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C68F17F0-7F58-4BAE-A605-36B727A3961A}" xr6:coauthVersionLast="36" xr6:coauthVersionMax="47" xr10:uidLastSave="{00000000-0000-0000-0000-000000000000}"/>
  <bookViews>
    <workbookView xWindow="0" yWindow="0" windowWidth="23040" windowHeight="9230" tabRatio="7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s="1"/>
  <c r="BW36" i="10" s="1"/>
  <c r="BW37" i="10" s="1"/>
  <c r="BW38" i="10" s="1"/>
  <c r="BW39" i="10" s="1"/>
  <c r="BW40" i="10" s="1"/>
  <c r="BW41" i="10" s="1"/>
</calcChain>
</file>

<file path=xl/sharedStrings.xml><?xml version="1.0" encoding="utf-8"?>
<sst xmlns="http://schemas.openxmlformats.org/spreadsheetml/2006/main" count="1141" uniqueCount="569">
  <si>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</si>
  <si>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</si>
  <si>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</si>
  <si>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</si>
  <si>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</si>
  <si>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</si>
  <si>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</si>
  <si>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</si>
  <si>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</si>
  <si>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</si>
  <si>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</si>
  <si>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</si>
  <si>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</si>
  <si>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</si>
  <si>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</si>
  <si>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</si>
  <si>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</si>
  <si>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</si>
  <si>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</si>
  <si>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</si>
  <si>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</si>
  <si>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</si>
  <si>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</si>
  <si>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</si>
  <si>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</si>
  <si>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</si>
  <si>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</si>
  <si>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</si>
  <si>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</si>
  <si>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</si>
  <si>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</si>
  <si>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</si>
  <si>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</si>
  <si>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</si>
  <si>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</si>
  <si>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</si>
  <si>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</si>
  <si>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</si>
  <si>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</si>
  <si>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</si>
  <si>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</si>
  <si>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</si>
  <si>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</si>
  <si>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</si>
  <si>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</si>
  <si>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</si>
  <si>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</si>
  <si>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</si>
  <si>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</si>
  <si>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</si>
  <si>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</si>
  <si>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</si>
  <si>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</si>
  <si>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</si>
  <si>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</si>
  <si>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</si>
  <si>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</si>
  <si>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</si>
  <si>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</si>
  <si>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</si>
  <si>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</si>
  <si>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</si>
  <si>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</si>
  <si>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</si>
  <si>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</si>
  <si>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</si>
  <si>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</si>
  <si>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</si>
  <si>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</si>
  <si>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</si>
  <si>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</si>
  <si>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</si>
  <si>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</si>
  <si>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</si>
  <si>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</si>
  <si>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</si>
  <si>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</si>
  <si>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</si>
  <si>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</si>
  <si>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</si>
  <si>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</si>
  <si>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</si>
  <si>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</si>
  <si>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</si>
  <si>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</si>
  <si>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</si>
  <si>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</si>
  <si>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</si>
  <si>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</si>
  <si>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</si>
  <si>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</si>
  <si>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</si>
  <si>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</si>
  <si>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</si>
  <si>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</si>
  <si>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</si>
  <si>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</si>
  <si>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</si>
  <si>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</si>
  <si>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</si>
  <si>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</si>
  <si>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</si>
  <si>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</si>
  <si>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</si>
  <si>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</si>
  <si>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</si>
  <si>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</si>
  <si>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</si>
  <si>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</si>
  <si>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</si>
  <si>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</si>
  <si>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</si>
  <si>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</si>
  <si>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</si>
  <si>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</si>
  <si>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</si>
  <si>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</si>
  <si>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</si>
  <si>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</si>
  <si>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</si>
  <si>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</si>
  <si>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</si>
  <si>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</si>
  <si>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</si>
  <si>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</si>
  <si>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</si>
  <si>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</si>
  <si>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</si>
  <si>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</si>
  <si>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</si>
  <si>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</si>
  <si>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</si>
  <si>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</si>
  <si>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</si>
  <si>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</si>
  <si>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</si>
  <si>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</si>
  <si>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</si>
  <si>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</si>
  <si>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</si>
  <si>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</si>
  <si>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</si>
  <si>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</si>
  <si>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</si>
  <si>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</si>
  <si>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</si>
  <si>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</si>
  <si>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</si>
  <si>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</si>
  <si>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</si>
  <si>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</si>
  <si>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</si>
  <si>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</si>
  <si>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</si>
  <si>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</si>
  <si>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</si>
  <si>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</si>
  <si>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</si>
  <si>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</si>
  <si>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</si>
  <si>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</si>
  <si>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</si>
  <si>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</si>
  <si>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</si>
  <si>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</si>
  <si>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</si>
  <si>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</si>
  <si>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</si>
  <si>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</si>
  <si>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</si>
  <si>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</si>
  <si>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</si>
  <si>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</si>
  <si>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</si>
  <si>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</si>
  <si>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</si>
  <si>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</si>
  <si>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</si>
  <si>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</si>
  <si>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</si>
  <si>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</si>
  <si>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</si>
  <si>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</si>
  <si>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</si>
  <si>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</si>
  <si>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</si>
  <si>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</si>
  <si>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</si>
  <si>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</si>
  <si>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</si>
  <si>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</si>
  <si>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</si>
  <si>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</si>
  <si>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</si>
  <si>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</si>
  <si>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</si>
  <si>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</si>
  <si>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</si>
  <si>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</si>
  <si>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</si>
  <si>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</si>
  <si>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</si>
  <si>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</si>
  <si>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</si>
  <si>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鹿児島県湧水町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</si>
  <si>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</si>
  <si>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</si>
  <si>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</si>
  <si>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</si>
  <si>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</si>
  <si>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</si>
  <si>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</si>
  <si>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</si>
  <si>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</si>
  <si>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</si>
  <si>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</si>
  <si>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</si>
  <si>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</si>
  <si>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</si>
  <si>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</si>
  <si>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</si>
  <si>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</si>
  <si>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</si>
  <si>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</si>
  <si>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</si>
  <si>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</si>
  <si>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</si>
  <si>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</si>
  <si>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</si>
  <si>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</si>
  <si>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</si>
  <si>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</si>
  <si>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</si>
  <si>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</si>
  <si>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</si>
  <si>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</si>
  <si>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</si>
  <si>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</si>
  <si>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</si>
  <si>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</si>
  <si>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</si>
  <si>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</si>
  <si>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</si>
  <si>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</si>
  <si>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</si>
  <si>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</si>
  <si>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</si>
  <si>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</si>
  <si>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</si>
  <si>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</si>
  <si>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</si>
  <si>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</si>
  <si>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</si>
  <si>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</si>
  <si>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</si>
  <si>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</si>
  <si>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</si>
  <si>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</si>
  <si>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</si>
  <si>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</si>
  <si>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</si>
  <si>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</si>
  <si>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</si>
  <si>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</si>
  <si>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</si>
  <si>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</si>
  <si>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</si>
  <si>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</si>
  <si>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</si>
  <si>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</si>
  <si>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</si>
  <si>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</si>
  <si>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</si>
  <si>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</si>
  <si>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</si>
  <si>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</si>
  <si>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</si>
  <si>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</si>
  <si>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</si>
  <si>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</si>
  <si>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</si>
  <si>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</si>
  <si>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</si>
  <si>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</si>
  <si>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</si>
  <si>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</si>
  <si>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</si>
  <si>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</si>
  <si>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</si>
  <si>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</si>
  <si>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</si>
  <si>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</si>
  <si>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</si>
  <si>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</si>
  <si>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</si>
  <si>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</si>
  <si>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</si>
  <si>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</si>
  <si>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</si>
  <si>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</si>
  <si>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</si>
  <si>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</si>
  <si>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</si>
  <si>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</si>
  <si>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</si>
  <si>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</si>
  <si>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</si>
  <si>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</si>
  <si>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</si>
  <si>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</si>
  <si>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</si>
  <si>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</si>
  <si>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</si>
  <si>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</si>
  <si>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</si>
  <si>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</si>
  <si>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</si>
  <si>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</si>
  <si>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</si>
  <si>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</si>
  <si>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</si>
  <si>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</si>
  <si>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</si>
  <si>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</si>
  <si>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</si>
  <si>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</si>
  <si>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</si>
  <si>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</si>
  <si>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</si>
  <si>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</si>
  <si>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</si>
  <si>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</si>
  <si>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</si>
  <si>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</si>
  <si>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</si>
  <si>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</si>
  <si>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</si>
  <si>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</si>
  <si>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</si>
  <si>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</si>
  <si>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</si>
  <si>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</si>
  <si>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</si>
  <si>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</si>
  <si>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</si>
  <si>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</si>
  <si>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</si>
  <si>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</si>
  <si>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</si>
  <si>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</si>
  <si>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</si>
  <si>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</si>
  <si>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</si>
  <si>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</si>
  <si>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</si>
  <si>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鹿児島県湧水町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</si>
  <si>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</si>
  <si>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</si>
  <si>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</si>
  <si>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</si>
  <si>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</si>
  <si>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</si>
  <si>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</si>
  <si>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</si>
  <si>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</si>
  <si>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</si>
  <si>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</si>
  <si>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</si>
  <si>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</si>
  <si>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</si>
  <si>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</si>
  <si>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</si>
  <si>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</si>
  <si>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</si>
  <si>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</si>
  <si>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</si>
  <si>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</si>
  <si>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</si>
  <si>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</si>
  <si>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</si>
  <si>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</si>
  <si>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</si>
  <si>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</si>
  <si>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</si>
  <si>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</si>
  <si>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</si>
  <si>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</si>
  <si>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</si>
  <si>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</si>
  <si>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</si>
  <si>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</si>
  <si>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</si>
  <si>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</si>
  <si>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</si>
  <si>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</si>
  <si>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</si>
  <si>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</si>
  <si>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</si>
  <si>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</si>
  <si>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</si>
  <si>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</si>
  <si>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</si>
  <si>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</si>
  <si>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</si>
  <si>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</si>
  <si>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</si>
  <si>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</si>
  <si>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</si>
  <si>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</si>
  <si>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</si>
  <si>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</si>
  <si>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</si>
  <si>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</si>
  <si>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</si>
  <si>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</si>
  <si>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</si>
  <si>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</si>
  <si>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</si>
  <si>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</si>
  <si>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</si>
  <si>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</si>
  <si>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</si>
  <si>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</si>
  <si>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</si>
  <si>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</si>
  <si>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</si>
  <si>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</si>
  <si>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</si>
  <si>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</si>
  <si>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</si>
  <si>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</si>
  <si>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</si>
  <si>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</si>
  <si>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</si>
  <si>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</si>
  <si>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</si>
  <si>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</si>
  <si>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</si>
  <si>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</si>
  <si>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</si>
  <si>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</si>
  <si>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</si>
  <si>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</si>
  <si>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</si>
  <si>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</si>
  <si>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</si>
  <si>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</si>
  <si>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</si>
  <si>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</si>
  <si>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</si>
  <si>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</si>
  <si>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</si>
  <si>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</si>
  <si>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</si>
  <si>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</si>
  <si>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</si>
  <si>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</si>
  <si>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</si>
  <si>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</si>
  <si>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</si>
  <si>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</si>
  <si>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</si>
  <si>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</si>
  <si>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</si>
  <si>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</si>
  <si>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</si>
  <si>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</si>
  <si>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</si>
  <si>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</si>
  <si>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</si>
  <si>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</si>
  <si>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</si>
  <si>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</si>
  <si>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</si>
  <si>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</si>
  <si>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</si>
  <si>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</si>
  <si>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</si>
  <si>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</si>
  <si>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</si>
  <si>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</si>
  <si>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</si>
  <si>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</si>
  <si>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</si>
  <si>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</si>
  <si>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</si>
  <si>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</si>
  <si>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</si>
  <si>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</si>
  <si>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</si>
  <si>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</si>
  <si>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</si>
  <si>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</si>
  <si>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</si>
  <si>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</si>
  <si>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</si>
  <si>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</si>
  <si>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</si>
  <si>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</si>
  <si>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</si>
  <si>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</si>
  <si>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</si>
  <si>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</si>
  <si>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</si>
  <si>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</si>
  <si>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</si>
  <si>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</si>
  <si>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</si>
  <si>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</si>
  <si>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</si>
  <si>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</si>
  <si>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</si>
  <si>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</si>
  <si>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</si>
  <si>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</si>
  <si>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</si>
  <si>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</si>
  <si>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</si>
  <si>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</si>
  <si>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</si>
  <si>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</si>
  <si>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</si>
  <si>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</si>
  <si>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</si>
  <si>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</si>
  <si>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</si>
  <si>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</si>
  <si>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</si>
  <si>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</si>
  <si>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2.44</t>
  </si>
  <si>
    <t>▲ 3.06</t>
  </si>
  <si>
    <t>湧水町水道事業</t>
  </si>
  <si>
    <t>一般会計</t>
  </si>
  <si>
    <t>湧水町介護保険特別会計</t>
  </si>
  <si>
    <t>湧水町国民健康保険特別会計</t>
  </si>
  <si>
    <t>湧水町後期高齢者医療特別会計</t>
  </si>
  <si>
    <t>その他会計（赤字）</t>
  </si>
  <si>
    <t>その他会計（黒字）</t>
  </si>
  <si>
    <t>R01</t>
    <phoneticPr fontId="5"/>
  </si>
  <si>
    <t>R02</t>
    <phoneticPr fontId="5"/>
  </si>
  <si>
    <t>R03</t>
    <phoneticPr fontId="5"/>
  </si>
  <si>
    <t>R04</t>
    <phoneticPr fontId="5"/>
  </si>
  <si>
    <t>R05</t>
    <phoneticPr fontId="5"/>
  </si>
  <si>
    <t>鹿児島県市町村総合事務組合</t>
  </si>
  <si>
    <t>伊佐湧水消防組合</t>
  </si>
  <si>
    <t>伊佐湧水環境管理組合</t>
    <rPh sb="2" eb="4">
      <t>ユウスイ</t>
    </rPh>
    <phoneticPr fontId="2"/>
  </si>
  <si>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</si>
  <si>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</si>
  <si>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</si>
  <si>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</si>
  <si>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</si>
  <si>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t>
    <phoneticPr fontId="2"/>
  </si>
  <si>
    <t>公共施設等整備基金</t>
    <phoneticPr fontId="5"/>
  </si>
  <si>
    <t>橋梁改築整備基金</t>
    <phoneticPr fontId="2"/>
  </si>
  <si>
    <t>地域福祉活動基金（地域振興基金）</t>
    <phoneticPr fontId="2"/>
  </si>
  <si>
    <t>地域づくり基金</t>
    <phoneticPr fontId="2"/>
  </si>
  <si>
    <t>福祉基金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</si>
  <si>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</si>
  <si>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</si>
  <si>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</si>
  <si>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一般会計等に係る地方債の現在高の減少と標準財政規模の増加により前年度同様なしとなっている。一方で，有形固定資産減価償却率は既存施設の老朽化により高い値で推移している。今後は施設の改修に伴う地方債の発行が見込まれるが，将来負担比率の急激な上昇を招かないよう，公共事業の平準化を図るとともに，公共施設等総合管理計画に基づき施設の適正化に取り組んでいく。</t>
    <rPh sb="31" eb="33">
      <t>ヒョウジュン</t>
    </rPh>
    <rPh sb="33" eb="37">
      <t>ザイセイキボ</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</si>
  <si>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</si>
  <si>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</si>
  <si>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</si>
  <si>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</si>
  <si>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</si>
  <si>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</si>
  <si>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より高い水準にあり，近年上昇傾向にある。これは交付税措置のある有利な地方債を借り入れているものの，交付税算定期間より短い償還期間で借り入れているものが多くなっているからであり，この傾向は続くものと考えられる。今後は実質公債費比率の急激な上昇を招かないよう，単年度の借入額を抑制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</si>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</sst>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F3F75CF-49C5-44E8-AD9D-33E89F7E2D8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138402</c:v>
                </c:pt>
                <c:pt idx="3">
                  <c:v>146367</c:v>
                </c:pt>
                <c:pt idx="4">
                  <c:v>165181</c:v>
                </c:pt>
              </c:numCache>
            </c:numRef>
          </c:val>
          <c:smooth val="0"/>
          <c:extLst>
            <c:ext xmlns:c16="http://schemas.microsoft.com/office/drawing/2014/chart" uri="{C3380CC4-5D6E-409C-BE32-E72D297353CC}">
              <c16:uniqueId val="{00000000-FB4B-4E08-9E71-4103551C24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100603</c:v>
                </c:pt>
                <c:pt idx="1">
                  <c:v>175581</c:v>
                </c:pt>
                <c:pt idx="2">
                  <c:v>398746</c:v>
                </c:pt>
                <c:pt idx="3">
                  <c:v>158800</c:v>
                </c:pt>
                <c:pt idx="4">
                  <c:v>145164</c:v>
                </c:pt>
              </c:numCache>
            </c:numRef>
          </c:val>
          <c:smooth val="0"/>
          <c:extLst>
            <c:ext xmlns:c16="http://schemas.microsoft.com/office/drawing/2014/chart" uri="{C3380CC4-5D6E-409C-BE32-E72D297353CC}">
              <c16:uniqueId val="{00000001-FB4B-4E08-9E71-4103551C24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10.08</c:v>
                </c:pt>
                <c:pt idx="1">
                  <c:v>8.7100000000000009</c:v>
                </c:pt>
                <c:pt idx="2">
                  <c:v>9.6199999999999992</c:v>
                </c:pt>
                <c:pt idx="3">
                  <c:v>8.2799999999999994</c:v>
                </c:pt>
                <c:pt idx="4">
                  <c:v>8.2100000000000009</c:v>
                </c:pt>
              </c:numCache>
            </c:numRef>
          </c:val>
          <c:extLst>
            <c:ext xmlns:c16="http://schemas.microsoft.com/office/drawing/2014/chart" uri="{C3380CC4-5D6E-409C-BE32-E72D297353CC}">
              <c16:uniqueId val="{00000000-9C3B-46D1-B8F2-47BC4ED3AE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26.18</c:v>
                </c:pt>
                <c:pt idx="1">
                  <c:v>27.79</c:v>
                </c:pt>
                <c:pt idx="2">
                  <c:v>28.66</c:v>
                </c:pt>
                <c:pt idx="3">
                  <c:v>28.33</c:v>
                </c:pt>
                <c:pt idx="4">
                  <c:v>25.16</c:v>
                </c:pt>
              </c:numCache>
            </c:numRef>
          </c:val>
          <c:extLst>
            <c:ext xmlns:c16="http://schemas.microsoft.com/office/drawing/2014/chart" uri="{C3380CC4-5D6E-409C-BE32-E72D297353CC}">
              <c16:uniqueId val="{00000001-9C3B-46D1-B8F2-47BC4ED3AE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c:v>
                </c:pt>
                <c:pt idx="1">
                  <c:v>1.68</c:v>
                </c:pt>
                <c:pt idx="2">
                  <c:v>4.26</c:v>
                </c:pt>
                <c:pt idx="3">
                  <c:v>-2.44</c:v>
                </c:pt>
                <c:pt idx="4">
                  <c:v>-3.06</c:v>
                </c:pt>
              </c:numCache>
            </c:numRef>
          </c:val>
          <c:smooth val="0"/>
          <c:extLst>
            <c:ext xmlns:c16="http://schemas.microsoft.com/office/drawing/2014/chart" uri="{C3380CC4-5D6E-409C-BE32-E72D297353CC}">
              <c16:uniqueId val="{00000002-9C3B-46D1-B8F2-47BC4ED3AE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5E7-4611-A82A-4E92070F05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E7-4611-A82A-4E92070F05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E7-4611-A82A-4E92070F05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E7-4611-A82A-4E92070F05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5E7-4611-A82A-4E92070F05EB}"/>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5E7-4611-A82A-4E92070F05EB}"/>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0.76</c:v>
                </c:pt>
                <c:pt idx="4">
                  <c:v>#N/A</c:v>
                </c:pt>
                <c:pt idx="5">
                  <c:v>0.79</c:v>
                </c:pt>
                <c:pt idx="6">
                  <c:v>#N/A</c:v>
                </c:pt>
                <c:pt idx="7">
                  <c:v>0.69</c:v>
                </c:pt>
                <c:pt idx="8">
                  <c:v>#N/A</c:v>
                </c:pt>
                <c:pt idx="9">
                  <c:v>0.19</c:v>
                </c:pt>
              </c:numCache>
            </c:numRef>
          </c:val>
          <c:extLst>
            <c:ext xmlns:c16="http://schemas.microsoft.com/office/drawing/2014/chart" uri="{C3380CC4-5D6E-409C-BE32-E72D297353CC}">
              <c16:uniqueId val="{00000006-35E7-4611-A82A-4E92070F05EB}"/>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1.08</c:v>
                </c:pt>
                <c:pt idx="4">
                  <c:v>#N/A</c:v>
                </c:pt>
                <c:pt idx="5">
                  <c:v>1.56</c:v>
                </c:pt>
                <c:pt idx="6">
                  <c:v>#N/A</c:v>
                </c:pt>
                <c:pt idx="7">
                  <c:v>1.91</c:v>
                </c:pt>
                <c:pt idx="8">
                  <c:v>#N/A</c:v>
                </c:pt>
                <c:pt idx="9">
                  <c:v>2.08</c:v>
                </c:pt>
              </c:numCache>
            </c:numRef>
          </c:val>
          <c:extLst>
            <c:ext xmlns:c16="http://schemas.microsoft.com/office/drawing/2014/chart" uri="{C3380CC4-5D6E-409C-BE32-E72D297353CC}">
              <c16:uniqueId val="{00000007-35E7-4611-A82A-4E92070F05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8.39</c:v>
                </c:pt>
                <c:pt idx="2">
                  <c:v>#N/A</c:v>
                </c:pt>
                <c:pt idx="3">
                  <c:v>7.09</c:v>
                </c:pt>
                <c:pt idx="4">
                  <c:v>#N/A</c:v>
                </c:pt>
                <c:pt idx="5">
                  <c:v>8.1300000000000008</c:v>
                </c:pt>
                <c:pt idx="6">
                  <c:v>#N/A</c:v>
                </c:pt>
                <c:pt idx="7">
                  <c:v>6.77</c:v>
                </c:pt>
                <c:pt idx="8">
                  <c:v>#N/A</c:v>
                </c:pt>
                <c:pt idx="9">
                  <c:v>6.73</c:v>
                </c:pt>
              </c:numCache>
            </c:numRef>
          </c:val>
          <c:extLst>
            <c:ext xmlns:c16="http://schemas.microsoft.com/office/drawing/2014/chart" uri="{C3380CC4-5D6E-409C-BE32-E72D297353CC}">
              <c16:uniqueId val="{00000008-35E7-4611-A82A-4E92070F05EB}"/>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14.33</c:v>
                </c:pt>
                <c:pt idx="2">
                  <c:v>#N/A</c:v>
                </c:pt>
                <c:pt idx="3">
                  <c:v>13.6</c:v>
                </c:pt>
                <c:pt idx="4">
                  <c:v>#N/A</c:v>
                </c:pt>
                <c:pt idx="5">
                  <c:v>11.7</c:v>
                </c:pt>
                <c:pt idx="6">
                  <c:v>#N/A</c:v>
                </c:pt>
                <c:pt idx="7">
                  <c:v>9.48</c:v>
                </c:pt>
                <c:pt idx="8">
                  <c:v>#N/A</c:v>
                </c:pt>
                <c:pt idx="9">
                  <c:v>9.27</c:v>
                </c:pt>
              </c:numCache>
            </c:numRef>
          </c:val>
          <c:extLst>
            <c:ext xmlns:c16="http://schemas.microsoft.com/office/drawing/2014/chart" uri="{C3380CC4-5D6E-409C-BE32-E72D297353CC}">
              <c16:uniqueId val="{00000009-35E7-4611-A82A-4E92070F05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573</c:v>
                </c:pt>
                <c:pt idx="5">
                  <c:v>565</c:v>
                </c:pt>
                <c:pt idx="8">
                  <c:v>593</c:v>
                </c:pt>
                <c:pt idx="11">
                  <c:v>589</c:v>
                </c:pt>
                <c:pt idx="14">
                  <c:v>586</c:v>
                </c:pt>
              </c:numCache>
            </c:numRef>
          </c:val>
          <c:extLst>
            <c:ext xmlns:c16="http://schemas.microsoft.com/office/drawing/2014/chart" uri="{C3380CC4-5D6E-409C-BE32-E72D297353CC}">
              <c16:uniqueId val="{00000000-483E-46D1-B446-738109E41B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3E-46D1-B446-738109E41B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3E-46D1-B446-738109E41B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6</c:v>
                </c:pt>
                <c:pt idx="6">
                  <c:v>6</c:v>
                </c:pt>
                <c:pt idx="9">
                  <c:v>6</c:v>
                </c:pt>
                <c:pt idx="12">
                  <c:v>5</c:v>
                </c:pt>
              </c:numCache>
            </c:numRef>
          </c:val>
          <c:extLst>
            <c:ext xmlns:c16="http://schemas.microsoft.com/office/drawing/2014/chart" uri="{C3380CC4-5D6E-409C-BE32-E72D297353CC}">
              <c16:uniqueId val="{00000003-483E-46D1-B446-738109E41B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47</c:v>
                </c:pt>
                <c:pt idx="6">
                  <c:v>48</c:v>
                </c:pt>
                <c:pt idx="9">
                  <c:v>38</c:v>
                </c:pt>
                <c:pt idx="12">
                  <c:v>38</c:v>
                </c:pt>
              </c:numCache>
            </c:numRef>
          </c:val>
          <c:extLst>
            <c:ext xmlns:c16="http://schemas.microsoft.com/office/drawing/2014/chart" uri="{C3380CC4-5D6E-409C-BE32-E72D297353CC}">
              <c16:uniqueId val="{00000004-483E-46D1-B446-738109E41B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3E-46D1-B446-738109E41B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3E-46D1-B446-738109E41B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825</c:v>
                </c:pt>
                <c:pt idx="3">
                  <c:v>824</c:v>
                </c:pt>
                <c:pt idx="6">
                  <c:v>858</c:v>
                </c:pt>
                <c:pt idx="9">
                  <c:v>882</c:v>
                </c:pt>
                <c:pt idx="12">
                  <c:v>921</c:v>
                </c:pt>
              </c:numCache>
            </c:numRef>
          </c:val>
          <c:extLst>
            <c:ext xmlns:c16="http://schemas.microsoft.com/office/drawing/2014/chart" uri="{C3380CC4-5D6E-409C-BE32-E72D297353CC}">
              <c16:uniqueId val="{00000007-483E-46D1-B446-738109E41B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298</c:v>
                </c:pt>
                <c:pt idx="2">
                  <c:v>#N/A</c:v>
                </c:pt>
                <c:pt idx="3">
                  <c:v>#N/A</c:v>
                </c:pt>
                <c:pt idx="4">
                  <c:v>312</c:v>
                </c:pt>
                <c:pt idx="5">
                  <c:v>#N/A</c:v>
                </c:pt>
                <c:pt idx="6">
                  <c:v>#N/A</c:v>
                </c:pt>
                <c:pt idx="7">
                  <c:v>319</c:v>
                </c:pt>
                <c:pt idx="8">
                  <c:v>#N/A</c:v>
                </c:pt>
                <c:pt idx="9">
                  <c:v>#N/A</c:v>
                </c:pt>
                <c:pt idx="10">
                  <c:v>337</c:v>
                </c:pt>
                <c:pt idx="11">
                  <c:v>#N/A</c:v>
                </c:pt>
                <c:pt idx="12">
                  <c:v>#N/A</c:v>
                </c:pt>
                <c:pt idx="13">
                  <c:v>378</c:v>
                </c:pt>
                <c:pt idx="14">
                  <c:v>#N/A</c:v>
                </c:pt>
              </c:numCache>
            </c:numRef>
          </c:val>
          <c:smooth val="0"/>
          <c:extLst>
            <c:ext xmlns:c16="http://schemas.microsoft.com/office/drawing/2014/chart" uri="{C3380CC4-5D6E-409C-BE32-E72D297353CC}">
              <c16:uniqueId val="{00000008-483E-46D1-B446-738109E41B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5832</c:v>
                </c:pt>
                <c:pt idx="5">
                  <c:v>5918</c:v>
                </c:pt>
                <c:pt idx="8">
                  <c:v>5607</c:v>
                </c:pt>
                <c:pt idx="11">
                  <c:v>5378</c:v>
                </c:pt>
                <c:pt idx="14">
                  <c:v>5445</c:v>
                </c:pt>
              </c:numCache>
            </c:numRef>
          </c:val>
          <c:extLst>
            <c:ext xmlns:c16="http://schemas.microsoft.com/office/drawing/2014/chart" uri="{C3380CC4-5D6E-409C-BE32-E72D297353CC}">
              <c16:uniqueId val="{00000000-4CF6-4BE6-8C32-31C8E92076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c:v>
                </c:pt>
                <c:pt idx="5">
                  <c:v>109</c:v>
                </c:pt>
                <c:pt idx="8">
                  <c:v>100</c:v>
                </c:pt>
                <c:pt idx="11">
                  <c:v>94</c:v>
                </c:pt>
                <c:pt idx="14">
                  <c:v>88</c:v>
                </c:pt>
              </c:numCache>
            </c:numRef>
          </c:val>
          <c:extLst>
            <c:ext xmlns:c16="http://schemas.microsoft.com/office/drawing/2014/chart" uri="{C3380CC4-5D6E-409C-BE32-E72D297353CC}">
              <c16:uniqueId val="{00000001-4CF6-4BE6-8C32-31C8E92076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2965</c:v>
                </c:pt>
                <c:pt idx="5">
                  <c:v>3372</c:v>
                </c:pt>
                <c:pt idx="8">
                  <c:v>3901</c:v>
                </c:pt>
                <c:pt idx="11">
                  <c:v>3952</c:v>
                </c:pt>
                <c:pt idx="14">
                  <c:v>3927</c:v>
                </c:pt>
              </c:numCache>
            </c:numRef>
          </c:val>
          <c:extLst>
            <c:ext xmlns:c16="http://schemas.microsoft.com/office/drawing/2014/chart" uri="{C3380CC4-5D6E-409C-BE32-E72D297353CC}">
              <c16:uniqueId val="{00000002-4CF6-4BE6-8C32-31C8E92076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F6-4BE6-8C32-31C8E92076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F6-4BE6-8C32-31C8E92076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F6-4BE6-8C32-31C8E92076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1138</c:v>
                </c:pt>
                <c:pt idx="3">
                  <c:v>1063</c:v>
                </c:pt>
                <c:pt idx="6">
                  <c:v>982</c:v>
                </c:pt>
                <c:pt idx="9">
                  <c:v>884</c:v>
                </c:pt>
                <c:pt idx="12">
                  <c:v>892</c:v>
                </c:pt>
              </c:numCache>
            </c:numRef>
          </c:val>
          <c:extLst>
            <c:ext xmlns:c16="http://schemas.microsoft.com/office/drawing/2014/chart" uri="{C3380CC4-5D6E-409C-BE32-E72D297353CC}">
              <c16:uniqueId val="{00000006-4CF6-4BE6-8C32-31C8E92076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20</c:v>
                </c:pt>
                <c:pt idx="6">
                  <c:v>14</c:v>
                </c:pt>
                <c:pt idx="9">
                  <c:v>7</c:v>
                </c:pt>
                <c:pt idx="12">
                  <c:v>2</c:v>
                </c:pt>
              </c:numCache>
            </c:numRef>
          </c:val>
          <c:extLst>
            <c:ext xmlns:c16="http://schemas.microsoft.com/office/drawing/2014/chart" uri="{C3380CC4-5D6E-409C-BE32-E72D297353CC}">
              <c16:uniqueId val="{00000007-4CF6-4BE6-8C32-31C8E92076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527</c:v>
                </c:pt>
                <c:pt idx="3">
                  <c:v>497</c:v>
                </c:pt>
                <c:pt idx="6">
                  <c:v>453</c:v>
                </c:pt>
                <c:pt idx="9">
                  <c:v>422</c:v>
                </c:pt>
                <c:pt idx="12">
                  <c:v>357</c:v>
                </c:pt>
              </c:numCache>
            </c:numRef>
          </c:val>
          <c:extLst>
            <c:ext xmlns:c16="http://schemas.microsoft.com/office/drawing/2014/chart" uri="{C3380CC4-5D6E-409C-BE32-E72D297353CC}">
              <c16:uniqueId val="{00000008-4CF6-4BE6-8C32-31C8E92076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F6-4BE6-8C32-31C8E92076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8120</c:v>
                </c:pt>
                <c:pt idx="3">
                  <c:v>8211</c:v>
                </c:pt>
                <c:pt idx="6">
                  <c:v>8052</c:v>
                </c:pt>
                <c:pt idx="9">
                  <c:v>7722</c:v>
                </c:pt>
                <c:pt idx="12">
                  <c:v>7434</c:v>
                </c:pt>
              </c:numCache>
            </c:numRef>
          </c:val>
          <c:extLst>
            <c:ext xmlns:c16="http://schemas.microsoft.com/office/drawing/2014/chart" uri="{C3380CC4-5D6E-409C-BE32-E72D297353CC}">
              <c16:uniqueId val="{0000000A-4CF6-4BE6-8C32-31C8E92076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891</c:v>
                </c:pt>
                <c:pt idx="2">
                  <c:v>#N/A</c:v>
                </c:pt>
                <c:pt idx="3">
                  <c:v>#N/A</c:v>
                </c:pt>
                <c:pt idx="4">
                  <c:v>392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F6-4BE6-8C32-31C8E92076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1277</c:v>
                </c:pt>
                <c:pt idx="1">
                  <c:v>1237</c:v>
                </c:pt>
                <c:pt idx="2">
                  <c:v>1104</c:v>
                </c:pt>
              </c:numCache>
            </c:numRef>
          </c:val>
          <c:extLst>
            <c:ext xmlns:c16="http://schemas.microsoft.com/office/drawing/2014/chart" uri="{C3380CC4-5D6E-409C-BE32-E72D297353CC}">
              <c16:uniqueId val="{00000000-AFD2-4919-BCE8-B20195779B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639</c:v>
                </c:pt>
                <c:pt idx="1">
                  <c:v>734</c:v>
                </c:pt>
                <c:pt idx="2">
                  <c:v>772</c:v>
                </c:pt>
              </c:numCache>
            </c:numRef>
          </c:val>
          <c:extLst>
            <c:ext xmlns:c16="http://schemas.microsoft.com/office/drawing/2014/chart" uri="{C3380CC4-5D6E-409C-BE32-E72D297353CC}">
              <c16:uniqueId val="{00000001-AFD2-4919-BCE8-B20195779B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1610</c:v>
                </c:pt>
                <c:pt idx="1">
                  <c:v>1571</c:v>
                </c:pt>
                <c:pt idx="2">
                  <c:v>1579</c:v>
                </c:pt>
              </c:numCache>
            </c:numRef>
          </c:val>
          <c:extLst>
            <c:ext xmlns:c16="http://schemas.microsoft.com/office/drawing/2014/chart" uri="{C3380CC4-5D6E-409C-BE32-E72D297353CC}">
              <c16:uniqueId val="{00000002-AFD2-4919-BCE8-B20195779B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{6D5A0FDF-290B-4595-9920-DE44FE53455A}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E14-47AE-8D15-DC8BC76049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{5A0D319F-8FE6-472D-99E7-3C30EA5151E1}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14-47AE-8D15-DC8BC76049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{93799277-9D65-425C-A3E6-DE2048A59DD7}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14-47AE-8D15-DC8BC76049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{25323821-2D73-488C-8D09-65C7C06F350E}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14-47AE-8D15-DC8BC76049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{E7A94EDA-3B18-4EA3-B63C-0B284CB84764}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14-47AE-8D15-DC8BC76049C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{5BC5D58A-BBCF-414C-9E90-C37B0273E782}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E14-47AE-8D15-DC8BC76049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{7430A4FA-20B8-474C-A085-188FCE818A19}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E14-47AE-8D15-DC8BC76049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{F2DD6680-E917-4805-A249-68F987963087}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E14-47AE-8D15-DC8BC76049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{A48011F7-8FAD-4874-8B8F-CFEF537EB8B2}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E14-47AE-8D15-DC8BC76049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64.599999999999994</c:v>
                </c:pt>
                <c:pt idx="16">
                  <c:v>65.599999999999994</c:v>
                </c:pt>
                <c:pt idx="24">
                  <c:v>66.3</c:v>
                </c:pt>
                <c:pt idx="32">
                  <c:v>67.099999999999994</c:v>
                </c:pt>
              </c:numCache>
            </c:numRef>
          </c:xVal>
          <c:yVal>
            <c:numRef>
              <c:f>公会計指標分析・財政指標組合せ分析表!$BP$51:$DC$51</c:f>
              <c:numCache>
                <c:formatCode>#,##0.0;"▲ "#,##0.0</c:formatCode>
                <c:ptCount val="40"/>
                <c:pt idx="0">
                  <c:v>25.9</c:v>
                </c:pt>
                <c:pt idx="8">
                  <c:v>10.8</c:v>
                </c:pt>
              </c:numCache>
            </c:numRef>
          </c:yVal>
          <c:smooth val="0"/>
          <c:extLst>
            <c:ext xmlns:c16="http://schemas.microsoft.com/office/drawing/2014/chart" uri="{C3380CC4-5D6E-409C-BE32-E72D297353CC}">
              <c16:uniqueId val="{00000009-7E14-47AE-8D15-DC8BC76049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{8E7DAC91-EE8B-4D1B-BCF6-A7967BE3A3BF}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E14-47AE-8D15-DC8BC76049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{0762E92A-C477-40CA-B46A-3D1D8DE5AEE3}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14-47AE-8D15-DC8BC76049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{B584027E-C606-49B8-BD55-E6B6AA926CFA}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14-47AE-8D15-DC8BC76049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{7FCDA16A-CF4C-460D-9841-D9C5C2C46A47}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14-47AE-8D15-DC8BC76049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{2F3334EB-92A9-47F7-8731-AD165888473D}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14-47AE-8D15-DC8BC76049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{7A59A914-1A90-4818-8485-7E14B21F42D6}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E14-47AE-8D15-DC8BC76049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{48D8E433-12DA-4EBF-8B14-9F7E6B92E03D}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E14-47AE-8D15-DC8BC76049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{1B5D23F2-E86F-4CA0-8A05-0DF26C55BFEC}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E14-47AE-8D15-DC8BC76049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{32E1F67F-80B2-49C8-AE0D-55CEF7E02011}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E14-47AE-8D15-DC8BC76049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62.7</c:v>
                </c:pt>
                <c:pt idx="24">
                  <c:v>63.1</c:v>
                </c:pt>
                <c:pt idx="32">
                  <c:v>63.8</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7E14-47AE-8D15-DC8BC76049C9}"/>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{B6B1999F-5C01-4B43-B215-47946DFB3543}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0F1-46CD-8177-C0377DD5DB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{98550932-F036-4780-8042-CD71C9CF06F3}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F1-46CD-8177-C0377DD5DB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{5A2F91E2-641B-4B46-8F19-DFB54C9623BE}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F1-46CD-8177-C0377DD5DB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{F669E843-74D3-4EFB-9822-05380CFC4ED1}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F1-46CD-8177-C0377DD5DB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{3B76B250-FB15-49EC-A2E0-545A5C965FA4}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F1-46CD-8177-C0377DD5DBF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{FB904DAB-D5F5-4F35-9D11-FEEBD8BF7C51}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0F1-46CD-8177-C0377DD5DBF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{96830366-4DDC-4E47-9757-0F87A4005A65}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0F1-46CD-8177-C0377DD5DBF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{50FBD3DC-FC2C-4235-951B-AE4EE316F213}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0F1-46CD-8177-C0377DD5DBF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{43EE7FDD-069E-405C-A46A-9A5B8706FEFB}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0F1-46CD-8177-C0377DD5DB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8.3000000000000007</c:v>
                </c:pt>
                <c:pt idx="16">
                  <c:v>8.5</c:v>
                </c:pt>
                <c:pt idx="24">
                  <c:v>8.6</c:v>
                </c:pt>
                <c:pt idx="32">
                  <c:v>9</c:v>
                </c:pt>
              </c:numCache>
            </c:numRef>
          </c:xVal>
          <c:yVal>
            <c:numRef>
              <c:f>公会計指標分析・財政指標組合せ分析表!$BP$73:$DC$73</c:f>
              <c:numCache>
                <c:formatCode>#,##0.0;"▲ "#,##0.0</c:formatCode>
                <c:ptCount val="40"/>
                <c:pt idx="0">
                  <c:v>25.9</c:v>
                </c:pt>
                <c:pt idx="8">
                  <c:v>10.8</c:v>
                </c:pt>
              </c:numCache>
            </c:numRef>
          </c:yVal>
          <c:smooth val="0"/>
          <c:extLst>
            <c:ext xmlns:c16="http://schemas.microsoft.com/office/drawing/2014/chart" uri="{C3380CC4-5D6E-409C-BE32-E72D297353CC}">
              <c16:uniqueId val="{00000009-A0F1-46CD-8177-C0377DD5DB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{909CDE9B-696A-4765-BA09-53F06CD5819E}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0F1-46CD-8177-C0377DD5DB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{2AB3E16C-A33E-4B10-BA4D-3482529338C1}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F1-46CD-8177-C0377DD5DB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{820786B1-D7EB-41DA-B918-F03AB9455F83}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F1-46CD-8177-C0377DD5DB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{A4C8F845-3C43-4CD6-8B33-6AFCC3A77C50}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F1-46CD-8177-C0377DD5DB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{B244497F-10B7-4994-BA6B-B6BA2ACCDBF2}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F1-46CD-8177-C0377DD5DB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{B0498A7E-93D4-4D67-BA13-9DB6C6029F56}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0F1-46CD-8177-C0377DD5DB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{5001CB7F-58B5-4496-818B-B40E0BE0883A}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0F1-46CD-8177-C0377DD5DB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{FB53A424-A6F8-4E59-9110-5891FF97B4D9}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0F1-46CD-8177-C0377DD5DB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{AE58787A-05E8-46C4-B73B-B1D57E3E6A1E}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0F1-46CD-8177-C0377DD5DB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A0F1-46CD-8177-C0377DD5DBF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令和５年度の実質公債費比率については，算入公債費等は減少し，一般会計における公債費が増加したため，数値が上昇した。</a:t>
          </a:r>
        </a:p>
        <a:p>
          <a:r>
            <a:rPr kumimoji="1" lang="ja-JP" altLang="en-US" sz="1400">
              <a:latin typeface="ＭＳ ゴシック" pitchFamily="49" charset="-128"/>
              <a:ea typeface="ＭＳ ゴシック" pitchFamily="49" charset="-128"/>
            </a:rPr>
            <a:t>　引き続き，普通交付税の算入を受ける有利な地方債を活用するなど，健全な財政運営に努める必要がある。</a:t>
          </a:r>
        </a:p>
        <a:p>
          <a:r>
            <a:rPr kumimoji="1" lang="ja-JP" altLang="en-US" sz="1400">
              <a:latin typeface="ＭＳ ゴシック" pitchFamily="49" charset="-128"/>
              <a:ea typeface="ＭＳ ゴシック" pitchFamily="49" charset="-128"/>
            </a:rPr>
            <a:t>　公営企業債の元利償還金に対する繰入金は前年度と同程度であり，今後も高い水準で推移する見込みである。</a:t>
          </a:r>
        </a:p>
        <a:p>
          <a:r>
            <a:rPr kumimoji="1" lang="ja-JP" altLang="en-US" sz="1400">
              <a:latin typeface="ＭＳ ゴシック" pitchFamily="49" charset="-128"/>
              <a:ea typeface="ＭＳ ゴシック" pitchFamily="49" charset="-128"/>
            </a:rPr>
            <a:t>　また，組合等が起こした地方債の元利償還金に対する負担金等についても，前年度と同程度であり，引き続き公債費の上昇を招かないように調整・連携を図る。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本町において，満期一括償還地方債の借入れはない。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令和５年度の将来負担比率については，一般会計等に係る地方債の現在高の減少と基準財政需要額算入見込額の増加により前年度同様なしとなった。</a:t>
          </a:r>
        </a:p>
        <a:p>
          <a:r>
            <a:rPr kumimoji="1" lang="ja-JP" altLang="en-US" sz="1400">
              <a:latin typeface="ＭＳ ゴシック" pitchFamily="49" charset="-128"/>
              <a:ea typeface="ＭＳ ゴシック" pitchFamily="49" charset="-128"/>
            </a:rPr>
            <a:t>　一般会計等における地方債現在高については，今後も借入額を同年度の元金償還額以内に抑制することを原則として，残高の減少に努める。</a:t>
          </a:r>
        </a:p>
        <a:p>
          <a:r>
            <a:rPr kumimoji="1" lang="ja-JP" altLang="en-US" sz="1400">
              <a:latin typeface="ＭＳ ゴシック" pitchFamily="49" charset="-128"/>
              <a:ea typeface="ＭＳ ゴシック" pitchFamily="49" charset="-128"/>
            </a:rPr>
            <a:t>　公営企業債等繰入見込額については，近年減少傾向にあるが，水道事業会計において簡易水道の建設事業を実施しているところであり，今後は繰入金の増額が見込まれる。</a:t>
          </a:r>
        </a:p>
        <a:p>
          <a:r>
            <a:rPr kumimoji="1" lang="ja-JP" altLang="en-US" sz="1400">
              <a:latin typeface="ＭＳ ゴシック" pitchFamily="49" charset="-128"/>
              <a:ea typeface="ＭＳ ゴシック" pitchFamily="49" charset="-128"/>
            </a:rPr>
            <a:t>　基金については，可能な限り取り崩しを抑え，繰越金等を積み立てることにより，基金の減少を最大限に抑制し，将来負担比率の上昇を招かないよう健全な財政運営を図る必要がある。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扶助費や公債費の増額により，基金全体としては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災害など臨時的な財政需要に対応する必要もあることから，財政調整基金の確保はもとより充実化を図る必要がある。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・福祉基金：福祉活動の促進，快適な生活環境の形成等を図るための事業の財政需要に対応する。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・地域づくり基金：地域政策事業等に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・人材育成基金：医療介護従事車奨学金貸与事業等に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・福祉基金：高齢者訪問給食サービス事業に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・学校教育施設等整備基金：吉松小学校図書整備に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事業実施にかかる財源確保が厳しい状況であるため，事業の目的や内容を精査し，特定目的基金の充当などを行う必要がある。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・決算剰余金及び土地貸付収入を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今後も災害などの臨時的な財政需要に対応する必要があることから，現残高を維持できるよう，財源確保と歳出抑制に取り組んでいく。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・臨時財政対策債償還費措置分などの積み立てにより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・公債費など増額により，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公共施設等の老朽化に伴い，地方債の活用が見込まれることから，現残高を維持できるように努める。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E51B40-7BD2-497C-B4A3-37DD4D0C34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2A6DF4-0277-4D3A-95B8-A497013308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1397F5F-AF20-4518-95F7-641FF1C4352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DCC7495-2048-4D8F-AB39-5204382BF13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EC1B0DC-2D4A-4D36-8121-1AE4688B356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6A9E0E5-876B-4302-8481-6F7356C3DF3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155AC11-52E6-451D-9DF3-DB64029DAA1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87F5FE5B-8F63-417C-BBEB-75D3CCB57D6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3911DB9-9B7D-42FF-BE05-259AE8D3E3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5A824EB-1AA3-4B6D-8160-E465B175F0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FD5C33F-D3AC-4DCD-B0A0-7B4A96D3824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30F5E22-FAAD-4DFB-8A31-868BA5517DF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8737C00-44AE-486A-8C07-CC7644172F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CC9C344-787B-4CFD-AFAE-ACE4C3BA1E2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09CBD0D-0A83-460D-872C-18FBFE1BE44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764A7E6-0F93-4508-8CAB-C8155C0101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6664B3A-7786-4738-8808-A9E6F5C75BA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C0903A0-12EA-4BBE-96D4-BB9182844C6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1B4F1A9C-9EA3-404A-91C5-7BA01BBB842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23D1D90-4B8A-4302-8ED1-ED569B14C8B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29786D6-720A-4B30-BC6F-49EE492DB5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7852515-BDB8-4448-8FDF-E8954E4CE0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7A937622-2236-42C8-8294-61900F3F4BF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1430F46-FA12-43EB-9DC2-DCF4D636FE6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9DD4927-F382-4432-BCBF-FD65CC1ABA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7641D8A-A524-489E-9BD3-BF48FDAA65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8CEE6C3-9113-4B15-BF7D-9C9839C6F08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C22F111-653F-4896-8721-20097BC6EAB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EA55B71-E47E-4BF4-96F4-FD3FE89617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CBA6302-3131-4939-83B4-7B6F81E615E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34D2C2C-CF4A-4F29-AE89-B16501C552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45902B4-3B7F-4278-A20C-0C4E7E1B99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337D2F9-2D9D-4D54-A3FD-F559977A8A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F1E1B10-E849-4C07-951B-0301EF2317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F6B0BE8-CDF5-4F27-8379-41EFF9DEC9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397392E-0384-417B-B141-A611C56BF8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FBF4439-B8C3-4E01-999C-8A3A17ABFC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160BEF28-0CBF-4975-B4F9-FBD19450504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AB368B5-3B5A-4DFD-A05F-2207E6926CB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FA3689D3-8186-4924-9DBA-E6FE601E427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9CBF6FA8-AF97-4752-934A-7CD449B93C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88EE82B-3ED7-40B7-8D2A-045A1749166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AA7927EF-D852-4850-84B9-7DBB9CF333D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FE488B1-34C1-4F1F-AA01-517BBD94997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C9CBB97-1B21-4CC1-84B4-E9A62557000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DF3189E-29CA-4FD8-A64D-93FEF96CAF4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62070CF-EBB0-464D-AB4A-B330356409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A21DA77-AFF6-4991-B8BA-A9B25CD0AEB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7330699-CA17-4333-AF72-A8037C6C2B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1481C56-2902-4C32-89FA-C89D836B2CB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2DD6BA7E-C970-4538-83EF-691146C5D10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9715055-7CF2-48D5-B74B-06F5900A10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8631523-8C17-4150-8F37-5CF7EEF71DF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有形固定資産減価償却率は，昨年度に比べ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上昇しており，全国平均，県平均より高い水準にある。これは合併後に施設の統合・廃止等を行わず，既存施設を維持していることが考えられる。今後も施設の老朽化が進むため，公共施設等総合管理計画に基づき施設の適正管理を図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FB4FBF55-96E9-4228-BAC1-6979EB48BA2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2D5F79D-A386-4481-9BC6-FBA62D93F5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C161BA7-FE5F-4DCB-962C-1F3D4208426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18DD5125-D69E-414D-831E-E26D0037F55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3E3D6F86-54BB-48C5-BD64-F3596BE9F9C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2AA10449-19EC-4069-BC75-1B318093800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C9814903-F48B-4EC7-A94C-BD553819BE1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C0DE9849-2928-4040-9D62-F36C56D3272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81A062E6-F635-415D-B7BC-F200459894C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EDA777BC-4B8F-46EF-A20B-0EC4E579060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97290FB9-9469-48F3-954D-31092C8C1C1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607BA885-FE17-4D4E-BA5A-5CF52DAC89D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2A6AD25A-798A-4DC9-9421-D2B65F91C6E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BE678ED-B588-43BA-A02F-610FF43DA74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FA2D1EE7-E8BE-40AE-B927-4F40806164B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DEF12EE-C5B7-464A-BC4F-13BEC290C0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467B061-9F02-4376-BD30-A92C5670D6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6AAD1C3-2481-473D-8DEE-F9322A3CFBD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3" name="直線コネクタ 72">
          <a:extLst>
            <a:ext uri="{FF2B5EF4-FFF2-40B4-BE49-F238E27FC236}">
              <a16:creationId xmlns:a16="http://schemas.microsoft.com/office/drawing/2014/main" id="{9650B207-B421-4E89-B978-90D0D7BA68F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4" name="有形固定資産減価償却率最小値テキスト">
          <a:extLst>
            <a:ext uri="{FF2B5EF4-FFF2-40B4-BE49-F238E27FC236}">
              <a16:creationId xmlns:a16="http://schemas.microsoft.com/office/drawing/2014/main" id="{B1C72620-CC8E-46CB-A62D-F4FC3DD7FDF5}"/>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5" name="直線コネクタ 74">
          <a:extLst>
            <a:ext uri="{FF2B5EF4-FFF2-40B4-BE49-F238E27FC236}">
              <a16:creationId xmlns:a16="http://schemas.microsoft.com/office/drawing/2014/main" id="{2B89458B-557C-44BB-ADEC-DB43069632B6}"/>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C35FEF16-38CF-4BBA-951F-041163398F13}"/>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95C57350-5306-41E1-BD59-42655E043545}"/>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8" name="有形固定資産減価償却率平均値テキスト">
          <a:extLst>
            <a:ext uri="{FF2B5EF4-FFF2-40B4-BE49-F238E27FC236}">
              <a16:creationId xmlns:a16="http://schemas.microsoft.com/office/drawing/2014/main" id="{660C5216-9D0A-4A0F-9C76-B81D1D78A686}"/>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9" name="フローチャート: 判断 78">
          <a:extLst>
            <a:ext uri="{FF2B5EF4-FFF2-40B4-BE49-F238E27FC236}">
              <a16:creationId xmlns:a16="http://schemas.microsoft.com/office/drawing/2014/main" id="{E249AEF7-63BF-4766-A5A7-6738C47595F4}"/>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0" name="フローチャート: 判断 79">
          <a:extLst>
            <a:ext uri="{FF2B5EF4-FFF2-40B4-BE49-F238E27FC236}">
              <a16:creationId xmlns:a16="http://schemas.microsoft.com/office/drawing/2014/main" id="{ED3FEE90-C1A8-4675-A491-24F866D69081}"/>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1" name="フローチャート: 判断 80">
          <a:extLst>
            <a:ext uri="{FF2B5EF4-FFF2-40B4-BE49-F238E27FC236}">
              <a16:creationId xmlns:a16="http://schemas.microsoft.com/office/drawing/2014/main" id="{5C89D0DC-E93B-4DE2-BF38-5D4FB3E99A48}"/>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2" name="フローチャート: 判断 81">
          <a:extLst>
            <a:ext uri="{FF2B5EF4-FFF2-40B4-BE49-F238E27FC236}">
              <a16:creationId xmlns:a16="http://schemas.microsoft.com/office/drawing/2014/main" id="{6F6B7885-0779-4939-A9DC-D69D9D4E9361}"/>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92619</xdr:rowOff>
    </xdr:from>
    <xdr:to>
      <xdr:col>7</xdr:col>
      <xdr:colOff>187325</xdr:colOff>
      <xdr:row>32</xdr:row>
      <xdr:rowOff>22769</xdr:rowOff>
    </xdr:to>
    <xdr:sp macro="" textlink="">
      <xdr:nvSpPr>
        <xdr:cNvPr id="83" name="フローチャート: 判断 82">
          <a:extLst>
            <a:ext uri="{FF2B5EF4-FFF2-40B4-BE49-F238E27FC236}">
              <a16:creationId xmlns:a16="http://schemas.microsoft.com/office/drawing/2014/main" id="{27664873-D361-4168-9920-EE5796932015}"/>
            </a:ext>
          </a:extLst>
        </xdr:cNvPr>
        <xdr:cNvSpPr/>
      </xdr:nvSpPr>
      <xdr:spPr>
        <a:xfrm>
          <a:off x="1714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4342370-C298-4E1B-8D06-85613BA0B80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D197D20-2EBC-4174-A80B-EB0AF80BB37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EBA5031-F649-4813-A3C3-AC356B3003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0693253-16A0-4D94-AE64-247CC89EFF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BC22B36-E2DF-4EBB-95B1-8376A05008B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96974</xdr:rowOff>
    </xdr:from>
    <xdr:to>
      <xdr:col>23</xdr:col>
      <xdr:colOff>136525</xdr:colOff>
      <xdr:row>33</xdr:row>
      <xdr:rowOff>27124</xdr:rowOff>
    </xdr:to>
    <xdr:sp macro="" textlink="">
      <xdr:nvSpPr>
        <xdr:cNvPr id="89" name="楕円 88">
          <a:extLst>
            <a:ext uri="{FF2B5EF4-FFF2-40B4-BE49-F238E27FC236}">
              <a16:creationId xmlns:a16="http://schemas.microsoft.com/office/drawing/2014/main" id="{B6000412-7C34-4844-A3AB-6B697CE76D62}"/>
            </a:ext>
          </a:extLst>
        </xdr:cNvPr>
        <xdr:cNvSpPr/>
      </xdr:nvSpPr>
      <xdr:spPr>
        <a:xfrm>
          <a:off x="4711700" y="63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75401</xdr:rowOff>
    </xdr:from>
    <xdr:ext cx="405111" cy="259045"/>
    <xdr:sp macro="" textlink="">
      <xdr:nvSpPr>
        <xdr:cNvPr id="90" name="有形固定資産減価償却率該当値テキスト">
          <a:extLst>
            <a:ext uri="{FF2B5EF4-FFF2-40B4-BE49-F238E27FC236}">
              <a16:creationId xmlns:a16="http://schemas.microsoft.com/office/drawing/2014/main" id="{3D58904A-C81E-4CA4-930C-3608E381AC3B}"/>
            </a:ext>
          </a:extLst>
        </xdr:cNvPr>
        <xdr:cNvSpPr txBox="1"/>
      </xdr:nvSpPr>
      <xdr:spPr>
        <a:xfrm>
          <a:off x="4813300" y="633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72299</xdr:rowOff>
    </xdr:from>
    <xdr:to>
      <xdr:col>19</xdr:col>
      <xdr:colOff>187325</xdr:colOff>
      <xdr:row>33</xdr:row>
      <xdr:rowOff>2449</xdr:rowOff>
    </xdr:to>
    <xdr:sp macro="" textlink="">
      <xdr:nvSpPr>
        <xdr:cNvPr id="91" name="楕円 90">
          <a:extLst>
            <a:ext uri="{FF2B5EF4-FFF2-40B4-BE49-F238E27FC236}">
              <a16:creationId xmlns:a16="http://schemas.microsoft.com/office/drawing/2014/main" id="{0EF8B0F4-B5DE-4062-B13F-F104F766F4D3}"/>
            </a:ext>
          </a:extLst>
        </xdr:cNvPr>
        <xdr:cNvSpPr/>
      </xdr:nvSpPr>
      <xdr:spPr>
        <a:xfrm>
          <a:off x="4000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123099</xdr:rowOff>
    </xdr:from>
    <xdr:to>
      <xdr:col>23</xdr:col>
      <xdr:colOff>85725</xdr:colOff>
      <xdr:row>32</xdr:row>
      <xdr:rowOff>147774</xdr:rowOff>
    </xdr:to>
    <xdr:cxnSp macro="">
      <xdr:nvCxnSpPr>
        <xdr:cNvPr id="92" name="直線コネクタ 91">
          <a:extLst>
            <a:ext uri="{FF2B5EF4-FFF2-40B4-BE49-F238E27FC236}">
              <a16:creationId xmlns:a16="http://schemas.microsoft.com/office/drawing/2014/main" id="{F03FF4C2-0D57-466B-953A-E1649FAE8F9B}"/>
            </a:ext>
          </a:extLst>
        </xdr:cNvPr>
        <xdr:cNvCxnSpPr/>
      </xdr:nvCxnSpPr>
      <xdr:spPr>
        <a:xfrm>
          <a:off x="4051300" y="638102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50709</xdr:rowOff>
    </xdr:from>
    <xdr:to>
      <xdr:col>15</xdr:col>
      <xdr:colOff>187325</xdr:colOff>
      <xdr:row>32</xdr:row>
      <xdr:rowOff>152309</xdr:rowOff>
    </xdr:to>
    <xdr:sp macro="" textlink="">
      <xdr:nvSpPr>
        <xdr:cNvPr id="93" name="楕円 92">
          <a:extLst>
            <a:ext uri="{FF2B5EF4-FFF2-40B4-BE49-F238E27FC236}">
              <a16:creationId xmlns:a16="http://schemas.microsoft.com/office/drawing/2014/main" id="{D0E0C523-EEBD-4375-9D37-EE4FC0FC02E9}"/>
            </a:ext>
          </a:extLst>
        </xdr:cNvPr>
        <xdr:cNvSpPr/>
      </xdr:nvSpPr>
      <xdr:spPr>
        <a:xfrm>
          <a:off x="323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101509</xdr:rowOff>
    </xdr:from>
    <xdr:to>
      <xdr:col>19</xdr:col>
      <xdr:colOff>136525</xdr:colOff>
      <xdr:row>32</xdr:row>
      <xdr:rowOff>123099</xdr:rowOff>
    </xdr:to>
    <xdr:cxnSp macro="">
      <xdr:nvCxnSpPr>
        <xdr:cNvPr id="94" name="直線コネクタ 93">
          <a:extLst>
            <a:ext uri="{FF2B5EF4-FFF2-40B4-BE49-F238E27FC236}">
              <a16:creationId xmlns:a16="http://schemas.microsoft.com/office/drawing/2014/main" id="{DDEB22D5-32CE-4DAF-BA04-FFB02B264F17}"/>
            </a:ext>
          </a:extLst>
        </xdr:cNvPr>
        <xdr:cNvCxnSpPr/>
      </xdr:nvCxnSpPr>
      <xdr:spPr>
        <a:xfrm>
          <a:off x="3289300" y="635943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19867</xdr:rowOff>
    </xdr:from>
    <xdr:to>
      <xdr:col>11</xdr:col>
      <xdr:colOff>187325</xdr:colOff>
      <xdr:row>32</xdr:row>
      <xdr:rowOff>121467</xdr:rowOff>
    </xdr:to>
    <xdr:sp macro="" textlink="">
      <xdr:nvSpPr>
        <xdr:cNvPr id="95" name="楕円 94">
          <a:extLst>
            <a:ext uri="{FF2B5EF4-FFF2-40B4-BE49-F238E27FC236}">
              <a16:creationId xmlns:a16="http://schemas.microsoft.com/office/drawing/2014/main" id="{958C5B8B-5A41-4483-8ED7-37571802D93F}"/>
            </a:ext>
          </a:extLst>
        </xdr:cNvPr>
        <xdr:cNvSpPr/>
      </xdr:nvSpPr>
      <xdr:spPr>
        <a:xfrm>
          <a:off x="2476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70667</xdr:rowOff>
    </xdr:from>
    <xdr:to>
      <xdr:col>15</xdr:col>
      <xdr:colOff>136525</xdr:colOff>
      <xdr:row>32</xdr:row>
      <xdr:rowOff>101509</xdr:rowOff>
    </xdr:to>
    <xdr:cxnSp macro="">
      <xdr:nvCxnSpPr>
        <xdr:cNvPr id="96" name="直線コネクタ 95">
          <a:extLst>
            <a:ext uri="{FF2B5EF4-FFF2-40B4-BE49-F238E27FC236}">
              <a16:creationId xmlns:a16="http://schemas.microsoft.com/office/drawing/2014/main" id="{6B65835D-0E3D-4AD3-B34F-79CC22981E9A}"/>
            </a:ext>
          </a:extLst>
        </xdr:cNvPr>
        <xdr:cNvCxnSpPr/>
      </xdr:nvCxnSpPr>
      <xdr:spPr>
        <a:xfrm>
          <a:off x="2527300" y="632859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7" name="楕円 96">
          <a:extLst>
            <a:ext uri="{FF2B5EF4-FFF2-40B4-BE49-F238E27FC236}">
              <a16:creationId xmlns:a16="http://schemas.microsoft.com/office/drawing/2014/main" id="{A4298263-827C-4490-B9C8-AAB47C25AFB8}"/>
            </a:ext>
          </a:extLst>
        </xdr:cNvPr>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70667</xdr:rowOff>
    </xdr:from>
    <xdr:to>
      <xdr:col>11</xdr:col>
      <xdr:colOff>136525</xdr:colOff>
      <xdr:row>32</xdr:row>
      <xdr:rowOff>98425</xdr:rowOff>
    </xdr:to>
    <xdr:cxnSp macro="">
      <xdr:nvCxnSpPr>
        <xdr:cNvPr id="98" name="直線コネクタ 97">
          <a:extLst>
            <a:ext uri="{FF2B5EF4-FFF2-40B4-BE49-F238E27FC236}">
              <a16:creationId xmlns:a16="http://schemas.microsoft.com/office/drawing/2014/main" id="{85E05092-D958-46CF-969B-C9BDFDE464F5}"/>
            </a:ext>
          </a:extLst>
        </xdr:cNvPr>
        <xdr:cNvCxnSpPr/>
      </xdr:nvCxnSpPr>
      <xdr:spPr>
        <a:xfrm flipV="1">
          <a:off x="1765300" y="632859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9" name="n_1aveValue有形固定資産減価償却率">
          <a:extLst>
            <a:ext uri="{FF2B5EF4-FFF2-40B4-BE49-F238E27FC236}">
              <a16:creationId xmlns:a16="http://schemas.microsoft.com/office/drawing/2014/main" id="{EBAFD803-7670-4FC6-9375-D3673343E086}"/>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0" name="n_2aveValue有形固定資産減価償却率">
          <a:extLst>
            <a:ext uri="{FF2B5EF4-FFF2-40B4-BE49-F238E27FC236}">
              <a16:creationId xmlns:a16="http://schemas.microsoft.com/office/drawing/2014/main" id="{12C1A466-EF47-41B6-BC8A-C9799B6DB701}"/>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119488</xdr:rowOff>
    </xdr:from>
    <xdr:ext cx="405111" cy="259045"/>
    <xdr:sp macro="" textlink="">
      <xdr:nvSpPr>
        <xdr:cNvPr id="101" name="n_3aveValue有形固定資産減価償却率">
          <a:extLst>
            <a:ext uri="{FF2B5EF4-FFF2-40B4-BE49-F238E27FC236}">
              <a16:creationId xmlns:a16="http://schemas.microsoft.com/office/drawing/2014/main" id="{965C0677-1234-4EA2-803B-6BEDA562186F}"/>
            </a:ext>
          </a:extLst>
        </xdr:cNvPr>
        <xdr:cNvSpPr txBox="1"/>
      </xdr:nvSpPr>
      <xdr:spPr>
        <a:xfrm>
          <a:off x="23247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39296</xdr:rowOff>
    </xdr:from>
    <xdr:ext cx="405111" cy="259045"/>
    <xdr:sp macro="" textlink="">
      <xdr:nvSpPr>
        <xdr:cNvPr id="102" name="n_4aveValue有形固定資産減価償却率">
          <a:extLst>
            <a:ext uri="{FF2B5EF4-FFF2-40B4-BE49-F238E27FC236}">
              <a16:creationId xmlns:a16="http://schemas.microsoft.com/office/drawing/2014/main" id="{210F792F-826C-4A8A-8794-F31C362EB8EE}"/>
            </a:ext>
          </a:extLst>
        </xdr:cNvPr>
        <xdr:cNvSpPr txBox="1"/>
      </xdr:nvSpPr>
      <xdr:spPr>
        <a:xfrm>
          <a:off x="1562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165026</xdr:rowOff>
    </xdr:from>
    <xdr:ext cx="405111" cy="259045"/>
    <xdr:sp macro="" textlink="">
      <xdr:nvSpPr>
        <xdr:cNvPr id="103" name="n_1mainValue有形固定資産減価償却率">
          <a:extLst>
            <a:ext uri="{FF2B5EF4-FFF2-40B4-BE49-F238E27FC236}">
              <a16:creationId xmlns:a16="http://schemas.microsoft.com/office/drawing/2014/main" id="{5CAB1E8F-0AEE-43D4-A510-A705F914AAD3}"/>
            </a:ext>
          </a:extLst>
        </xdr:cNvPr>
        <xdr:cNvSpPr txBox="1"/>
      </xdr:nvSpPr>
      <xdr:spPr>
        <a:xfrm>
          <a:off x="38360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143436</xdr:rowOff>
    </xdr:from>
    <xdr:ext cx="405111" cy="259045"/>
    <xdr:sp macro="" textlink="">
      <xdr:nvSpPr>
        <xdr:cNvPr id="104" name="n_2mainValue有形固定資産減価償却率">
          <a:extLst>
            <a:ext uri="{FF2B5EF4-FFF2-40B4-BE49-F238E27FC236}">
              <a16:creationId xmlns:a16="http://schemas.microsoft.com/office/drawing/2014/main" id="{A08072FC-1EAA-4ED0-8974-7D351CB3F5EB}"/>
            </a:ext>
          </a:extLst>
        </xdr:cNvPr>
        <xdr:cNvSpPr txBox="1"/>
      </xdr:nvSpPr>
      <xdr:spPr>
        <a:xfrm>
          <a:off x="30867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112594</xdr:rowOff>
    </xdr:from>
    <xdr:ext cx="405111" cy="259045"/>
    <xdr:sp macro="" textlink="">
      <xdr:nvSpPr>
        <xdr:cNvPr id="105" name="n_3mainValue有形固定資産減価償却率">
          <a:extLst>
            <a:ext uri="{FF2B5EF4-FFF2-40B4-BE49-F238E27FC236}">
              <a16:creationId xmlns:a16="http://schemas.microsoft.com/office/drawing/2014/main" id="{99F56AE6-AA3A-4494-871F-CACF220FBAEB}"/>
            </a:ext>
          </a:extLst>
        </xdr:cNvPr>
        <xdr:cNvSpPr txBox="1"/>
      </xdr:nvSpPr>
      <xdr:spPr>
        <a:xfrm>
          <a:off x="2324744" y="6370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6" name="n_4mainValue有形固定資産減価償却率">
          <a:extLst>
            <a:ext uri="{FF2B5EF4-FFF2-40B4-BE49-F238E27FC236}">
              <a16:creationId xmlns:a16="http://schemas.microsoft.com/office/drawing/2014/main" id="{D0E72BFD-EB98-4D19-9BDE-55DF129AA34F}"/>
            </a:ext>
          </a:extLst>
        </xdr:cNvPr>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ECA596A8-E661-4917-8699-C47F28E2E0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E68077D-04E6-49ED-90C8-5C570293F37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F507BD6-B8DE-4D5B-BC83-C4F8F2ED69C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F69DA1A-0033-4800-94CD-0371CD85CF5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A7A1AAB-937F-4283-9F79-2B02F78D647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1AFDB06-DBAE-4A45-8162-22AE39EE4C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486AC14-D367-4A6B-AB4B-15105DA821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F296C8E-B06D-454A-BAD8-CE3A573BD4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3480A0A-DA77-4A7B-9014-78EF517788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6FAD106-121F-4F2E-8C05-136AE15B5FB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2B1E54C-8628-47F6-B238-8119F4BDC4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2F3F828-3D5A-47D0-8491-C6F3F6FECFA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963961B-BEE0-46BE-8474-86ECC3C538C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債務償還比率は，類似団体内平均より低い水準にあり，昨年度に比べ</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％下降した。経常的収入の減少により基金を取り崩して財政運営をおこなっている。今後も地方債発行の抑制に努めるとともに，基金の充実を図り，健全な財政運営に取り組んでいく。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D9A27C6-B57F-4725-9C50-69A67DE74B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B394BCE-4F74-4C45-AFB4-4242400F19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26B6968-B439-46C8-B0D3-0C2AA3107C5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03B62E8-D31A-42EC-8E8F-AD363088C25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CDF8B1FC-10B4-4908-8B7E-1E74D0313B9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958ABB63-67DB-4A11-98CC-97256685032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E3C06A73-B353-476E-9912-6720760A9E4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67D51377-66AE-4452-91BD-755F51AD39D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E0717410-41F9-4745-9F98-FE43D237E32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AFB0960-1B4F-4FBA-B216-0CDC01C777C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96FE1FCD-4A52-4C83-9C78-F0B496B7874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67BD5D4-25B2-44C9-A878-94D6F0C6106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EFAD812-F0A2-4084-A36C-DB81811E1F7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9010C2C5-8785-4E42-B9C5-1C67C10F913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F2F3747-DED9-4B1A-8BEF-CBE9664701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439AED2-85D9-4F50-892B-CB090C709F2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F205509-E092-4069-A314-E4FF861F7B1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7" name="直線コネクタ 136">
          <a:extLst>
            <a:ext uri="{FF2B5EF4-FFF2-40B4-BE49-F238E27FC236}">
              <a16:creationId xmlns:a16="http://schemas.microsoft.com/office/drawing/2014/main" id="{DB863279-1123-4687-A0AE-DF75ACE02F2E}"/>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8" name="債務償還比率最小値テキスト">
          <a:extLst>
            <a:ext uri="{FF2B5EF4-FFF2-40B4-BE49-F238E27FC236}">
              <a16:creationId xmlns:a16="http://schemas.microsoft.com/office/drawing/2014/main" id="{758DC101-60C8-4514-A1DE-3B56B5E8AEA8}"/>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9" name="直線コネクタ 138">
          <a:extLst>
            <a:ext uri="{FF2B5EF4-FFF2-40B4-BE49-F238E27FC236}">
              <a16:creationId xmlns:a16="http://schemas.microsoft.com/office/drawing/2014/main" id="{8AC6CCAF-48E3-45BF-8EE9-5F2EBC08E1D8}"/>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4371DB90-71E8-47FD-A90E-C583C09E5BB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78D3FD0-CB70-4926-9E7F-7E00890A6B8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2" name="債務償還比率平均値テキスト">
          <a:extLst>
            <a:ext uri="{FF2B5EF4-FFF2-40B4-BE49-F238E27FC236}">
              <a16:creationId xmlns:a16="http://schemas.microsoft.com/office/drawing/2014/main" id="{30219EEF-9932-4C08-979D-7D8311FBC17E}"/>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3" name="フローチャート: 判断 142">
          <a:extLst>
            <a:ext uri="{FF2B5EF4-FFF2-40B4-BE49-F238E27FC236}">
              <a16:creationId xmlns:a16="http://schemas.microsoft.com/office/drawing/2014/main" id="{144896BB-5D4B-4478-98BA-CC77E4801158}"/>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4" name="フローチャート: 判断 143">
          <a:extLst>
            <a:ext uri="{FF2B5EF4-FFF2-40B4-BE49-F238E27FC236}">
              <a16:creationId xmlns:a16="http://schemas.microsoft.com/office/drawing/2014/main" id="{C6B95F20-ED3A-4C44-A575-FCFEC19F0E2D}"/>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5" name="フローチャート: 判断 144">
          <a:extLst>
            <a:ext uri="{FF2B5EF4-FFF2-40B4-BE49-F238E27FC236}">
              <a16:creationId xmlns:a16="http://schemas.microsoft.com/office/drawing/2014/main" id="{42682C41-08C4-406D-A018-06EF8475A608}"/>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46" name="フローチャート: 判断 145">
          <a:extLst>
            <a:ext uri="{FF2B5EF4-FFF2-40B4-BE49-F238E27FC236}">
              <a16:creationId xmlns:a16="http://schemas.microsoft.com/office/drawing/2014/main" id="{8718F1A3-3E7E-4465-A9D1-2E25A1ADBD3C}"/>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168487</xdr:rowOff>
    </xdr:from>
    <xdr:to>
      <xdr:col>60</xdr:col>
      <xdr:colOff>123825</xdr:colOff>
      <xdr:row>29</xdr:row>
      <xdr:rowOff>98637</xdr:rowOff>
    </xdr:to>
    <xdr:sp macro="" textlink="">
      <xdr:nvSpPr>
        <xdr:cNvPr id="147" name="フローチャート: 判断 146">
          <a:extLst>
            <a:ext uri="{FF2B5EF4-FFF2-40B4-BE49-F238E27FC236}">
              <a16:creationId xmlns:a16="http://schemas.microsoft.com/office/drawing/2014/main" id="{D842FC2F-C32E-4C5D-9902-BA964AA56FB4}"/>
            </a:ext>
          </a:extLst>
        </xdr:cNvPr>
        <xdr:cNvSpPr/>
      </xdr:nvSpPr>
      <xdr:spPr>
        <a:xfrm>
          <a:off x="117475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0F18C21-71C0-4FF2-B6DD-3FF6ACA540D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6AA1016-8211-4E03-943A-2028550A41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D040F21-951F-486D-BE4D-8A3DE42310A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F51B3E5-B368-48C8-8A0F-29800FF532C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A958D6F-6BDE-46B4-AB94-40365E65D90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160225</xdr:rowOff>
    </xdr:from>
    <xdr:to>
      <xdr:col>76</xdr:col>
      <xdr:colOff>73025</xdr:colOff>
      <xdr:row>28</xdr:row>
      <xdr:rowOff>90375</xdr:rowOff>
    </xdr:to>
    <xdr:sp macro="" textlink="">
      <xdr:nvSpPr>
        <xdr:cNvPr id="153" name="楕円 152">
          <a:extLst>
            <a:ext uri="{FF2B5EF4-FFF2-40B4-BE49-F238E27FC236}">
              <a16:creationId xmlns:a16="http://schemas.microsoft.com/office/drawing/2014/main" id="{25D702A8-6E03-46E5-B7AA-D8B1EE745E91}"/>
            </a:ext>
          </a:extLst>
        </xdr:cNvPr>
        <xdr:cNvSpPr/>
      </xdr:nvSpPr>
      <xdr:spPr>
        <a:xfrm>
          <a:off x="14744700" y="55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11652</xdr:rowOff>
    </xdr:from>
    <xdr:ext cx="469744" cy="259045"/>
    <xdr:sp macro="" textlink="">
      <xdr:nvSpPr>
        <xdr:cNvPr id="154" name="債務償還比率該当値テキスト">
          <a:extLst>
            <a:ext uri="{FF2B5EF4-FFF2-40B4-BE49-F238E27FC236}">
              <a16:creationId xmlns:a16="http://schemas.microsoft.com/office/drawing/2014/main" id="{22531A29-0609-4EA8-8F07-A4267EBDFCF0}"/>
            </a:ext>
          </a:extLst>
        </xdr:cNvPr>
        <xdr:cNvSpPr txBox="1"/>
      </xdr:nvSpPr>
      <xdr:spPr>
        <a:xfrm>
          <a:off x="14846300" y="54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21777</xdr:rowOff>
    </xdr:from>
    <xdr:to>
      <xdr:col>72</xdr:col>
      <xdr:colOff>123825</xdr:colOff>
      <xdr:row>28</xdr:row>
      <xdr:rowOff>123377</xdr:rowOff>
    </xdr:to>
    <xdr:sp macro="" textlink="">
      <xdr:nvSpPr>
        <xdr:cNvPr id="155" name="楕円 154">
          <a:extLst>
            <a:ext uri="{FF2B5EF4-FFF2-40B4-BE49-F238E27FC236}">
              <a16:creationId xmlns:a16="http://schemas.microsoft.com/office/drawing/2014/main" id="{0101F25E-DDDF-473E-A157-54D2B6F082FD}"/>
            </a:ext>
          </a:extLst>
        </xdr:cNvPr>
        <xdr:cNvSpPr/>
      </xdr:nvSpPr>
      <xdr:spPr>
        <a:xfrm>
          <a:off x="14033500" y="55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39575</xdr:rowOff>
    </xdr:from>
    <xdr:to>
      <xdr:col>76</xdr:col>
      <xdr:colOff>22225</xdr:colOff>
      <xdr:row>28</xdr:row>
      <xdr:rowOff>72577</xdr:rowOff>
    </xdr:to>
    <xdr:cxnSp macro="">
      <xdr:nvCxnSpPr>
        <xdr:cNvPr id="156" name="直線コネクタ 155">
          <a:extLst>
            <a:ext uri="{FF2B5EF4-FFF2-40B4-BE49-F238E27FC236}">
              <a16:creationId xmlns:a16="http://schemas.microsoft.com/office/drawing/2014/main" id="{64F8EC76-9DD2-415C-B39C-73A3C170AACC}"/>
            </a:ext>
          </a:extLst>
        </xdr:cNvPr>
        <xdr:cNvCxnSpPr/>
      </xdr:nvCxnSpPr>
      <xdr:spPr>
        <a:xfrm flipV="1">
          <a:off x="14084300" y="5611700"/>
          <a:ext cx="7112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156833</xdr:rowOff>
    </xdr:from>
    <xdr:to>
      <xdr:col>68</xdr:col>
      <xdr:colOff>123825</xdr:colOff>
      <xdr:row>28</xdr:row>
      <xdr:rowOff>86983</xdr:rowOff>
    </xdr:to>
    <xdr:sp macro="" textlink="">
      <xdr:nvSpPr>
        <xdr:cNvPr id="157" name="楕円 156">
          <a:extLst>
            <a:ext uri="{FF2B5EF4-FFF2-40B4-BE49-F238E27FC236}">
              <a16:creationId xmlns:a16="http://schemas.microsoft.com/office/drawing/2014/main" id="{EA9303CB-7992-4717-8664-F3F91BAAE9ED}"/>
            </a:ext>
          </a:extLst>
        </xdr:cNvPr>
        <xdr:cNvSpPr/>
      </xdr:nvSpPr>
      <xdr:spPr>
        <a:xfrm>
          <a:off x="13271500" y="55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36183</xdr:rowOff>
    </xdr:from>
    <xdr:to>
      <xdr:col>72</xdr:col>
      <xdr:colOff>73025</xdr:colOff>
      <xdr:row>28</xdr:row>
      <xdr:rowOff>72577</xdr:rowOff>
    </xdr:to>
    <xdr:cxnSp macro="">
      <xdr:nvCxnSpPr>
        <xdr:cNvPr id="158" name="直線コネクタ 157">
          <a:extLst>
            <a:ext uri="{FF2B5EF4-FFF2-40B4-BE49-F238E27FC236}">
              <a16:creationId xmlns:a16="http://schemas.microsoft.com/office/drawing/2014/main" id="{5EE1822C-8A89-4D0F-8422-7B30C65C59D1}"/>
            </a:ext>
          </a:extLst>
        </xdr:cNvPr>
        <xdr:cNvCxnSpPr/>
      </xdr:nvCxnSpPr>
      <xdr:spPr>
        <a:xfrm>
          <a:off x="13322300" y="5608308"/>
          <a:ext cx="76200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129625</xdr:rowOff>
    </xdr:from>
    <xdr:to>
      <xdr:col>64</xdr:col>
      <xdr:colOff>123825</xdr:colOff>
      <xdr:row>29</xdr:row>
      <xdr:rowOff>59775</xdr:rowOff>
    </xdr:to>
    <xdr:sp macro="" textlink="">
      <xdr:nvSpPr>
        <xdr:cNvPr id="159" name="楕円 158">
          <a:extLst>
            <a:ext uri="{FF2B5EF4-FFF2-40B4-BE49-F238E27FC236}">
              <a16:creationId xmlns:a16="http://schemas.microsoft.com/office/drawing/2014/main" id="{13599FC4-9769-44B8-90C7-795583E2E92D}"/>
            </a:ext>
          </a:extLst>
        </xdr:cNvPr>
        <xdr:cNvSpPr/>
      </xdr:nvSpPr>
      <xdr:spPr>
        <a:xfrm>
          <a:off x="12509500" y="57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36183</xdr:rowOff>
    </xdr:from>
    <xdr:to>
      <xdr:col>68</xdr:col>
      <xdr:colOff>73025</xdr:colOff>
      <xdr:row>29</xdr:row>
      <xdr:rowOff>8975</xdr:rowOff>
    </xdr:to>
    <xdr:cxnSp macro="">
      <xdr:nvCxnSpPr>
        <xdr:cNvPr id="160" name="直線コネクタ 159">
          <a:extLst>
            <a:ext uri="{FF2B5EF4-FFF2-40B4-BE49-F238E27FC236}">
              <a16:creationId xmlns:a16="http://schemas.microsoft.com/office/drawing/2014/main" id="{DDB00071-6CE0-4928-8EF0-87AF61D34C2A}"/>
            </a:ext>
          </a:extLst>
        </xdr:cNvPr>
        <xdr:cNvCxnSpPr/>
      </xdr:nvCxnSpPr>
      <xdr:spPr>
        <a:xfrm flipV="1">
          <a:off x="12560300" y="5608308"/>
          <a:ext cx="762000" cy="14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105706</xdr:rowOff>
    </xdr:from>
    <xdr:to>
      <xdr:col>60</xdr:col>
      <xdr:colOff>123825</xdr:colOff>
      <xdr:row>30</xdr:row>
      <xdr:rowOff>35856</xdr:rowOff>
    </xdr:to>
    <xdr:sp macro="" textlink="">
      <xdr:nvSpPr>
        <xdr:cNvPr id="161" name="楕円 160">
          <a:extLst>
            <a:ext uri="{FF2B5EF4-FFF2-40B4-BE49-F238E27FC236}">
              <a16:creationId xmlns:a16="http://schemas.microsoft.com/office/drawing/2014/main" id="{034B9630-8768-438F-8E65-91EA896C3F61}"/>
            </a:ext>
          </a:extLst>
        </xdr:cNvPr>
        <xdr:cNvSpPr/>
      </xdr:nvSpPr>
      <xdr:spPr>
        <a:xfrm>
          <a:off x="11747500" y="58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8975</xdr:rowOff>
    </xdr:from>
    <xdr:to>
      <xdr:col>64</xdr:col>
      <xdr:colOff>73025</xdr:colOff>
      <xdr:row>29</xdr:row>
      <xdr:rowOff>156506</xdr:rowOff>
    </xdr:to>
    <xdr:cxnSp macro="">
      <xdr:nvCxnSpPr>
        <xdr:cNvPr id="162" name="直線コネクタ 161">
          <a:extLst>
            <a:ext uri="{FF2B5EF4-FFF2-40B4-BE49-F238E27FC236}">
              <a16:creationId xmlns:a16="http://schemas.microsoft.com/office/drawing/2014/main" id="{AC5CB831-CC36-4A17-9646-B020BCECB4FE}"/>
            </a:ext>
          </a:extLst>
        </xdr:cNvPr>
        <xdr:cNvCxnSpPr/>
      </xdr:nvCxnSpPr>
      <xdr:spPr>
        <a:xfrm flipV="1">
          <a:off x="11798300" y="5752550"/>
          <a:ext cx="7620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3" name="n_1aveValue債務償還比率">
          <a:extLst>
            <a:ext uri="{FF2B5EF4-FFF2-40B4-BE49-F238E27FC236}">
              <a16:creationId xmlns:a16="http://schemas.microsoft.com/office/drawing/2014/main" id="{13509D64-0BE1-4320-9E2E-4DE69B8B69BA}"/>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4" name="n_2aveValue債務償還比率">
          <a:extLst>
            <a:ext uri="{FF2B5EF4-FFF2-40B4-BE49-F238E27FC236}">
              <a16:creationId xmlns:a16="http://schemas.microsoft.com/office/drawing/2014/main" id="{57D51AD6-97F0-4149-8444-FE0BE9BAD196}"/>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65" name="n_3aveValue債務償還比率">
          <a:extLst>
            <a:ext uri="{FF2B5EF4-FFF2-40B4-BE49-F238E27FC236}">
              <a16:creationId xmlns:a16="http://schemas.microsoft.com/office/drawing/2014/main" id="{B1AB6CF4-C787-4BD2-A632-9B783E82E995}"/>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115164</xdr:rowOff>
    </xdr:from>
    <xdr:ext cx="469744" cy="259045"/>
    <xdr:sp macro="" textlink="">
      <xdr:nvSpPr>
        <xdr:cNvPr id="166" name="n_4aveValue債務償還比率">
          <a:extLst>
            <a:ext uri="{FF2B5EF4-FFF2-40B4-BE49-F238E27FC236}">
              <a16:creationId xmlns:a16="http://schemas.microsoft.com/office/drawing/2014/main" id="{F8F417AC-4D1C-482A-949A-5D3E8FF9B056}"/>
            </a:ext>
          </a:extLst>
        </xdr:cNvPr>
        <xdr:cNvSpPr txBox="1"/>
      </xdr:nvSpPr>
      <xdr:spPr>
        <a:xfrm>
          <a:off x="11563427" y="55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114504</xdr:rowOff>
    </xdr:from>
    <xdr:ext cx="469744" cy="259045"/>
    <xdr:sp macro="" textlink="">
      <xdr:nvSpPr>
        <xdr:cNvPr id="167" name="n_1mainValue債務償還比率">
          <a:extLst>
            <a:ext uri="{FF2B5EF4-FFF2-40B4-BE49-F238E27FC236}">
              <a16:creationId xmlns:a16="http://schemas.microsoft.com/office/drawing/2014/main" id="{ED5F48CF-21BB-4C60-B6C4-C40EB05B71EC}"/>
            </a:ext>
          </a:extLst>
        </xdr:cNvPr>
        <xdr:cNvSpPr txBox="1"/>
      </xdr:nvSpPr>
      <xdr:spPr>
        <a:xfrm>
          <a:off x="13836727" y="56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103510</xdr:rowOff>
    </xdr:from>
    <xdr:ext cx="469744" cy="259045"/>
    <xdr:sp macro="" textlink="">
      <xdr:nvSpPr>
        <xdr:cNvPr id="168" name="n_2mainValue債務償還比率">
          <a:extLst>
            <a:ext uri="{FF2B5EF4-FFF2-40B4-BE49-F238E27FC236}">
              <a16:creationId xmlns:a16="http://schemas.microsoft.com/office/drawing/2014/main" id="{327947CE-89CF-4091-8515-5A5796BF6B89}"/>
            </a:ext>
          </a:extLst>
        </xdr:cNvPr>
        <xdr:cNvSpPr txBox="1"/>
      </xdr:nvSpPr>
      <xdr:spPr>
        <a:xfrm>
          <a:off x="13087427" y="53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50902</xdr:rowOff>
    </xdr:from>
    <xdr:ext cx="469744" cy="259045"/>
    <xdr:sp macro="" textlink="">
      <xdr:nvSpPr>
        <xdr:cNvPr id="169" name="n_3mainValue債務償還比率">
          <a:extLst>
            <a:ext uri="{FF2B5EF4-FFF2-40B4-BE49-F238E27FC236}">
              <a16:creationId xmlns:a16="http://schemas.microsoft.com/office/drawing/2014/main" id="{7B2DE3AE-7D3A-43D6-AB1D-134F2B717641}"/>
            </a:ext>
          </a:extLst>
        </xdr:cNvPr>
        <xdr:cNvSpPr txBox="1"/>
      </xdr:nvSpPr>
      <xdr:spPr>
        <a:xfrm>
          <a:off x="12325427" y="57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26983</xdr:rowOff>
    </xdr:from>
    <xdr:ext cx="469744" cy="259045"/>
    <xdr:sp macro="" textlink="">
      <xdr:nvSpPr>
        <xdr:cNvPr id="170" name="n_4mainValue債務償還比率">
          <a:extLst>
            <a:ext uri="{FF2B5EF4-FFF2-40B4-BE49-F238E27FC236}">
              <a16:creationId xmlns:a16="http://schemas.microsoft.com/office/drawing/2014/main" id="{B8E80CE0-2351-494A-9B8A-6D2D7CC8E78F}"/>
            </a:ext>
          </a:extLst>
        </xdr:cNvPr>
        <xdr:cNvSpPr txBox="1"/>
      </xdr:nvSpPr>
      <xdr:spPr>
        <a:xfrm>
          <a:off x="11563427" y="59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BC559DE-A611-4BAC-8A52-DED4C797B4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BE19373-2318-473B-AA82-60895A6535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937ED13-F5E5-4AA3-B152-1964E72180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3221BCA-6407-4942-9285-86CBD00CF0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8EBD1DE-CB0A-40D4-9531-3A9A6ABF31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B1B19E7-85E7-4B5B-B6CB-7E651606963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2E6A73-1FCF-45AD-86C2-9ADC4287C2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3F2A1C-3B10-42A4-AC27-B53EE76AA4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773C8E-B065-4801-BC8C-83D14506BA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353243-3C32-4656-BC0C-CE9A803220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5213E8-5384-4B01-8C0D-9EFFE6906C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92C43F-363F-4C0D-8FB4-86A3E00EB8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443B68-9DFC-42F4-9437-3A8A950EBE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E6F688-0F79-4DF5-984B-5205BBDC75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59A188-5705-41DA-968C-23C18ECFE6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D49D0E-1FD1-4270-A628-04CAB57FD4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4EFB55-29CC-4406-8194-49B066C3F8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AF1BB8-A9AC-4C9A-A2F3-E351AF8B90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2ABBA0-EC34-4E56-B5BE-326E71D73F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396B1E-348E-435A-91F1-9DD0A2AB64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5EA887-CB40-4AF3-97D7-1814B70FD0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979247-3060-43E6-B84C-9BB9B6D436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15303A-6DA5-47E7-A46A-65CCD0B272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77E9BE-6458-4D6C-AACA-E222575875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D3476E-66A0-4282-A850-36A007D075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B95634-7C1F-465A-A8B2-5482C705BE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B8CEA3-D9BF-4BB8-A1B0-32A4874BC2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78D827-8339-4A32-84CD-58C4AB03C1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4D9898-7E02-4540-BFC1-2449AD8CD7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568809-2788-4F85-A551-3462542116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42ADD5-C509-4DB7-B88B-2E8E1D963D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51C6C7-32E9-49FA-AC8B-A4A2B3D98B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B76E9F-29CF-4ECA-8FB7-DBABE67A42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8C396E-5209-48E2-94EA-547652731B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CE6D86-E3A8-48A5-82C0-1C51EC5B58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7696D4-4922-4FFB-B949-86DA13CE56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BA7C31-3167-4720-86CA-0173849F3F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4BC88A-3455-4DFA-BCF6-0BDFAABF46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461B39-CB22-43D5-97FE-F8781D95B0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6BC493-49C3-4FFF-82FB-CA428F3329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94AC67-FF34-4706-A8FB-A7835036AE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8A565D-6018-4E5E-B6E2-BBD816B1B9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F66BC7-BC3E-48B8-A90A-B0C7EC84C0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F9F6B4-F727-4557-B45A-447E0965EC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27D598-9237-44C5-83CB-905A37D453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75D9DA-E28A-403E-AF8E-FDAF0AEF75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586654-A8C5-4E6F-84B3-4C14ADCE03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47725B-59AC-481B-BD8D-0B5077A5C4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D943DA3-5A72-45D5-AA59-09F2DAE32F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D77876-5805-48F4-819A-EF8D69DDA3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6BF2085-BAE5-40DD-AA5F-1095B87A3DD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C03428-5D23-48EC-8623-3FB1F3B1765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1144392-12C0-49B2-A91E-917E12D79A6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873DAC-F933-4D43-82D3-9D619F168B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EBDB7F-E3FB-4CF6-9EB0-69E5091D15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59B6B60-7E8A-4C01-864C-1F344A9CDD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B846450-EA27-49C8-97FB-8B69E09342D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3CD682-1E99-4312-BDEE-55E20526EAD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649D78-606E-4165-A46A-8E85628988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3B34008-E99C-416B-AD8E-384258526F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2CE44B9-5CEA-4E6B-AC11-BFA10A03C9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2821885B-D63B-496E-AC04-6168D199BEC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B68820E7-B478-400C-A27D-8B0557E4F33F}"/>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31FF0117-BCD2-467A-A46D-FEAA82277303}"/>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71D8F4BA-E757-4A6F-8274-C51EB661856B}"/>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6A0D93C-9618-420E-93E5-75397A48B19A}"/>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7F26671C-7A90-4A71-A454-98F16967B33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DC77736-C21E-4A44-A235-76433D9C8C3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577E75C3-43A9-4717-BB5D-D6D12143332B}"/>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E49E17BF-86E8-405A-9079-25BC30A72A9B}"/>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102AD34-9961-4D4A-ABFC-942B07F71632}"/>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9A6A3BD4-E176-4CCD-AF05-5DBA628FA0F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8BF12D-2DB7-4AEA-B278-1CD5B96C63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764BC1-78F5-4912-A7AD-9DBFEF6828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A088A4-07AC-4E39-B912-4822FA22CA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9F951A-4293-4D56-A770-02D981A96B8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B9D3592-D4CF-45F4-8028-47B67682B9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a:extLst>
            <a:ext uri="{FF2B5EF4-FFF2-40B4-BE49-F238E27FC236}">
              <a16:creationId xmlns:a16="http://schemas.microsoft.com/office/drawing/2014/main" id="{7FA73208-03E9-4052-B9E8-3AFEA4290B63}"/>
            </a:ext>
          </a:extLst>
        </xdr:cNvPr>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道路】&#10;有形固定資産減価償却率該当値テキスト">
          <a:extLst>
            <a:ext uri="{FF2B5EF4-FFF2-40B4-BE49-F238E27FC236}">
              <a16:creationId xmlns:a16="http://schemas.microsoft.com/office/drawing/2014/main" id="{DDAA02BB-286D-4593-B558-FF09B4CE9FDD}"/>
            </a:ext>
          </a:extLst>
        </xdr:cNvPr>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a:extLst>
            <a:ext uri="{FF2B5EF4-FFF2-40B4-BE49-F238E27FC236}">
              <a16:creationId xmlns:a16="http://schemas.microsoft.com/office/drawing/2014/main" id="{CFB31B74-480B-444D-93B7-AC4484C81456}"/>
            </a:ext>
          </a:extLst>
        </xdr:cNvPr>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20955</xdr:rowOff>
    </xdr:to>
    <xdr:cxnSp macro="">
      <xdr:nvCxnSpPr>
        <xdr:cNvPr id="76" name="直線コネクタ 75">
          <a:extLst>
            <a:ext uri="{FF2B5EF4-FFF2-40B4-BE49-F238E27FC236}">
              <a16:creationId xmlns:a16="http://schemas.microsoft.com/office/drawing/2014/main" id="{1D964CD5-73D2-4348-8280-62CE2072FD73}"/>
            </a:ext>
          </a:extLst>
        </xdr:cNvPr>
        <xdr:cNvCxnSpPr/>
      </xdr:nvCxnSpPr>
      <xdr:spPr>
        <a:xfrm>
          <a:off x="3797300" y="6172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101600</xdr:rowOff>
    </xdr:from>
    <xdr:to>
      <xdr:col>15</xdr:col>
      <xdr:colOff>101600</xdr:colOff>
      <xdr:row>36</xdr:row>
      <xdr:rowOff>31750</xdr:rowOff>
    </xdr:to>
    <xdr:sp macro="" textlink="">
      <xdr:nvSpPr>
        <xdr:cNvPr id="77" name="楕円 76">
          <a:extLst>
            <a:ext uri="{FF2B5EF4-FFF2-40B4-BE49-F238E27FC236}">
              <a16:creationId xmlns:a16="http://schemas.microsoft.com/office/drawing/2014/main" id="{2D63AABA-2EDE-4F2E-8498-D31715AC9A3D}"/>
            </a:ext>
          </a:extLst>
        </xdr:cNvPr>
        <xdr:cNvSpPr/>
      </xdr:nvSpPr>
      <xdr:spPr>
        <a:xfrm>
          <a:off x="2857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152400</xdr:rowOff>
    </xdr:from>
    <xdr:to>
      <xdr:col>19</xdr:col>
      <xdr:colOff>177800</xdr:colOff>
      <xdr:row>36</xdr:row>
      <xdr:rowOff>0</xdr:rowOff>
    </xdr:to>
    <xdr:cxnSp macro="">
      <xdr:nvCxnSpPr>
        <xdr:cNvPr id="78" name="直線コネクタ 77">
          <a:extLst>
            <a:ext uri="{FF2B5EF4-FFF2-40B4-BE49-F238E27FC236}">
              <a16:creationId xmlns:a16="http://schemas.microsoft.com/office/drawing/2014/main" id="{407AC748-2225-4D4D-99C5-F571A4F18580}"/>
            </a:ext>
          </a:extLst>
        </xdr:cNvPr>
        <xdr:cNvCxnSpPr/>
      </xdr:nvCxnSpPr>
      <xdr:spPr>
        <a:xfrm>
          <a:off x="2908300" y="6153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14605</xdr:rowOff>
    </xdr:to>
    <xdr:sp macro="" textlink="">
      <xdr:nvSpPr>
        <xdr:cNvPr id="79" name="楕円 78">
          <a:extLst>
            <a:ext uri="{FF2B5EF4-FFF2-40B4-BE49-F238E27FC236}">
              <a16:creationId xmlns:a16="http://schemas.microsoft.com/office/drawing/2014/main" id="{A0FEE8AD-62F3-4CE9-9E38-125348450569}"/>
            </a:ext>
          </a:extLst>
        </xdr:cNvPr>
        <xdr:cNvSpPr/>
      </xdr:nvSpPr>
      <xdr:spPr>
        <a:xfrm>
          <a:off x="1968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135255</xdr:rowOff>
    </xdr:from>
    <xdr:to>
      <xdr:col>15</xdr:col>
      <xdr:colOff>50800</xdr:colOff>
      <xdr:row>35</xdr:row>
      <xdr:rowOff>152400</xdr:rowOff>
    </xdr:to>
    <xdr:cxnSp macro="">
      <xdr:nvCxnSpPr>
        <xdr:cNvPr id="80" name="直線コネクタ 79">
          <a:extLst>
            <a:ext uri="{FF2B5EF4-FFF2-40B4-BE49-F238E27FC236}">
              <a16:creationId xmlns:a16="http://schemas.microsoft.com/office/drawing/2014/main" id="{912D4CD3-677C-4D8C-AF98-325D4938E020}"/>
            </a:ext>
          </a:extLst>
        </xdr:cNvPr>
        <xdr:cNvCxnSpPr/>
      </xdr:nvCxnSpPr>
      <xdr:spPr>
        <a:xfrm>
          <a:off x="2019300" y="6136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84455</xdr:rowOff>
    </xdr:from>
    <xdr:to>
      <xdr:col>6</xdr:col>
      <xdr:colOff>38100</xdr:colOff>
      <xdr:row>36</xdr:row>
      <xdr:rowOff>14605</xdr:rowOff>
    </xdr:to>
    <xdr:sp macro="" textlink="">
      <xdr:nvSpPr>
        <xdr:cNvPr id="81" name="楕円 80">
          <a:extLst>
            <a:ext uri="{FF2B5EF4-FFF2-40B4-BE49-F238E27FC236}">
              <a16:creationId xmlns:a16="http://schemas.microsoft.com/office/drawing/2014/main" id="{6EE1DF24-D2B7-4E7E-9496-D9F6EC5018A4}"/>
            </a:ext>
          </a:extLst>
        </xdr:cNvPr>
        <xdr:cNvSpPr/>
      </xdr:nvSpPr>
      <xdr:spPr>
        <a:xfrm>
          <a:off x="107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135255</xdr:rowOff>
    </xdr:from>
    <xdr:to>
      <xdr:col>10</xdr:col>
      <xdr:colOff>114300</xdr:colOff>
      <xdr:row>35</xdr:row>
      <xdr:rowOff>135255</xdr:rowOff>
    </xdr:to>
    <xdr:cxnSp macro="">
      <xdr:nvCxnSpPr>
        <xdr:cNvPr id="82" name="直線コネクタ 81">
          <a:extLst>
            <a:ext uri="{FF2B5EF4-FFF2-40B4-BE49-F238E27FC236}">
              <a16:creationId xmlns:a16="http://schemas.microsoft.com/office/drawing/2014/main" id="{196EC6BE-D592-49D5-9E8A-A97C8FF9EE90}"/>
            </a:ext>
          </a:extLst>
        </xdr:cNvPr>
        <xdr:cNvCxnSpPr/>
      </xdr:nvCxnSpPr>
      <xdr:spPr>
        <a:xfrm>
          <a:off x="1130300" y="6136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8C710CD3-F856-4430-94BC-FB4EF3982465}"/>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EB76A464-8EF2-4E04-B314-5814459A7D35}"/>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310623F-F82E-4013-B5C0-431F26F32BDC}"/>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3DB9168F-FF2C-4DB5-8CBD-DA12EBCAF9C3}"/>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4CE4A87A-8F63-4E2B-9C7B-38CBAA02237D}"/>
            </a:ext>
          </a:extLst>
        </xdr:cNvPr>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08F58DAB-13EB-4CF0-B5DC-DE19C010D8F5}"/>
            </a:ext>
          </a:extLst>
        </xdr:cNvPr>
        <xdr:cNvSpPr txBox="1"/>
      </xdr:nvSpPr>
      <xdr:spPr>
        <a:xfrm>
          <a:off x="2705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C78F3188-D605-460E-8D25-7F22F83803DB}"/>
            </a:ext>
          </a:extLst>
        </xdr:cNvPr>
        <xdr:cNvSpPr txBox="1"/>
      </xdr:nvSpPr>
      <xdr:spPr>
        <a:xfrm>
          <a:off x="1816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17D244C7-67B7-41AC-95D8-A0290EB26381}"/>
            </a:ext>
          </a:extLst>
        </xdr:cNvPr>
        <xdr:cNvSpPr txBox="1"/>
      </xdr:nvSpPr>
      <xdr:spPr>
        <a:xfrm>
          <a:off x="927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C8539A7-98B5-4F22-A78E-47F6D8549D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D509BB0-785F-42DB-9FB1-42E1F66A75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55D44C7-8D75-43D4-8A04-1395AD2E4E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DA313F-F900-4863-8C97-7CC13864EB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208BDA-658E-4E59-BC88-1127054B62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F07F2BE-798B-4FC1-A9D8-17FFE965A3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7A94816-8EE3-497B-B24E-2B5BD76477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FFA1972-CDD7-4111-BFB2-63421250F3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3BFA3B-434B-4D73-9999-5A8FF36E660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68A28A-086B-4879-941C-DC7FD5552C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189BCC-CC40-469A-8BDE-5FB29BB44C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4962B50-A486-4D2D-B3A0-8AB2DC6B3F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ED6D7F9-3573-4AAF-8847-927C0CB5C81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B6CA011-3172-4A31-8CB9-1D18A3B532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CCA00ED-DF47-4B39-BFC2-8C670D547FD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7C37949-8D76-476E-9973-496580EBA05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E60D7F0-6060-4B25-ACE7-A227E667E6B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7F89E15-756A-45D0-ABD5-8B044035A8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3D6FD6-2345-469F-A4D4-7ACCDD3F765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E7BDC5F-BA92-42FF-809A-D57C0A450C0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E760C03-5339-4382-AC1F-264B114B41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620AFF6-8F55-413E-A726-9036F5EC52A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D80D849-7B68-4D64-88A6-08DAE647C0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23D7AABC-FA97-4B9F-8967-1F1125747F8D}"/>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1029C7A2-796E-4595-B80F-00C68A912BDA}"/>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5FD415D0-F55C-43BC-9F27-A44540281D74}"/>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6A315EBF-1BEA-43E1-8836-0A72FE84F043}"/>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2A20954F-EC6B-49AF-894F-A970FFAAA92B}"/>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8E2A3581-F8AD-468C-91DE-CE656A62E224}"/>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13703297-20B2-48F3-A404-70AB2D9E75F8}"/>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91672E3B-E534-4C76-A0F1-05F1209AB64A}"/>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B88A6AF8-A719-4CFB-BDF6-B436F5328A7A}"/>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671ACEEA-3054-4183-8732-702484CE1DE7}"/>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123457</xdr:rowOff>
    </xdr:from>
    <xdr:to>
      <xdr:col>36</xdr:col>
      <xdr:colOff>165100</xdr:colOff>
      <xdr:row>40</xdr:row>
      <xdr:rowOff>53607</xdr:rowOff>
    </xdr:to>
    <xdr:sp macro="" textlink="">
      <xdr:nvSpPr>
        <xdr:cNvPr id="124" name="フローチャート: 判断 123">
          <a:extLst>
            <a:ext uri="{FF2B5EF4-FFF2-40B4-BE49-F238E27FC236}">
              <a16:creationId xmlns:a16="http://schemas.microsoft.com/office/drawing/2014/main" id="{B4516BAC-FB72-4534-8D11-894E9FF931C4}"/>
            </a:ext>
          </a:extLst>
        </xdr:cNvPr>
        <xdr:cNvSpPr/>
      </xdr:nvSpPr>
      <xdr:spPr>
        <a:xfrm>
          <a:off x="6921500" y="681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8B1365-A38D-4C9C-8759-4941A5B1E5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AC2A255-BEA8-4927-8E36-E42EBF3E02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45E04C-4721-47F1-B3D1-73AE6E1ECE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B3DD00-1B0A-4E1A-8603-AD596D453C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5B2A73-D299-4468-980D-B635E48136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54089</xdr:rowOff>
    </xdr:from>
    <xdr:to>
      <xdr:col>55</xdr:col>
      <xdr:colOff>50800</xdr:colOff>
      <xdr:row>38</xdr:row>
      <xdr:rowOff>155689</xdr:rowOff>
    </xdr:to>
    <xdr:sp macro="" textlink="">
      <xdr:nvSpPr>
        <xdr:cNvPr id="130" name="楕円 129">
          <a:extLst>
            <a:ext uri="{FF2B5EF4-FFF2-40B4-BE49-F238E27FC236}">
              <a16:creationId xmlns:a16="http://schemas.microsoft.com/office/drawing/2014/main" id="{16627C9C-A5C7-4BDB-9260-F0BB5301594D}"/>
            </a:ext>
          </a:extLst>
        </xdr:cNvPr>
        <xdr:cNvSpPr/>
      </xdr:nvSpPr>
      <xdr:spPr>
        <a:xfrm>
          <a:off x="10426700" y="65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76966</xdr:rowOff>
    </xdr:from>
    <xdr:ext cx="534377" cy="259045"/>
    <xdr:sp macro="" textlink="">
      <xdr:nvSpPr>
        <xdr:cNvPr id="131" name="【道路】&#10;一人当たり延長該当値テキスト">
          <a:extLst>
            <a:ext uri="{FF2B5EF4-FFF2-40B4-BE49-F238E27FC236}">
              <a16:creationId xmlns:a16="http://schemas.microsoft.com/office/drawing/2014/main" id="{F81810D5-7C8C-48D4-AE75-595F26CE1360}"/>
            </a:ext>
          </a:extLst>
        </xdr:cNvPr>
        <xdr:cNvSpPr txBox="1"/>
      </xdr:nvSpPr>
      <xdr:spPr>
        <a:xfrm>
          <a:off x="10515600" y="64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70955</xdr:rowOff>
    </xdr:from>
    <xdr:to>
      <xdr:col>50</xdr:col>
      <xdr:colOff>165100</xdr:colOff>
      <xdr:row>39</xdr:row>
      <xdr:rowOff>1105</xdr:rowOff>
    </xdr:to>
    <xdr:sp macro="" textlink="">
      <xdr:nvSpPr>
        <xdr:cNvPr id="132" name="楕円 131">
          <a:extLst>
            <a:ext uri="{FF2B5EF4-FFF2-40B4-BE49-F238E27FC236}">
              <a16:creationId xmlns:a16="http://schemas.microsoft.com/office/drawing/2014/main" id="{5D9E4735-B50C-4C75-810B-44EECFBCC4D0}"/>
            </a:ext>
          </a:extLst>
        </xdr:cNvPr>
        <xdr:cNvSpPr/>
      </xdr:nvSpPr>
      <xdr:spPr>
        <a:xfrm>
          <a:off x="95885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104889</xdr:rowOff>
    </xdr:from>
    <xdr:to>
      <xdr:col>55</xdr:col>
      <xdr:colOff>0</xdr:colOff>
      <xdr:row>38</xdr:row>
      <xdr:rowOff>121755</xdr:rowOff>
    </xdr:to>
    <xdr:cxnSp macro="">
      <xdr:nvCxnSpPr>
        <xdr:cNvPr id="133" name="直線コネクタ 132">
          <a:extLst>
            <a:ext uri="{FF2B5EF4-FFF2-40B4-BE49-F238E27FC236}">
              <a16:creationId xmlns:a16="http://schemas.microsoft.com/office/drawing/2014/main" id="{64A7119D-B77C-45C0-BD19-0B9A8BC5A697}"/>
            </a:ext>
          </a:extLst>
        </xdr:cNvPr>
        <xdr:cNvCxnSpPr/>
      </xdr:nvCxnSpPr>
      <xdr:spPr>
        <a:xfrm flipV="1">
          <a:off x="9639300" y="6619989"/>
          <a:ext cx="8382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82423</xdr:rowOff>
    </xdr:from>
    <xdr:to>
      <xdr:col>46</xdr:col>
      <xdr:colOff>38100</xdr:colOff>
      <xdr:row>39</xdr:row>
      <xdr:rowOff>12573</xdr:rowOff>
    </xdr:to>
    <xdr:sp macro="" textlink="">
      <xdr:nvSpPr>
        <xdr:cNvPr id="134" name="楕円 133">
          <a:extLst>
            <a:ext uri="{FF2B5EF4-FFF2-40B4-BE49-F238E27FC236}">
              <a16:creationId xmlns:a16="http://schemas.microsoft.com/office/drawing/2014/main" id="{AA6A6C91-F65E-4C9B-86A0-2FDB17ABF332}"/>
            </a:ext>
          </a:extLst>
        </xdr:cNvPr>
        <xdr:cNvSpPr/>
      </xdr:nvSpPr>
      <xdr:spPr>
        <a:xfrm>
          <a:off x="8699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121755</xdr:rowOff>
    </xdr:from>
    <xdr:to>
      <xdr:col>50</xdr:col>
      <xdr:colOff>114300</xdr:colOff>
      <xdr:row>38</xdr:row>
      <xdr:rowOff>133223</xdr:rowOff>
    </xdr:to>
    <xdr:cxnSp macro="">
      <xdr:nvCxnSpPr>
        <xdr:cNvPr id="135" name="直線コネクタ 134">
          <a:extLst>
            <a:ext uri="{FF2B5EF4-FFF2-40B4-BE49-F238E27FC236}">
              <a16:creationId xmlns:a16="http://schemas.microsoft.com/office/drawing/2014/main" id="{1CE67DB6-2614-4121-BB2C-EB412DFBA269}"/>
            </a:ext>
          </a:extLst>
        </xdr:cNvPr>
        <xdr:cNvCxnSpPr/>
      </xdr:nvCxnSpPr>
      <xdr:spPr>
        <a:xfrm flipV="1">
          <a:off x="8750300" y="6636855"/>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93383</xdr:rowOff>
    </xdr:from>
    <xdr:to>
      <xdr:col>41</xdr:col>
      <xdr:colOff>101600</xdr:colOff>
      <xdr:row>39</xdr:row>
      <xdr:rowOff>23533</xdr:rowOff>
    </xdr:to>
    <xdr:sp macro="" textlink="">
      <xdr:nvSpPr>
        <xdr:cNvPr id="136" name="楕円 135">
          <a:extLst>
            <a:ext uri="{FF2B5EF4-FFF2-40B4-BE49-F238E27FC236}">
              <a16:creationId xmlns:a16="http://schemas.microsoft.com/office/drawing/2014/main" id="{70FF31B9-796F-43E4-8D2C-2769D31B9E48}"/>
            </a:ext>
          </a:extLst>
        </xdr:cNvPr>
        <xdr:cNvSpPr/>
      </xdr:nvSpPr>
      <xdr:spPr>
        <a:xfrm>
          <a:off x="7810500" y="66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133223</xdr:rowOff>
    </xdr:from>
    <xdr:to>
      <xdr:col>45</xdr:col>
      <xdr:colOff>177800</xdr:colOff>
      <xdr:row>38</xdr:row>
      <xdr:rowOff>144183</xdr:rowOff>
    </xdr:to>
    <xdr:cxnSp macro="">
      <xdr:nvCxnSpPr>
        <xdr:cNvPr id="137" name="直線コネクタ 136">
          <a:extLst>
            <a:ext uri="{FF2B5EF4-FFF2-40B4-BE49-F238E27FC236}">
              <a16:creationId xmlns:a16="http://schemas.microsoft.com/office/drawing/2014/main" id="{CD787C7B-3D04-4FEF-91EC-0162628FC92D}"/>
            </a:ext>
          </a:extLst>
        </xdr:cNvPr>
        <xdr:cNvCxnSpPr/>
      </xdr:nvCxnSpPr>
      <xdr:spPr>
        <a:xfrm flipV="1">
          <a:off x="7861300" y="6648323"/>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106032</xdr:rowOff>
    </xdr:from>
    <xdr:to>
      <xdr:col>36</xdr:col>
      <xdr:colOff>165100</xdr:colOff>
      <xdr:row>39</xdr:row>
      <xdr:rowOff>36182</xdr:rowOff>
    </xdr:to>
    <xdr:sp macro="" textlink="">
      <xdr:nvSpPr>
        <xdr:cNvPr id="138" name="楕円 137">
          <a:extLst>
            <a:ext uri="{FF2B5EF4-FFF2-40B4-BE49-F238E27FC236}">
              <a16:creationId xmlns:a16="http://schemas.microsoft.com/office/drawing/2014/main" id="{6F8B731F-B7C3-4DBF-9288-D5A78DE27B2D}"/>
            </a:ext>
          </a:extLst>
        </xdr:cNvPr>
        <xdr:cNvSpPr/>
      </xdr:nvSpPr>
      <xdr:spPr>
        <a:xfrm>
          <a:off x="6921500" y="66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144183</xdr:rowOff>
    </xdr:from>
    <xdr:to>
      <xdr:col>41</xdr:col>
      <xdr:colOff>50800</xdr:colOff>
      <xdr:row>38</xdr:row>
      <xdr:rowOff>156832</xdr:rowOff>
    </xdr:to>
    <xdr:cxnSp macro="">
      <xdr:nvCxnSpPr>
        <xdr:cNvPr id="139" name="直線コネクタ 138">
          <a:extLst>
            <a:ext uri="{FF2B5EF4-FFF2-40B4-BE49-F238E27FC236}">
              <a16:creationId xmlns:a16="http://schemas.microsoft.com/office/drawing/2014/main" id="{0C80E9C7-65FB-4D87-B08B-903DA8FEE5B9}"/>
            </a:ext>
          </a:extLst>
        </xdr:cNvPr>
        <xdr:cNvCxnSpPr/>
      </xdr:nvCxnSpPr>
      <xdr:spPr>
        <a:xfrm flipV="1">
          <a:off x="6972300" y="6659283"/>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B2FC38F1-A227-4856-B3FD-AEA3AD03F5EC}"/>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5B074191-9395-431F-80C7-ADB1802696D5}"/>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163415</xdr:rowOff>
    </xdr:from>
    <xdr:ext cx="534377" cy="259045"/>
    <xdr:sp macro="" textlink="">
      <xdr:nvSpPr>
        <xdr:cNvPr id="142" name="n_3aveValue【道路】&#10;一人当たり延長">
          <a:extLst>
            <a:ext uri="{FF2B5EF4-FFF2-40B4-BE49-F238E27FC236}">
              <a16:creationId xmlns:a16="http://schemas.microsoft.com/office/drawing/2014/main" id="{3B2E1E54-40AC-409B-9F3A-EE4A68C87AB9}"/>
            </a:ext>
          </a:extLst>
        </xdr:cNvPr>
        <xdr:cNvSpPr txBox="1"/>
      </xdr:nvSpPr>
      <xdr:spPr>
        <a:xfrm>
          <a:off x="7594111" y="68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44734</xdr:rowOff>
    </xdr:from>
    <xdr:ext cx="534377" cy="259045"/>
    <xdr:sp macro="" textlink="">
      <xdr:nvSpPr>
        <xdr:cNvPr id="143" name="n_4aveValue【道路】&#10;一人当たり延長">
          <a:extLst>
            <a:ext uri="{FF2B5EF4-FFF2-40B4-BE49-F238E27FC236}">
              <a16:creationId xmlns:a16="http://schemas.microsoft.com/office/drawing/2014/main" id="{4885F64D-9922-4B46-87F2-9360BF572C9B}"/>
            </a:ext>
          </a:extLst>
        </xdr:cNvPr>
        <xdr:cNvSpPr txBox="1"/>
      </xdr:nvSpPr>
      <xdr:spPr>
        <a:xfrm>
          <a:off x="6705111" y="69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17632</xdr:rowOff>
    </xdr:from>
    <xdr:ext cx="534377" cy="259045"/>
    <xdr:sp macro="" textlink="">
      <xdr:nvSpPr>
        <xdr:cNvPr id="144" name="n_1mainValue【道路】&#10;一人当たり延長">
          <a:extLst>
            <a:ext uri="{FF2B5EF4-FFF2-40B4-BE49-F238E27FC236}">
              <a16:creationId xmlns:a16="http://schemas.microsoft.com/office/drawing/2014/main" id="{2605B898-18FE-436E-A3EF-8B2904C83745}"/>
            </a:ext>
          </a:extLst>
        </xdr:cNvPr>
        <xdr:cNvSpPr txBox="1"/>
      </xdr:nvSpPr>
      <xdr:spPr>
        <a:xfrm>
          <a:off x="9359411" y="63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29100</xdr:rowOff>
    </xdr:from>
    <xdr:ext cx="534377" cy="259045"/>
    <xdr:sp macro="" textlink="">
      <xdr:nvSpPr>
        <xdr:cNvPr id="145" name="n_2mainValue【道路】&#10;一人当たり延長">
          <a:extLst>
            <a:ext uri="{FF2B5EF4-FFF2-40B4-BE49-F238E27FC236}">
              <a16:creationId xmlns:a16="http://schemas.microsoft.com/office/drawing/2014/main" id="{FE3CC95F-4982-4D3E-9F89-75A5D6D9F65C}"/>
            </a:ext>
          </a:extLst>
        </xdr:cNvPr>
        <xdr:cNvSpPr txBox="1"/>
      </xdr:nvSpPr>
      <xdr:spPr>
        <a:xfrm>
          <a:off x="8483111" y="63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40060</xdr:rowOff>
    </xdr:from>
    <xdr:ext cx="534377" cy="259045"/>
    <xdr:sp macro="" textlink="">
      <xdr:nvSpPr>
        <xdr:cNvPr id="146" name="n_3mainValue【道路】&#10;一人当たり延長">
          <a:extLst>
            <a:ext uri="{FF2B5EF4-FFF2-40B4-BE49-F238E27FC236}">
              <a16:creationId xmlns:a16="http://schemas.microsoft.com/office/drawing/2014/main" id="{CADD2FE1-D30F-4035-BF08-5A7A0D3FED7F}"/>
            </a:ext>
          </a:extLst>
        </xdr:cNvPr>
        <xdr:cNvSpPr txBox="1"/>
      </xdr:nvSpPr>
      <xdr:spPr>
        <a:xfrm>
          <a:off x="7594111" y="63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52709</xdr:rowOff>
    </xdr:from>
    <xdr:ext cx="534377" cy="259045"/>
    <xdr:sp macro="" textlink="">
      <xdr:nvSpPr>
        <xdr:cNvPr id="147" name="n_4mainValue【道路】&#10;一人当たり延長">
          <a:extLst>
            <a:ext uri="{FF2B5EF4-FFF2-40B4-BE49-F238E27FC236}">
              <a16:creationId xmlns:a16="http://schemas.microsoft.com/office/drawing/2014/main" id="{5F08575F-FA7F-47BC-BFE5-69840B825144}"/>
            </a:ext>
          </a:extLst>
        </xdr:cNvPr>
        <xdr:cNvSpPr txBox="1"/>
      </xdr:nvSpPr>
      <xdr:spPr>
        <a:xfrm>
          <a:off x="6705111" y="63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2D04A9-7BEE-4003-BE65-F92E53F6C0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071B2B-E0BD-41A0-A1C0-841BDE74CC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DA6B261-7AC3-46E9-A711-7E00A21B30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5815BDF-29B7-4C17-A178-8474451E66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F38F5D9-8526-471F-84F2-C90DED311E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ED9B08D-C2BA-47DC-AC39-7F017FE351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D9A536C-F6E6-48EC-92C4-4592B3EA93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F8A705A-8F9A-4B59-9869-57B6028E5E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6BDF7A9-6DDE-4A59-ABD7-745CC3722E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BCD7322-534C-4F02-A0D8-01DEA6B78C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7BF671E-9E54-45CF-8837-1F835408FE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6788799-C1AC-4390-AA58-3F2E9294AE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7C68F01-CFD4-42F2-ABD4-E442F65F482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B9A9682-6956-4463-953D-2ED8865AA8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A9B3360-BC4D-4F1A-839B-6028098BA4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21BECD8-99C6-4E21-AB2F-61D7D42D9F5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24E0AF3-6F6C-45DD-90DD-97C3D8A6FFE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12656B8-3563-4DF0-BEEE-8CAE848B709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BF95818-664C-4F3F-97A3-1297B9F319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6F04468-9DA7-459F-89F6-85B700DD8D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6CDBB7D-DE39-47CC-9F8F-CF7EEC5F70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01E2BC9-1D35-4665-848C-6BA371B50D4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7ACC2EF-A8A9-4345-9D1C-619FABDCA59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42C9D5E-2251-44A9-8E96-8090F66B93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6872420-8732-4251-8396-0197C8C4CD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5FC13CA9-9583-4062-8F25-AD5CC4EBE383}"/>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C9EE265-ECE6-40E2-AA58-3D3A5B4DB9B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C86A133-75EB-4B3F-9002-A5D0151B9461}"/>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5A732A1-1713-435C-971F-9875C3BF048D}"/>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F6752077-CABF-497F-B407-7698D605CFEA}"/>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0D07FA5-8B5D-4069-B235-F458810716F4}"/>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8F3E8D7D-F7B2-4306-96AD-A8783316ADDE}"/>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6638F72-7C88-4A6F-BCF9-A124CDD2DC89}"/>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9B7C7BA2-5FFF-4DD6-A8AD-D48F5CD988FE}"/>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4850EAC6-343B-49D4-B52C-FB4D8BC5D563}"/>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168E20F-57DC-4060-AFA2-46992EF8C30D}"/>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0E774C-F958-4CEB-9196-1AD293B5C4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A1D3E9-82BA-4BA7-B0A4-D5FA62B685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B13047-4DE0-40C2-8187-564CCBA05D3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5CDE7E6-7156-4569-8D92-32D6681D3C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392CA1-8233-4209-ABEC-05DF496666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9" name="楕円 188">
          <a:extLst>
            <a:ext uri="{FF2B5EF4-FFF2-40B4-BE49-F238E27FC236}">
              <a16:creationId xmlns:a16="http://schemas.microsoft.com/office/drawing/2014/main" id="{2DD7F9C2-C172-4668-87B5-C280D4119509}"/>
            </a:ext>
          </a:extLst>
        </xdr:cNvPr>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94542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0204131-944C-4C2B-9B4A-A307430C7D1E}"/>
            </a:ext>
          </a:extLst>
        </xdr:cNvPr>
        <xdr:cNvSpPr txBox="1"/>
      </xdr:nvSpPr>
      <xdr:spPr>
        <a:xfrm>
          <a:off x="4673600" y="1038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id="{C8AF9F4E-69E4-4D67-BFEF-F93FD0BDDD92}"/>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122465</xdr:rowOff>
    </xdr:to>
    <xdr:cxnSp macro="">
      <xdr:nvCxnSpPr>
        <xdr:cNvPr id="192" name="直線コネクタ 191">
          <a:extLst>
            <a:ext uri="{FF2B5EF4-FFF2-40B4-BE49-F238E27FC236}">
              <a16:creationId xmlns:a16="http://schemas.microsoft.com/office/drawing/2014/main" id="{44E04C0C-15B1-4A3A-AEBC-23DB7EB204DC}"/>
            </a:ext>
          </a:extLst>
        </xdr:cNvPr>
        <xdr:cNvCxnSpPr/>
      </xdr:nvCxnSpPr>
      <xdr:spPr>
        <a:xfrm>
          <a:off x="3797300" y="105613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3" name="楕円 192">
          <a:extLst>
            <a:ext uri="{FF2B5EF4-FFF2-40B4-BE49-F238E27FC236}">
              <a16:creationId xmlns:a16="http://schemas.microsoft.com/office/drawing/2014/main" id="{DCC74FC8-0621-48DB-AB78-5A1C1832BFBD}"/>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id="{F477DC0B-48EC-4020-9744-E4AE5B3B1937}"/>
            </a:ext>
          </a:extLst>
        </xdr:cNvPr>
        <xdr:cNvCxnSpPr/>
      </xdr:nvCxnSpPr>
      <xdr:spPr>
        <a:xfrm>
          <a:off x="2908300" y="105466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5" name="楕円 194">
          <a:extLst>
            <a:ext uri="{FF2B5EF4-FFF2-40B4-BE49-F238E27FC236}">
              <a16:creationId xmlns:a16="http://schemas.microsoft.com/office/drawing/2014/main" id="{EE881C75-A1E3-44DF-ACBE-81B7E0EFD492}"/>
            </a:ext>
          </a:extLst>
        </xdr:cNvPr>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88174</xdr:rowOff>
    </xdr:to>
    <xdr:cxnSp macro="">
      <xdr:nvCxnSpPr>
        <xdr:cNvPr id="196" name="直線コネクタ 195">
          <a:extLst>
            <a:ext uri="{FF2B5EF4-FFF2-40B4-BE49-F238E27FC236}">
              <a16:creationId xmlns:a16="http://schemas.microsoft.com/office/drawing/2014/main" id="{2B5AD5A1-FA88-4797-91C0-C9A61EBEF7CF}"/>
            </a:ext>
          </a:extLst>
        </xdr:cNvPr>
        <xdr:cNvCxnSpPr/>
      </xdr:nvCxnSpPr>
      <xdr:spPr>
        <a:xfrm>
          <a:off x="2019300" y="105319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7" name="楕円 196">
          <a:extLst>
            <a:ext uri="{FF2B5EF4-FFF2-40B4-BE49-F238E27FC236}">
              <a16:creationId xmlns:a16="http://schemas.microsoft.com/office/drawing/2014/main" id="{27C47BB5-75DF-4EF2-BA3F-8765F2390397}"/>
            </a:ext>
          </a:extLst>
        </xdr:cNvPr>
        <xdr:cNvSpPr/>
      </xdr:nvSpPr>
      <xdr:spPr>
        <a:xfrm>
          <a:off x="107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73478</xdr:rowOff>
    </xdr:to>
    <xdr:cxnSp macro="">
      <xdr:nvCxnSpPr>
        <xdr:cNvPr id="198" name="直線コネクタ 197">
          <a:extLst>
            <a:ext uri="{FF2B5EF4-FFF2-40B4-BE49-F238E27FC236}">
              <a16:creationId xmlns:a16="http://schemas.microsoft.com/office/drawing/2014/main" id="{82C2733E-E8C4-4E74-A720-B2F421830078}"/>
            </a:ext>
          </a:extLst>
        </xdr:cNvPr>
        <xdr:cNvCxnSpPr/>
      </xdr:nvCxnSpPr>
      <xdr:spPr>
        <a:xfrm>
          <a:off x="1130300" y="105286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F8D967E-5EAF-4523-9CDD-14BDA03BFABB}"/>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2C62EAD-66D9-488C-9899-200BD095E814}"/>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902E069-9FC4-40E5-9DA2-3DDBAD1DD2E2}"/>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991D6E5-F652-49C9-9A0D-672AB848793E}"/>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170197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E46EED-E9FD-402F-8635-CA3FA0E40523}"/>
            </a:ext>
          </a:extLst>
        </xdr:cNvPr>
        <xdr:cNvSpPr txBox="1"/>
      </xdr:nvSpPr>
      <xdr:spPr>
        <a:xfrm>
          <a:off x="3582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1642924-1152-42DE-80EB-D5742A117CFB}"/>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EAE4CBF-D490-43F8-AF26-822E73BE4D94}"/>
            </a:ext>
          </a:extLst>
        </xdr:cNvPr>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C670D3B-0008-41B5-A0C8-5E87989BA5FC}"/>
            </a:ext>
          </a:extLst>
        </xdr:cNvPr>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AC8514E-72B6-4693-91C8-5611BA136B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E402C75-A6CB-4078-B645-C7DBA92A6B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65C20D5-E6D6-4E3E-9D7F-B85B77A541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7C520E4-EB77-4F4E-976A-87E832795B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3D9C531-134B-4309-9353-8F1A740B78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4F66542-4EC1-4A43-9F94-D9AF9691D0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46CC3CD-C13B-4FE2-B945-718470B0D1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A7DBF10-11DB-4CF5-A849-916D2CDF33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2949496-5BB0-4837-9222-904E3A6BB9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4BD2D76-192C-4629-8034-728E810DFA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F42E17-8F92-4A54-A03D-CC1E806FC62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C47EF7B-62DF-462E-A127-FCC1522498F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3A916A1-D77B-4062-95A5-32E9AD58242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370AB2E-B381-4740-818C-E093079B6CB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2BA7D72-C2A5-4D89-8057-13B74CC7D2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E37CF38-3CE4-4F82-A3BB-62285B08F6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E12FBF7-0B5E-4711-BD10-23812FB4EE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B9D607F-65AF-42B1-A885-90A05BA4A91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6459CF3-D270-47C9-A848-217AAEE131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340C103-92BD-4C73-8E56-09100C757DC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6B533B2-9B13-45DE-9516-1C36F249A9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EC26CDE-1AB9-43DB-BAA4-21914CC9C0D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51E4565-1320-463E-A4E8-4D2900DFE5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9159E4FB-7702-4E8F-93E6-90F1FA4DF039}"/>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29E6A26-E9F8-452F-B805-5FC617917924}"/>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38F541B8-88F8-4BD6-9A84-833CED33E1A4}"/>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4CA5D9D-E10D-4464-A55A-D6247B3137F6}"/>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80C6AEFA-FFA2-4285-8612-BBF3F201C5D8}"/>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2200789-1BF8-49B5-A397-BCCFAB6F31F3}"/>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D3CD4586-E837-4AD0-A5B4-9A6DBF63E5A1}"/>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9A52B370-3314-47E0-B8FA-8E04B2D4A35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78730FE4-AE88-44A3-BBCB-51E92BA8E178}"/>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3407C597-AB39-45EC-A822-122DF2DF0E7A}"/>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0" name="フローチャート: 判断 239">
          <a:extLst>
            <a:ext uri="{FF2B5EF4-FFF2-40B4-BE49-F238E27FC236}">
              <a16:creationId xmlns:a16="http://schemas.microsoft.com/office/drawing/2014/main" id="{D99CA581-69B5-436A-B7A3-7F634563B80F}"/>
            </a:ext>
          </a:extLst>
        </xdr:cNvPr>
        <xdr:cNvSpPr/>
      </xdr:nvSpPr>
      <xdr:spPr>
        <a:xfrm>
          <a:off x="6921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109C63D-2BEB-429C-A29A-C38E6F2F0E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ACBF68D-7DA4-46C5-B2BC-A2EB3AA718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4A418C-BBD4-4E69-9E33-DF11F54FF2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E8DF43-DB4B-45EA-8C68-3522FDFD9FA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04B9455-3AEC-49A7-80BA-7ACC62EE8F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72409</xdr:rowOff>
    </xdr:from>
    <xdr:to>
      <xdr:col>55</xdr:col>
      <xdr:colOff>50800</xdr:colOff>
      <xdr:row>63</xdr:row>
      <xdr:rowOff>2559</xdr:rowOff>
    </xdr:to>
    <xdr:sp macro="" textlink="">
      <xdr:nvSpPr>
        <xdr:cNvPr id="246" name="楕円 245">
          <a:extLst>
            <a:ext uri="{FF2B5EF4-FFF2-40B4-BE49-F238E27FC236}">
              <a16:creationId xmlns:a16="http://schemas.microsoft.com/office/drawing/2014/main" id="{584F5A12-11B4-4D79-BF79-A5519CDFB221}"/>
            </a:ext>
          </a:extLst>
        </xdr:cNvPr>
        <xdr:cNvSpPr/>
      </xdr:nvSpPr>
      <xdr:spPr>
        <a:xfrm>
          <a:off x="10426700" y="107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95286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88A5F6B-0100-49B7-8883-2CE32BE9CE9B}"/>
            </a:ext>
          </a:extLst>
        </xdr:cNvPr>
        <xdr:cNvSpPr txBox="1"/>
      </xdr:nvSpPr>
      <xdr:spPr>
        <a:xfrm>
          <a:off x="10515600" y="1055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81893</xdr:rowOff>
    </xdr:from>
    <xdr:to>
      <xdr:col>50</xdr:col>
      <xdr:colOff>165100</xdr:colOff>
      <xdr:row>63</xdr:row>
      <xdr:rowOff>12043</xdr:rowOff>
    </xdr:to>
    <xdr:sp macro="" textlink="">
      <xdr:nvSpPr>
        <xdr:cNvPr id="248" name="楕円 247">
          <a:extLst>
            <a:ext uri="{FF2B5EF4-FFF2-40B4-BE49-F238E27FC236}">
              <a16:creationId xmlns:a16="http://schemas.microsoft.com/office/drawing/2014/main" id="{7E85C471-DC7F-4C4C-A535-D75C01CFA311}"/>
            </a:ext>
          </a:extLst>
        </xdr:cNvPr>
        <xdr:cNvSpPr/>
      </xdr:nvSpPr>
      <xdr:spPr>
        <a:xfrm>
          <a:off x="9588500" y="107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123209</xdr:rowOff>
    </xdr:from>
    <xdr:to>
      <xdr:col>55</xdr:col>
      <xdr:colOff>0</xdr:colOff>
      <xdr:row>62</xdr:row>
      <xdr:rowOff>132693</xdr:rowOff>
    </xdr:to>
    <xdr:cxnSp macro="">
      <xdr:nvCxnSpPr>
        <xdr:cNvPr id="249" name="直線コネクタ 248">
          <a:extLst>
            <a:ext uri="{FF2B5EF4-FFF2-40B4-BE49-F238E27FC236}">
              <a16:creationId xmlns:a16="http://schemas.microsoft.com/office/drawing/2014/main" id="{7A1272CF-3BB6-4766-A394-7A3E27B0DA30}"/>
            </a:ext>
          </a:extLst>
        </xdr:cNvPr>
        <xdr:cNvCxnSpPr/>
      </xdr:nvCxnSpPr>
      <xdr:spPr>
        <a:xfrm flipV="1">
          <a:off x="9639300" y="10753109"/>
          <a:ext cx="8382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89770</xdr:rowOff>
    </xdr:from>
    <xdr:to>
      <xdr:col>46</xdr:col>
      <xdr:colOff>38100</xdr:colOff>
      <xdr:row>63</xdr:row>
      <xdr:rowOff>19920</xdr:rowOff>
    </xdr:to>
    <xdr:sp macro="" textlink="">
      <xdr:nvSpPr>
        <xdr:cNvPr id="250" name="楕円 249">
          <a:extLst>
            <a:ext uri="{FF2B5EF4-FFF2-40B4-BE49-F238E27FC236}">
              <a16:creationId xmlns:a16="http://schemas.microsoft.com/office/drawing/2014/main" id="{42CACA5F-DD8B-46FE-B3AD-C6A6B99F7896}"/>
            </a:ext>
          </a:extLst>
        </xdr:cNvPr>
        <xdr:cNvSpPr/>
      </xdr:nvSpPr>
      <xdr:spPr>
        <a:xfrm>
          <a:off x="8699500" y="107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132693</xdr:rowOff>
    </xdr:from>
    <xdr:to>
      <xdr:col>50</xdr:col>
      <xdr:colOff>114300</xdr:colOff>
      <xdr:row>62</xdr:row>
      <xdr:rowOff>140570</xdr:rowOff>
    </xdr:to>
    <xdr:cxnSp macro="">
      <xdr:nvCxnSpPr>
        <xdr:cNvPr id="251" name="直線コネクタ 250">
          <a:extLst>
            <a:ext uri="{FF2B5EF4-FFF2-40B4-BE49-F238E27FC236}">
              <a16:creationId xmlns:a16="http://schemas.microsoft.com/office/drawing/2014/main" id="{1F44A55D-78D8-4584-96F3-913F5CABF1EC}"/>
            </a:ext>
          </a:extLst>
        </xdr:cNvPr>
        <xdr:cNvCxnSpPr/>
      </xdr:nvCxnSpPr>
      <xdr:spPr>
        <a:xfrm flipV="1">
          <a:off x="8750300" y="10762593"/>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96379</xdr:rowOff>
    </xdr:from>
    <xdr:to>
      <xdr:col>41</xdr:col>
      <xdr:colOff>101600</xdr:colOff>
      <xdr:row>63</xdr:row>
      <xdr:rowOff>26529</xdr:rowOff>
    </xdr:to>
    <xdr:sp macro="" textlink="">
      <xdr:nvSpPr>
        <xdr:cNvPr id="252" name="楕円 251">
          <a:extLst>
            <a:ext uri="{FF2B5EF4-FFF2-40B4-BE49-F238E27FC236}">
              <a16:creationId xmlns:a16="http://schemas.microsoft.com/office/drawing/2014/main" id="{6FCDF73A-B6B3-41D2-8632-CAD8C39461B2}"/>
            </a:ext>
          </a:extLst>
        </xdr:cNvPr>
        <xdr:cNvSpPr/>
      </xdr:nvSpPr>
      <xdr:spPr>
        <a:xfrm>
          <a:off x="7810500" y="107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140570</xdr:rowOff>
    </xdr:from>
    <xdr:to>
      <xdr:col>45</xdr:col>
      <xdr:colOff>177800</xdr:colOff>
      <xdr:row>62</xdr:row>
      <xdr:rowOff>147179</xdr:rowOff>
    </xdr:to>
    <xdr:cxnSp macro="">
      <xdr:nvCxnSpPr>
        <xdr:cNvPr id="253" name="直線コネクタ 252">
          <a:extLst>
            <a:ext uri="{FF2B5EF4-FFF2-40B4-BE49-F238E27FC236}">
              <a16:creationId xmlns:a16="http://schemas.microsoft.com/office/drawing/2014/main" id="{5A2568C5-67D1-4026-852C-FB319D91EFA1}"/>
            </a:ext>
          </a:extLst>
        </xdr:cNvPr>
        <xdr:cNvCxnSpPr/>
      </xdr:nvCxnSpPr>
      <xdr:spPr>
        <a:xfrm flipV="1">
          <a:off x="7861300" y="10770470"/>
          <a:ext cx="889000" cy="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103259</xdr:rowOff>
    </xdr:from>
    <xdr:to>
      <xdr:col>36</xdr:col>
      <xdr:colOff>165100</xdr:colOff>
      <xdr:row>63</xdr:row>
      <xdr:rowOff>33409</xdr:rowOff>
    </xdr:to>
    <xdr:sp macro="" textlink="">
      <xdr:nvSpPr>
        <xdr:cNvPr id="254" name="楕円 253">
          <a:extLst>
            <a:ext uri="{FF2B5EF4-FFF2-40B4-BE49-F238E27FC236}">
              <a16:creationId xmlns:a16="http://schemas.microsoft.com/office/drawing/2014/main" id="{0FB076B4-2CE9-4F04-9FC6-382431D309AA}"/>
            </a:ext>
          </a:extLst>
        </xdr:cNvPr>
        <xdr:cNvSpPr/>
      </xdr:nvSpPr>
      <xdr:spPr>
        <a:xfrm>
          <a:off x="6921500" y="10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147179</xdr:rowOff>
    </xdr:from>
    <xdr:to>
      <xdr:col>41</xdr:col>
      <xdr:colOff>50800</xdr:colOff>
      <xdr:row>62</xdr:row>
      <xdr:rowOff>154059</xdr:rowOff>
    </xdr:to>
    <xdr:cxnSp macro="">
      <xdr:nvCxnSpPr>
        <xdr:cNvPr id="255" name="直線コネクタ 254">
          <a:extLst>
            <a:ext uri="{FF2B5EF4-FFF2-40B4-BE49-F238E27FC236}">
              <a16:creationId xmlns:a16="http://schemas.microsoft.com/office/drawing/2014/main" id="{D5D485B2-00C8-4699-9686-355477426F40}"/>
            </a:ext>
          </a:extLst>
        </xdr:cNvPr>
        <xdr:cNvCxnSpPr/>
      </xdr:nvCxnSpPr>
      <xdr:spPr>
        <a:xfrm flipV="1">
          <a:off x="6972300" y="10777079"/>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BD5562A-7FED-4104-8E34-E8345561BB22}"/>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9F13096-0FB4-4658-AA39-FAAFF6F6EA78}"/>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66C6D27-996C-4AF2-BC88-878CCEB5D32A}"/>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138720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E8BAB47-EE75-4B84-94A4-4146D81AF2B4}"/>
            </a:ext>
          </a:extLst>
        </xdr:cNvPr>
        <xdr:cNvSpPr txBox="1"/>
      </xdr:nvSpPr>
      <xdr:spPr>
        <a:xfrm>
          <a:off x="6672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28570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93AFD87-976F-437F-BA93-DD9BA0131241}"/>
            </a:ext>
          </a:extLst>
        </xdr:cNvPr>
        <xdr:cNvSpPr txBox="1"/>
      </xdr:nvSpPr>
      <xdr:spPr>
        <a:xfrm>
          <a:off x="9327095" y="1048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36447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B58E976-8D22-45A9-A5AD-FD079BB6FEB3}"/>
            </a:ext>
          </a:extLst>
        </xdr:cNvPr>
        <xdr:cNvSpPr txBox="1"/>
      </xdr:nvSpPr>
      <xdr:spPr>
        <a:xfrm>
          <a:off x="8450795" y="104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43056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ACC1924-E6AA-49A9-BF95-624E0EE3DEA3}"/>
            </a:ext>
          </a:extLst>
        </xdr:cNvPr>
        <xdr:cNvSpPr txBox="1"/>
      </xdr:nvSpPr>
      <xdr:spPr>
        <a:xfrm>
          <a:off x="7561795" y="105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49936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DD6877D-17A8-4D9E-A3E0-312B5F449037}"/>
            </a:ext>
          </a:extLst>
        </xdr:cNvPr>
        <xdr:cNvSpPr txBox="1"/>
      </xdr:nvSpPr>
      <xdr:spPr>
        <a:xfrm>
          <a:off x="6672795" y="1050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64895CF-20EE-4208-A009-AC937EF185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84000BA-0BD4-4932-96BF-9867C14C47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71A5D45-C436-4799-9403-19891F7521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A62A1EE-19B1-4320-9CB8-DBDF892982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E44EB69-B236-4EA7-AFB2-ABB9D14893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6691591-6B6E-411B-B713-9C3029F9FA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452D4B2-48E6-43D0-98DF-17AB4B86F9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CE84AB-6709-4328-873C-EE0B6F3C2EB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0688EC0-A8BD-4D23-98AC-1B7758E83B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250D148-EFA1-469C-B0DB-A876AB3F40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DD38039-CECC-4EC5-B56C-97666B8D56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C5A4144-18A0-4839-B3DD-09CCACDBEA5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9F11047-BF82-4D5E-9B3D-5B1023D6C5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56CFA6B-E680-43B9-A0AF-D4663C4B57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FA493FA-F552-4A4D-869F-28D95D532E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C7590EF-480F-41F5-896B-DFA671B1FE0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AB3429D-2254-4EEF-B520-49A22D6EE9C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9FEC54E-5FB6-4B63-8375-E7BE7447548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CE9C60C-1E51-479D-8F23-ABFA4327CB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EFAFE41-4A95-4989-B8B2-36D1369BE75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BEAC5C7-7F42-4CEA-9D53-059B5A9AD5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6E3D26A-CB3D-42AF-A6F0-0E8A74F091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90C16D2-CDBF-4309-8D80-9C5241C265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6102FBB-92C5-409C-AC15-8E11545718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5923FAD-4897-4AB8-B075-84632BA0F5C3}"/>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50201C5-483A-4B5B-A2BF-7D72A47803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215EF64-8D4B-4C96-851A-D4C511E4295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14E2F34-EDA6-4D76-BBCC-BF69A60E1D51}"/>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39E84799-B92D-473D-8EAA-8A94C69D985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D7D4298-88E7-4F33-A5AE-125750BEBCB2}"/>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E211B3B8-A9F8-439F-AF13-ED5644652572}"/>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6D0B103-82B8-44D7-AE84-FD03FBC116CF}"/>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1F2BBFA9-1B6B-4251-A0FC-D8FC2A08FF7D}"/>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3DC5CF6D-B837-42F2-8FE5-47E24FE66564}"/>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8" name="フローチャート: 判断 297">
          <a:extLst>
            <a:ext uri="{FF2B5EF4-FFF2-40B4-BE49-F238E27FC236}">
              <a16:creationId xmlns:a16="http://schemas.microsoft.com/office/drawing/2014/main" id="{9C4ACB6D-DDF8-4F12-AC9A-91FAFCBFBE8F}"/>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F6F3C55-D504-453E-9ACD-3D285421E7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4AD18C-7E7C-454B-8466-4507E8C147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718938-D001-48E8-919B-05124F58FC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E15FF2-2977-4FD9-A66C-815D504AA4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ADF0A0-35D5-414C-AA64-553EC165A8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4" name="楕円 303">
          <a:extLst>
            <a:ext uri="{FF2B5EF4-FFF2-40B4-BE49-F238E27FC236}">
              <a16:creationId xmlns:a16="http://schemas.microsoft.com/office/drawing/2014/main" id="{6D1DC8A7-9714-482F-86F8-A0EED145806B}"/>
            </a:ext>
          </a:extLst>
        </xdr:cNvPr>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23DFB7A-02B3-41A3-A08E-EEF8CB5B5512}"/>
            </a:ext>
          </a:extLst>
        </xdr:cNvPr>
        <xdr:cNvSpPr txBox="1"/>
      </xdr:nvSpPr>
      <xdr:spPr>
        <a:xfrm>
          <a:off x="4673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95886</xdr:rowOff>
    </xdr:from>
    <xdr:to>
      <xdr:col>20</xdr:col>
      <xdr:colOff>38100</xdr:colOff>
      <xdr:row>85</xdr:row>
      <xdr:rowOff>26036</xdr:rowOff>
    </xdr:to>
    <xdr:sp macro="" textlink="">
      <xdr:nvSpPr>
        <xdr:cNvPr id="306" name="楕円 305">
          <a:extLst>
            <a:ext uri="{FF2B5EF4-FFF2-40B4-BE49-F238E27FC236}">
              <a16:creationId xmlns:a16="http://schemas.microsoft.com/office/drawing/2014/main" id="{D3A52FFF-EF0B-4A39-8884-3E28A79B1C06}"/>
            </a:ext>
          </a:extLst>
        </xdr:cNvPr>
        <xdr:cNvSpPr/>
      </xdr:nvSpPr>
      <xdr:spPr>
        <a:xfrm>
          <a:off x="3746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146686</xdr:rowOff>
    </xdr:from>
    <xdr:to>
      <xdr:col>24</xdr:col>
      <xdr:colOff>63500</xdr:colOff>
      <xdr:row>85</xdr:row>
      <xdr:rowOff>1905</xdr:rowOff>
    </xdr:to>
    <xdr:cxnSp macro="">
      <xdr:nvCxnSpPr>
        <xdr:cNvPr id="307" name="直線コネクタ 306">
          <a:extLst>
            <a:ext uri="{FF2B5EF4-FFF2-40B4-BE49-F238E27FC236}">
              <a16:creationId xmlns:a16="http://schemas.microsoft.com/office/drawing/2014/main" id="{49BEA701-1C20-4F5E-9214-93278E3413ED}"/>
            </a:ext>
          </a:extLst>
        </xdr:cNvPr>
        <xdr:cNvCxnSpPr/>
      </xdr:nvCxnSpPr>
      <xdr:spPr>
        <a:xfrm>
          <a:off x="3797300" y="145484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67311</xdr:rowOff>
    </xdr:from>
    <xdr:to>
      <xdr:col>15</xdr:col>
      <xdr:colOff>101600</xdr:colOff>
      <xdr:row>84</xdr:row>
      <xdr:rowOff>168911</xdr:rowOff>
    </xdr:to>
    <xdr:sp macro="" textlink="">
      <xdr:nvSpPr>
        <xdr:cNvPr id="308" name="楕円 307">
          <a:extLst>
            <a:ext uri="{FF2B5EF4-FFF2-40B4-BE49-F238E27FC236}">
              <a16:creationId xmlns:a16="http://schemas.microsoft.com/office/drawing/2014/main" id="{00CCDFAE-ED86-47C4-83CB-D22488E633DC}"/>
            </a:ext>
          </a:extLst>
        </xdr:cNvPr>
        <xdr:cNvSpPr/>
      </xdr:nvSpPr>
      <xdr:spPr>
        <a:xfrm>
          <a:off x="2857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146686</xdr:rowOff>
    </xdr:to>
    <xdr:cxnSp macro="">
      <xdr:nvCxnSpPr>
        <xdr:cNvPr id="309" name="直線コネクタ 308">
          <a:extLst>
            <a:ext uri="{FF2B5EF4-FFF2-40B4-BE49-F238E27FC236}">
              <a16:creationId xmlns:a16="http://schemas.microsoft.com/office/drawing/2014/main" id="{9A58C967-A19D-42F1-90CF-C56BA0E3CE05}"/>
            </a:ext>
          </a:extLst>
        </xdr:cNvPr>
        <xdr:cNvCxnSpPr/>
      </xdr:nvCxnSpPr>
      <xdr:spPr>
        <a:xfrm>
          <a:off x="2908300" y="14519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36830</xdr:rowOff>
    </xdr:from>
    <xdr:to>
      <xdr:col>10</xdr:col>
      <xdr:colOff>165100</xdr:colOff>
      <xdr:row>84</xdr:row>
      <xdr:rowOff>138430</xdr:rowOff>
    </xdr:to>
    <xdr:sp macro="" textlink="">
      <xdr:nvSpPr>
        <xdr:cNvPr id="310" name="楕円 309">
          <a:extLst>
            <a:ext uri="{FF2B5EF4-FFF2-40B4-BE49-F238E27FC236}">
              <a16:creationId xmlns:a16="http://schemas.microsoft.com/office/drawing/2014/main" id="{C7EC635E-3BE4-4A95-BAF9-51C5D0BAA7B5}"/>
            </a:ext>
          </a:extLst>
        </xdr:cNvPr>
        <xdr:cNvSpPr/>
      </xdr:nvSpPr>
      <xdr:spPr>
        <a:xfrm>
          <a:off x="196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87630</xdr:rowOff>
    </xdr:from>
    <xdr:to>
      <xdr:col>15</xdr:col>
      <xdr:colOff>50800</xdr:colOff>
      <xdr:row>84</xdr:row>
      <xdr:rowOff>118111</xdr:rowOff>
    </xdr:to>
    <xdr:cxnSp macro="">
      <xdr:nvCxnSpPr>
        <xdr:cNvPr id="311" name="直線コネクタ 310">
          <a:extLst>
            <a:ext uri="{FF2B5EF4-FFF2-40B4-BE49-F238E27FC236}">
              <a16:creationId xmlns:a16="http://schemas.microsoft.com/office/drawing/2014/main" id="{A4D299B5-9687-4BA3-BCF8-14D7A486998B}"/>
            </a:ext>
          </a:extLst>
        </xdr:cNvPr>
        <xdr:cNvCxnSpPr/>
      </xdr:nvCxnSpPr>
      <xdr:spPr>
        <a:xfrm>
          <a:off x="2019300" y="14489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2" name="楕円 311">
          <a:extLst>
            <a:ext uri="{FF2B5EF4-FFF2-40B4-BE49-F238E27FC236}">
              <a16:creationId xmlns:a16="http://schemas.microsoft.com/office/drawing/2014/main" id="{2909CC21-C8D5-4369-9B6F-826844C00485}"/>
            </a:ext>
          </a:extLst>
        </xdr:cNvPr>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87630</xdr:rowOff>
    </xdr:to>
    <xdr:cxnSp macro="">
      <xdr:nvCxnSpPr>
        <xdr:cNvPr id="313" name="直線コネクタ 312">
          <a:extLst>
            <a:ext uri="{FF2B5EF4-FFF2-40B4-BE49-F238E27FC236}">
              <a16:creationId xmlns:a16="http://schemas.microsoft.com/office/drawing/2014/main" id="{3995C002-39D1-47DA-AA55-35BA6D56B4D9}"/>
            </a:ext>
          </a:extLst>
        </xdr:cNvPr>
        <xdr:cNvCxnSpPr/>
      </xdr:nvCxnSpPr>
      <xdr:spPr>
        <a:xfrm>
          <a:off x="1130300" y="144646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5F71651E-3469-4DBD-9F86-228CEEA14183}"/>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312E14E9-8094-42BE-A91B-13C2A9E92E4E}"/>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5AEBBBFF-00EF-4212-9DE7-38BFB3B1D723}"/>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7" name="n_4aveValue【公営住宅】&#10;有形固定資産減価償却率">
          <a:extLst>
            <a:ext uri="{FF2B5EF4-FFF2-40B4-BE49-F238E27FC236}">
              <a16:creationId xmlns:a16="http://schemas.microsoft.com/office/drawing/2014/main" id="{88BCA27F-8D8E-4B17-B935-7753A8EC6903}"/>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17163</xdr:rowOff>
    </xdr:from>
    <xdr:ext cx="405111" cy="259045"/>
    <xdr:sp macro="" textlink="">
      <xdr:nvSpPr>
        <xdr:cNvPr id="318" name="n_1mainValue【公営住宅】&#10;有形固定資産減価償却率">
          <a:extLst>
            <a:ext uri="{FF2B5EF4-FFF2-40B4-BE49-F238E27FC236}">
              <a16:creationId xmlns:a16="http://schemas.microsoft.com/office/drawing/2014/main" id="{7EE03F0E-18BF-417C-BD6A-D87E1B2A8C32}"/>
            </a:ext>
          </a:extLst>
        </xdr:cNvPr>
        <xdr:cNvSpPr txBox="1"/>
      </xdr:nvSpPr>
      <xdr:spPr>
        <a:xfrm>
          <a:off x="35820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160038</xdr:rowOff>
    </xdr:from>
    <xdr:ext cx="405111" cy="259045"/>
    <xdr:sp macro="" textlink="">
      <xdr:nvSpPr>
        <xdr:cNvPr id="319" name="n_2mainValue【公営住宅】&#10;有形固定資産減価償却率">
          <a:extLst>
            <a:ext uri="{FF2B5EF4-FFF2-40B4-BE49-F238E27FC236}">
              <a16:creationId xmlns:a16="http://schemas.microsoft.com/office/drawing/2014/main" id="{B0DA7D44-834B-4415-B158-BC74176E4724}"/>
            </a:ext>
          </a:extLst>
        </xdr:cNvPr>
        <xdr:cNvSpPr txBox="1"/>
      </xdr:nvSpPr>
      <xdr:spPr>
        <a:xfrm>
          <a:off x="2705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320" name="n_3mainValue【公営住宅】&#10;有形固定資産減価償却率">
          <a:extLst>
            <a:ext uri="{FF2B5EF4-FFF2-40B4-BE49-F238E27FC236}">
              <a16:creationId xmlns:a16="http://schemas.microsoft.com/office/drawing/2014/main" id="{E635105B-7B3D-4047-AE36-BA80A0A4678C}"/>
            </a:ext>
          </a:extLst>
        </xdr:cNvPr>
        <xdr:cNvSpPr txBox="1"/>
      </xdr:nvSpPr>
      <xdr:spPr>
        <a:xfrm>
          <a:off x="1816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039241B1-FFE1-4C76-82AD-9EDD8BF59310}"/>
            </a:ext>
          </a:extLst>
        </xdr:cNvPr>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71B4094-719F-412D-8662-6D478E450E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6C8CE93-1936-4E83-B647-9FF969CC13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7C98467-0F46-4D6E-8262-8E74044D05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57856B2-B1E0-43C9-A317-C2A2BFA491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8B8EA43-2FE4-4896-9E9A-C56D90F98F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0452686-310E-4054-981D-E320EF392E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CF7A11A-B328-4551-8B9F-E6275DC639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F95AD29-D31F-4645-B08F-DD3A42A433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F4D815A-3D7A-491D-970E-1293185DB3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B36B5A2-82D5-4E5F-9B5C-E7A7AA1A37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839D67C-69F9-4217-8874-2CF9A1F33D7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199D425-FB39-46D6-B1F6-2F910B5B44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BDE4CA7-76C5-4B3F-AD51-550E76C2976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69F861F-784C-46EB-9977-65EF5035BE2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A089B62-957C-4EE0-9908-EB715B40C6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E66B0CB-16FE-4667-9D3F-49D1BC1EF5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00E5862-B0EE-4C94-A457-E9580DF74E7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5362AAC-225C-4265-A4F7-853FB0B7459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42BF3A5-C027-4463-B6C0-15123E51561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E0BCE15-BC56-47DA-BA4A-4C3867D8CAE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EC20DD2-AA33-4412-8871-806089E31C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2131ACC-2D28-40F3-9FA8-ECD514AB338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8EDFC43-90C0-495A-AF39-8FA8B40197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D3743836-753E-42E3-8988-33920137D8D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53653BE0-2E91-498C-813E-BBCA67AEDDA6}"/>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655FB5D5-6585-45AD-954F-53E48CA59F07}"/>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AC422743-02E8-449B-AA17-B67E6BCAB706}"/>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69E790AD-797B-42D4-B5FE-05C73EAF4DB3}"/>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793EF23E-10A4-44BD-BB55-046491EC82AD}"/>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92394427-6231-497B-829E-1462ACE6B44E}"/>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37197CC3-4299-4D16-AE45-0804C7A1D146}"/>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457FCA42-F3EA-4F90-AAFB-2B64CC05DB83}"/>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83F4CCEB-88DC-4B56-8837-1AE17DECA090}"/>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86740</xdr:rowOff>
    </xdr:from>
    <xdr:to>
      <xdr:col>36</xdr:col>
      <xdr:colOff>165100</xdr:colOff>
      <xdr:row>86</xdr:row>
      <xdr:rowOff>16890</xdr:rowOff>
    </xdr:to>
    <xdr:sp macro="" textlink="">
      <xdr:nvSpPr>
        <xdr:cNvPr id="355" name="フローチャート: 判断 354">
          <a:extLst>
            <a:ext uri="{FF2B5EF4-FFF2-40B4-BE49-F238E27FC236}">
              <a16:creationId xmlns:a16="http://schemas.microsoft.com/office/drawing/2014/main" id="{D88E2EC3-9345-419F-921E-977D9A24FD2F}"/>
            </a:ext>
          </a:extLst>
        </xdr:cNvPr>
        <xdr:cNvSpPr/>
      </xdr:nvSpPr>
      <xdr:spPr>
        <a:xfrm>
          <a:off x="6921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42781F2-0F65-44A8-9FDA-FF200F8AD45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CEC5C59-2715-4E8E-BAE1-CD5AEC11F0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F6E8EF7-9420-4BBD-8B14-91D5980178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6A2DF91-F58B-4157-9062-0EA1649D67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67FBAC2-6C60-4359-9085-74D1175DF9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9779</xdr:rowOff>
    </xdr:from>
    <xdr:to>
      <xdr:col>55</xdr:col>
      <xdr:colOff>50800</xdr:colOff>
      <xdr:row>82</xdr:row>
      <xdr:rowOff>111379</xdr:rowOff>
    </xdr:to>
    <xdr:sp macro="" textlink="">
      <xdr:nvSpPr>
        <xdr:cNvPr id="361" name="楕円 360">
          <a:extLst>
            <a:ext uri="{FF2B5EF4-FFF2-40B4-BE49-F238E27FC236}">
              <a16:creationId xmlns:a16="http://schemas.microsoft.com/office/drawing/2014/main" id="{4BD2A815-4CF2-4610-B980-41A2EC48AA4C}"/>
            </a:ext>
          </a:extLst>
        </xdr:cNvPr>
        <xdr:cNvSpPr/>
      </xdr:nvSpPr>
      <xdr:spPr>
        <a:xfrm>
          <a:off x="10426700" y="140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32656</xdr:rowOff>
    </xdr:from>
    <xdr:ext cx="469744" cy="259045"/>
    <xdr:sp macro="" textlink="">
      <xdr:nvSpPr>
        <xdr:cNvPr id="362" name="【公営住宅】&#10;一人当たり面積該当値テキスト">
          <a:extLst>
            <a:ext uri="{FF2B5EF4-FFF2-40B4-BE49-F238E27FC236}">
              <a16:creationId xmlns:a16="http://schemas.microsoft.com/office/drawing/2014/main" id="{90028BBE-54BA-4D88-9E68-9539B31EBF3A}"/>
            </a:ext>
          </a:extLst>
        </xdr:cNvPr>
        <xdr:cNvSpPr txBox="1"/>
      </xdr:nvSpPr>
      <xdr:spPr>
        <a:xfrm>
          <a:off x="10515600" y="1392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29020</xdr:rowOff>
    </xdr:from>
    <xdr:to>
      <xdr:col>50</xdr:col>
      <xdr:colOff>165100</xdr:colOff>
      <xdr:row>82</xdr:row>
      <xdr:rowOff>130620</xdr:rowOff>
    </xdr:to>
    <xdr:sp macro="" textlink="">
      <xdr:nvSpPr>
        <xdr:cNvPr id="363" name="楕円 362">
          <a:extLst>
            <a:ext uri="{FF2B5EF4-FFF2-40B4-BE49-F238E27FC236}">
              <a16:creationId xmlns:a16="http://schemas.microsoft.com/office/drawing/2014/main" id="{BCD4B192-B937-4DB6-91CF-74B319618748}"/>
            </a:ext>
          </a:extLst>
        </xdr:cNvPr>
        <xdr:cNvSpPr/>
      </xdr:nvSpPr>
      <xdr:spPr>
        <a:xfrm>
          <a:off x="9588500" y="140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60579</xdr:rowOff>
    </xdr:from>
    <xdr:to>
      <xdr:col>55</xdr:col>
      <xdr:colOff>0</xdr:colOff>
      <xdr:row>82</xdr:row>
      <xdr:rowOff>79820</xdr:rowOff>
    </xdr:to>
    <xdr:cxnSp macro="">
      <xdr:nvCxnSpPr>
        <xdr:cNvPr id="364" name="直線コネクタ 363">
          <a:extLst>
            <a:ext uri="{FF2B5EF4-FFF2-40B4-BE49-F238E27FC236}">
              <a16:creationId xmlns:a16="http://schemas.microsoft.com/office/drawing/2014/main" id="{F5912D4F-8319-4CD3-ACF7-2C03A02D59DC}"/>
            </a:ext>
          </a:extLst>
        </xdr:cNvPr>
        <xdr:cNvCxnSpPr/>
      </xdr:nvCxnSpPr>
      <xdr:spPr>
        <a:xfrm flipV="1">
          <a:off x="9639300" y="14119479"/>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42735</xdr:rowOff>
    </xdr:from>
    <xdr:to>
      <xdr:col>46</xdr:col>
      <xdr:colOff>38100</xdr:colOff>
      <xdr:row>82</xdr:row>
      <xdr:rowOff>144335</xdr:rowOff>
    </xdr:to>
    <xdr:sp macro="" textlink="">
      <xdr:nvSpPr>
        <xdr:cNvPr id="365" name="楕円 364">
          <a:extLst>
            <a:ext uri="{FF2B5EF4-FFF2-40B4-BE49-F238E27FC236}">
              <a16:creationId xmlns:a16="http://schemas.microsoft.com/office/drawing/2014/main" id="{51ED684B-7751-42A0-90EB-FD1C2D8983FD}"/>
            </a:ext>
          </a:extLst>
        </xdr:cNvPr>
        <xdr:cNvSpPr/>
      </xdr:nvSpPr>
      <xdr:spPr>
        <a:xfrm>
          <a:off x="8699500" y="14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79820</xdr:rowOff>
    </xdr:from>
    <xdr:to>
      <xdr:col>50</xdr:col>
      <xdr:colOff>114300</xdr:colOff>
      <xdr:row>82</xdr:row>
      <xdr:rowOff>93535</xdr:rowOff>
    </xdr:to>
    <xdr:cxnSp macro="">
      <xdr:nvCxnSpPr>
        <xdr:cNvPr id="366" name="直線コネクタ 365">
          <a:extLst>
            <a:ext uri="{FF2B5EF4-FFF2-40B4-BE49-F238E27FC236}">
              <a16:creationId xmlns:a16="http://schemas.microsoft.com/office/drawing/2014/main" id="{B1E817B5-D03C-42B6-836C-AA0A34E6481A}"/>
            </a:ext>
          </a:extLst>
        </xdr:cNvPr>
        <xdr:cNvCxnSpPr/>
      </xdr:nvCxnSpPr>
      <xdr:spPr>
        <a:xfrm flipV="1">
          <a:off x="8750300" y="1413872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53403</xdr:rowOff>
    </xdr:from>
    <xdr:to>
      <xdr:col>41</xdr:col>
      <xdr:colOff>101600</xdr:colOff>
      <xdr:row>82</xdr:row>
      <xdr:rowOff>155003</xdr:rowOff>
    </xdr:to>
    <xdr:sp macro="" textlink="">
      <xdr:nvSpPr>
        <xdr:cNvPr id="367" name="楕円 366">
          <a:extLst>
            <a:ext uri="{FF2B5EF4-FFF2-40B4-BE49-F238E27FC236}">
              <a16:creationId xmlns:a16="http://schemas.microsoft.com/office/drawing/2014/main" id="{09D4084C-4171-488A-9946-224069C5B14B}"/>
            </a:ext>
          </a:extLst>
        </xdr:cNvPr>
        <xdr:cNvSpPr/>
      </xdr:nvSpPr>
      <xdr:spPr>
        <a:xfrm>
          <a:off x="7810500" y="141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93535</xdr:rowOff>
    </xdr:from>
    <xdr:to>
      <xdr:col>45</xdr:col>
      <xdr:colOff>177800</xdr:colOff>
      <xdr:row>82</xdr:row>
      <xdr:rowOff>104203</xdr:rowOff>
    </xdr:to>
    <xdr:cxnSp macro="">
      <xdr:nvCxnSpPr>
        <xdr:cNvPr id="368" name="直線コネクタ 367">
          <a:extLst>
            <a:ext uri="{FF2B5EF4-FFF2-40B4-BE49-F238E27FC236}">
              <a16:creationId xmlns:a16="http://schemas.microsoft.com/office/drawing/2014/main" id="{FDBCB614-200D-4298-9F24-207EB814EE6F}"/>
            </a:ext>
          </a:extLst>
        </xdr:cNvPr>
        <xdr:cNvCxnSpPr/>
      </xdr:nvCxnSpPr>
      <xdr:spPr>
        <a:xfrm flipV="1">
          <a:off x="7861300" y="1415243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69025</xdr:rowOff>
    </xdr:from>
    <xdr:to>
      <xdr:col>36</xdr:col>
      <xdr:colOff>165100</xdr:colOff>
      <xdr:row>82</xdr:row>
      <xdr:rowOff>170625</xdr:rowOff>
    </xdr:to>
    <xdr:sp macro="" textlink="">
      <xdr:nvSpPr>
        <xdr:cNvPr id="369" name="楕円 368">
          <a:extLst>
            <a:ext uri="{FF2B5EF4-FFF2-40B4-BE49-F238E27FC236}">
              <a16:creationId xmlns:a16="http://schemas.microsoft.com/office/drawing/2014/main" id="{56459BB9-E854-40B9-BE32-AD66D5D1BBA0}"/>
            </a:ext>
          </a:extLst>
        </xdr:cNvPr>
        <xdr:cNvSpPr/>
      </xdr:nvSpPr>
      <xdr:spPr>
        <a:xfrm>
          <a:off x="6921500" y="141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104203</xdr:rowOff>
    </xdr:from>
    <xdr:to>
      <xdr:col>41</xdr:col>
      <xdr:colOff>50800</xdr:colOff>
      <xdr:row>82</xdr:row>
      <xdr:rowOff>119825</xdr:rowOff>
    </xdr:to>
    <xdr:cxnSp macro="">
      <xdr:nvCxnSpPr>
        <xdr:cNvPr id="370" name="直線コネクタ 369">
          <a:extLst>
            <a:ext uri="{FF2B5EF4-FFF2-40B4-BE49-F238E27FC236}">
              <a16:creationId xmlns:a16="http://schemas.microsoft.com/office/drawing/2014/main" id="{6E45FB2D-C47C-4B49-976D-0103B598EDA8}"/>
            </a:ext>
          </a:extLst>
        </xdr:cNvPr>
        <xdr:cNvCxnSpPr/>
      </xdr:nvCxnSpPr>
      <xdr:spPr>
        <a:xfrm flipV="1">
          <a:off x="6972300" y="14163103"/>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7F7A4C4D-EB50-4672-807A-3A623159135D}"/>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4058731-9519-412A-911A-780A17DEA1C5}"/>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BECF65ED-DB8F-402C-9B24-B721FAB28AA2}"/>
            </a:ext>
          </a:extLst>
        </xdr:cNvPr>
        <xdr:cNvSpPr txBox="1"/>
      </xdr:nvSpPr>
      <xdr:spPr>
        <a:xfrm>
          <a:off x="7626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8017</xdr:rowOff>
    </xdr:from>
    <xdr:ext cx="469744" cy="259045"/>
    <xdr:sp macro="" textlink="">
      <xdr:nvSpPr>
        <xdr:cNvPr id="374" name="n_4aveValue【公営住宅】&#10;一人当たり面積">
          <a:extLst>
            <a:ext uri="{FF2B5EF4-FFF2-40B4-BE49-F238E27FC236}">
              <a16:creationId xmlns:a16="http://schemas.microsoft.com/office/drawing/2014/main" id="{EC25A7EA-E8BA-4CEC-A04F-F4C07E3A1DD1}"/>
            </a:ext>
          </a:extLst>
        </xdr:cNvPr>
        <xdr:cNvSpPr txBox="1"/>
      </xdr:nvSpPr>
      <xdr:spPr>
        <a:xfrm>
          <a:off x="6737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147147</xdr:rowOff>
    </xdr:from>
    <xdr:ext cx="469744" cy="259045"/>
    <xdr:sp macro="" textlink="">
      <xdr:nvSpPr>
        <xdr:cNvPr id="375" name="n_1mainValue【公営住宅】&#10;一人当たり面積">
          <a:extLst>
            <a:ext uri="{FF2B5EF4-FFF2-40B4-BE49-F238E27FC236}">
              <a16:creationId xmlns:a16="http://schemas.microsoft.com/office/drawing/2014/main" id="{561D93EC-2ED2-4FFF-8D52-B91DA890ADF4}"/>
            </a:ext>
          </a:extLst>
        </xdr:cNvPr>
        <xdr:cNvSpPr txBox="1"/>
      </xdr:nvSpPr>
      <xdr:spPr>
        <a:xfrm>
          <a:off x="9391727" y="1386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160862</xdr:rowOff>
    </xdr:from>
    <xdr:ext cx="469744" cy="259045"/>
    <xdr:sp macro="" textlink="">
      <xdr:nvSpPr>
        <xdr:cNvPr id="376" name="n_2mainValue【公営住宅】&#10;一人当たり面積">
          <a:extLst>
            <a:ext uri="{FF2B5EF4-FFF2-40B4-BE49-F238E27FC236}">
              <a16:creationId xmlns:a16="http://schemas.microsoft.com/office/drawing/2014/main" id="{636FDE2E-E67A-4301-8619-BFE4E0A1A7EB}"/>
            </a:ext>
          </a:extLst>
        </xdr:cNvPr>
        <xdr:cNvSpPr txBox="1"/>
      </xdr:nvSpPr>
      <xdr:spPr>
        <a:xfrm>
          <a:off x="8515427" y="1387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xdr:rowOff>
    </xdr:from>
    <xdr:ext cx="469744" cy="259045"/>
    <xdr:sp macro="" textlink="">
      <xdr:nvSpPr>
        <xdr:cNvPr id="377" name="n_3mainValue【公営住宅】&#10;一人当たり面積">
          <a:extLst>
            <a:ext uri="{FF2B5EF4-FFF2-40B4-BE49-F238E27FC236}">
              <a16:creationId xmlns:a16="http://schemas.microsoft.com/office/drawing/2014/main" id="{7803474C-5F39-4BFF-AEA0-DCAECFFFB68F}"/>
            </a:ext>
          </a:extLst>
        </xdr:cNvPr>
        <xdr:cNvSpPr txBox="1"/>
      </xdr:nvSpPr>
      <xdr:spPr>
        <a:xfrm>
          <a:off x="7626427" y="1388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15702</xdr:rowOff>
    </xdr:from>
    <xdr:ext cx="469744" cy="259045"/>
    <xdr:sp macro="" textlink="">
      <xdr:nvSpPr>
        <xdr:cNvPr id="378" name="n_4mainValue【公営住宅】&#10;一人当たり面積">
          <a:extLst>
            <a:ext uri="{FF2B5EF4-FFF2-40B4-BE49-F238E27FC236}">
              <a16:creationId xmlns:a16="http://schemas.microsoft.com/office/drawing/2014/main" id="{BC4406DE-7DBC-4716-88F8-C623C3B54E54}"/>
            </a:ext>
          </a:extLst>
        </xdr:cNvPr>
        <xdr:cNvSpPr txBox="1"/>
      </xdr:nvSpPr>
      <xdr:spPr>
        <a:xfrm>
          <a:off x="6737427" y="1390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B29E1B8-3CC5-436F-A63A-C030DD4482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6974167-BE93-4CC4-B702-A430BD7B95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AB5DFAD-DCD8-4FDA-AAB4-C330305CFA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B8801C2-A2F9-43E1-8301-6DCD0D89D3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DDD9979-A036-4F26-A31D-F10A3DA1F99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95CA1F8-C4D4-4A9B-BF70-A6B9150928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84BD119-BBF0-49B3-BC76-968B41B3430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AC80FF0-288E-4341-B4AD-905C728735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4AEC516-0866-4F70-BC74-B9156F609F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F85D11C-C510-4B35-AB19-198963C15D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D413E7E-512D-4580-97A4-23FFA856B7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456BC46-9A09-4ACF-85C5-7E25779841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2D63991-9E2F-4FFB-B52F-82219747A1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0DBF14B-C8DF-4151-8C03-ABFCADF171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5CA1336-ECCD-4685-ABB5-2B153619E7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E3063AF-50BA-4BF5-841F-66CD313179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1B16D62-532B-4CBB-ACEF-DDC6C05663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99D3FFB-72BC-4B6C-8B38-B3EDF9A302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90D6C8B-FA2B-4777-AAA9-8A77B82619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C511994-A6C1-414F-AB8F-81500F81EB4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50CDF15-CF2F-480B-901A-C3EF1A2710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33BB8FB-8188-4A5D-B729-BA8A245F29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8C6C7B5-B2C4-49E9-AA0A-25BF0E0D8B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29F1039-49BD-4B71-925F-B0C6BC6203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467133C-5AA7-4047-9218-294EB1B302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BA4B5D5-AB4F-4D81-B95B-EB9EE64DFD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7B94435-3AAB-43D6-B0C1-D5086D8AB1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172A4EA6-6E97-4554-87D2-353A0D3F64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3897CC5-71AA-432C-9E9C-FC03970313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3BC2B4D-3D78-42FE-A2E0-25CCBF8160D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78F7FBBB-19E8-41F6-811C-221D7CD42B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1D627B87-5851-420E-B0C8-ED427EA7DFA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2F06B24-398B-414A-9810-6A77BDDEE1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6078B02-A5CA-4DAB-9367-BE8651108BD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21B14FEB-2F28-4E63-9BC4-956ED627B24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FB902409-8FC2-4099-9D09-7B08D77469F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13659E6-F93B-47D0-B1FA-84733DC5814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E6DB804-490F-4C29-9177-A33A5FB6F2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9910DD8-CDBA-49EE-A57C-146AF4A0B81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D0FA4809-0418-4CBD-943B-077DF63EC1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22164360-AE58-4AA6-8093-48AA87C20CF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3BB71DB4-C624-4599-AC72-BFDB3EDDC4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87B28CE0-FD7E-4F5D-8198-8FED2661F07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18D4A510-2B44-4367-A04F-2B3B4A66939C}"/>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145F9397-CF08-4698-A1AA-CBDA67BD4EB9}"/>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F15C409-269F-4093-AF62-765852C3707D}"/>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2C1E9775-859F-4C71-9D07-766627540665}"/>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4446F633-FAB7-4221-881E-103DFA382DC6}"/>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78509FD0-6E0B-4B5A-916D-61DD7BDF39C5}"/>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5A007B36-558B-42E3-91A5-725F7A2560A3}"/>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25400</xdr:rowOff>
    </xdr:from>
    <xdr:to>
      <xdr:col>67</xdr:col>
      <xdr:colOff>101600</xdr:colOff>
      <xdr:row>37</xdr:row>
      <xdr:rowOff>127000</xdr:rowOff>
    </xdr:to>
    <xdr:sp macro="" textlink="">
      <xdr:nvSpPr>
        <xdr:cNvPr id="429" name="フローチャート: 判断 428">
          <a:extLst>
            <a:ext uri="{FF2B5EF4-FFF2-40B4-BE49-F238E27FC236}">
              <a16:creationId xmlns:a16="http://schemas.microsoft.com/office/drawing/2014/main" id="{EC20D74B-34CC-4D89-AD84-33A7B2BF6F51}"/>
            </a:ext>
          </a:extLst>
        </xdr:cNvPr>
        <xdr:cNvSpPr/>
      </xdr:nvSpPr>
      <xdr:spPr>
        <a:xfrm>
          <a:off x="12763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A82503F-F667-4E75-A5A7-1F2179D0A1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A43F5D1-8543-4B2D-AE83-ECED6DF14C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5A8F167-3DBC-4874-9FF8-A4C73A3850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2181459-5E90-4827-B171-575C0F1B7A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640CECF-4B74-4AC4-AD0C-F3DC4A2A6A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435" name="楕円 434">
          <a:extLst>
            <a:ext uri="{FF2B5EF4-FFF2-40B4-BE49-F238E27FC236}">
              <a16:creationId xmlns:a16="http://schemas.microsoft.com/office/drawing/2014/main" id="{1604BDAC-9ADB-4364-B242-3CD4D0E40A01}"/>
            </a:ext>
          </a:extLst>
        </xdr:cNvPr>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636789A-18D6-4C79-A121-03DF5C8EC19E}"/>
            </a:ext>
          </a:extLst>
        </xdr:cNvPr>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154940</xdr:rowOff>
    </xdr:from>
    <xdr:to>
      <xdr:col>81</xdr:col>
      <xdr:colOff>101600</xdr:colOff>
      <xdr:row>41</xdr:row>
      <xdr:rowOff>85090</xdr:rowOff>
    </xdr:to>
    <xdr:sp macro="" textlink="">
      <xdr:nvSpPr>
        <xdr:cNvPr id="437" name="楕円 436">
          <a:extLst>
            <a:ext uri="{FF2B5EF4-FFF2-40B4-BE49-F238E27FC236}">
              <a16:creationId xmlns:a16="http://schemas.microsoft.com/office/drawing/2014/main" id="{5DA85EA7-6890-49DD-86AB-44E65EA1E5EE}"/>
            </a:ext>
          </a:extLst>
        </xdr:cNvPr>
        <xdr:cNvSpPr/>
      </xdr:nvSpPr>
      <xdr:spPr>
        <a:xfrm>
          <a:off x="1543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34290</xdr:rowOff>
    </xdr:to>
    <xdr:cxnSp macro="">
      <xdr:nvCxnSpPr>
        <xdr:cNvPr id="438" name="直線コネクタ 437">
          <a:extLst>
            <a:ext uri="{FF2B5EF4-FFF2-40B4-BE49-F238E27FC236}">
              <a16:creationId xmlns:a16="http://schemas.microsoft.com/office/drawing/2014/main" id="{09A1D663-7116-4C5D-92D0-ED3539BEFA8F}"/>
            </a:ext>
          </a:extLst>
        </xdr:cNvPr>
        <xdr:cNvCxnSpPr/>
      </xdr:nvCxnSpPr>
      <xdr:spPr>
        <a:xfrm flipV="1">
          <a:off x="15481300" y="7048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109220</xdr:rowOff>
    </xdr:from>
    <xdr:to>
      <xdr:col>76</xdr:col>
      <xdr:colOff>165100</xdr:colOff>
      <xdr:row>41</xdr:row>
      <xdr:rowOff>39370</xdr:rowOff>
    </xdr:to>
    <xdr:sp macro="" textlink="">
      <xdr:nvSpPr>
        <xdr:cNvPr id="439" name="楕円 438">
          <a:extLst>
            <a:ext uri="{FF2B5EF4-FFF2-40B4-BE49-F238E27FC236}">
              <a16:creationId xmlns:a16="http://schemas.microsoft.com/office/drawing/2014/main" id="{CDE00149-A879-4C99-A888-D4A616101369}"/>
            </a:ext>
          </a:extLst>
        </xdr:cNvPr>
        <xdr:cNvSpPr/>
      </xdr:nvSpPr>
      <xdr:spPr>
        <a:xfrm>
          <a:off x="1454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160020</xdr:rowOff>
    </xdr:from>
    <xdr:to>
      <xdr:col>81</xdr:col>
      <xdr:colOff>50800</xdr:colOff>
      <xdr:row>41</xdr:row>
      <xdr:rowOff>34290</xdr:rowOff>
    </xdr:to>
    <xdr:cxnSp macro="">
      <xdr:nvCxnSpPr>
        <xdr:cNvPr id="440" name="直線コネクタ 439">
          <a:extLst>
            <a:ext uri="{FF2B5EF4-FFF2-40B4-BE49-F238E27FC236}">
              <a16:creationId xmlns:a16="http://schemas.microsoft.com/office/drawing/2014/main" id="{EAB386FD-D903-4E5A-8EC6-51F95532CDD5}"/>
            </a:ext>
          </a:extLst>
        </xdr:cNvPr>
        <xdr:cNvCxnSpPr/>
      </xdr:nvCxnSpPr>
      <xdr:spPr>
        <a:xfrm>
          <a:off x="14592300" y="7018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65405</xdr:rowOff>
    </xdr:from>
    <xdr:to>
      <xdr:col>72</xdr:col>
      <xdr:colOff>38100</xdr:colOff>
      <xdr:row>40</xdr:row>
      <xdr:rowOff>167005</xdr:rowOff>
    </xdr:to>
    <xdr:sp macro="" textlink="">
      <xdr:nvSpPr>
        <xdr:cNvPr id="441" name="楕円 440">
          <a:extLst>
            <a:ext uri="{FF2B5EF4-FFF2-40B4-BE49-F238E27FC236}">
              <a16:creationId xmlns:a16="http://schemas.microsoft.com/office/drawing/2014/main" id="{AFFAC1F8-9378-4056-95AA-B92B1363004D}"/>
            </a:ext>
          </a:extLst>
        </xdr:cNvPr>
        <xdr:cNvSpPr/>
      </xdr:nvSpPr>
      <xdr:spPr>
        <a:xfrm>
          <a:off x="13652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116205</xdr:rowOff>
    </xdr:from>
    <xdr:to>
      <xdr:col>76</xdr:col>
      <xdr:colOff>114300</xdr:colOff>
      <xdr:row>40</xdr:row>
      <xdr:rowOff>160020</xdr:rowOff>
    </xdr:to>
    <xdr:cxnSp macro="">
      <xdr:nvCxnSpPr>
        <xdr:cNvPr id="442" name="直線コネクタ 441">
          <a:extLst>
            <a:ext uri="{FF2B5EF4-FFF2-40B4-BE49-F238E27FC236}">
              <a16:creationId xmlns:a16="http://schemas.microsoft.com/office/drawing/2014/main" id="{0D3A3B51-1254-48D5-83BD-CB3D1CAAC45E}"/>
            </a:ext>
          </a:extLst>
        </xdr:cNvPr>
        <xdr:cNvCxnSpPr/>
      </xdr:nvCxnSpPr>
      <xdr:spPr>
        <a:xfrm>
          <a:off x="13703300" y="6974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443" name="楕円 442">
          <a:extLst>
            <a:ext uri="{FF2B5EF4-FFF2-40B4-BE49-F238E27FC236}">
              <a16:creationId xmlns:a16="http://schemas.microsoft.com/office/drawing/2014/main" id="{6179F177-D400-44E5-8088-9A3EF85C530B}"/>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116205</xdr:rowOff>
    </xdr:to>
    <xdr:cxnSp macro="">
      <xdr:nvCxnSpPr>
        <xdr:cNvPr id="444" name="直線コネクタ 443">
          <a:extLst>
            <a:ext uri="{FF2B5EF4-FFF2-40B4-BE49-F238E27FC236}">
              <a16:creationId xmlns:a16="http://schemas.microsoft.com/office/drawing/2014/main" id="{8E4996D2-4E2C-474B-937D-A0362AC467FE}"/>
            </a:ext>
          </a:extLst>
        </xdr:cNvPr>
        <xdr:cNvCxnSpPr/>
      </xdr:nvCxnSpPr>
      <xdr:spPr>
        <a:xfrm>
          <a:off x="12814300" y="6934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59601D2-C974-4D8F-9829-371DD4138B7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97A2921-3002-4572-AF36-E31A025F4C3D}"/>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70E56FCF-3627-417D-BF8E-EC35B60BA447}"/>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93F6AB4-89F5-4F1F-8267-3E544D857649}"/>
            </a:ext>
          </a:extLst>
        </xdr:cNvPr>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76217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DE354ED-1683-441B-8185-138672184085}"/>
            </a:ext>
          </a:extLst>
        </xdr:cNvPr>
        <xdr:cNvSpPr txBox="1"/>
      </xdr:nvSpPr>
      <xdr:spPr>
        <a:xfrm>
          <a:off x="152660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30497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9BE8D0E-B13E-4326-8198-4C9D1F8A35A2}"/>
            </a:ext>
          </a:extLst>
        </xdr:cNvPr>
        <xdr:cNvSpPr txBox="1"/>
      </xdr:nvSpPr>
      <xdr:spPr>
        <a:xfrm>
          <a:off x="14389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158132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44C8B76-939E-4D98-AB5E-A9D0ED516750}"/>
            </a:ext>
          </a:extLst>
        </xdr:cNvPr>
        <xdr:cNvSpPr txBox="1"/>
      </xdr:nvSpPr>
      <xdr:spPr>
        <a:xfrm>
          <a:off x="13500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35715C5-5142-4B96-A49C-4E265AAEC58C}"/>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D497D6E-430C-4C6D-B6C0-807782F930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502676E-CD27-4851-9332-67199A65B2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C99D5DD-D181-4C1F-8155-D3223F60D2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BE26CAD-B8D6-46E1-B3D5-DE94251DC0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990FF8A-F288-4D05-BCE1-C46B07B7BB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C90DF51-C275-400C-BDB7-9F2F879F86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2A6B7B7-9256-4DDF-B6FE-629C309CA6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03E8D66-B6CC-4D97-BA09-63216232FA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98AF34C-1FE5-4C4A-9621-EB04CE95B9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D132342-C693-49CB-AAAE-22BDEB7A51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A26D0F4-9214-4B5F-B0B7-5FA5273EFE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8A4B831-B8B7-41DE-8622-90493988827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4E79278-EBBE-4FC6-A1EC-65840EF1DB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D1D1505F-C4F8-4F65-9948-B4F95B46D6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F386791-9982-4705-A9BA-035FD77BD2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F35A4D4-2642-4E28-B349-971C4A4E3B5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68D0FD2A-B5F0-4C65-AE66-6C6E26E6F4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964F858A-33A5-431D-A91D-3D5D3C2939F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9BF7CB9-E61F-44D7-83E1-F29740CB6C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7F0DADFC-79AD-442A-9197-F4C54BEE7CA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0341CEB-8654-4A38-B1F4-4948A7BB6C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33A8EC2D-C7EF-4F0F-B024-09CE7BFD16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C12DDC13-F02A-432C-91D2-CCF788477E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1B418856-7CAB-44DF-9357-8A39896ABA4F}"/>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00DBB3D-79DF-47C9-8F60-8A9F3B62D0BC}"/>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62EB8FCE-3657-4DAA-AADC-BC5F5AB93014}"/>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EE197DE-FB43-485E-AF15-2E94BB1AAC7D}"/>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719EF851-0D5D-4868-95B6-BD4A2AF13C1C}"/>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8241F67-8C3B-4666-9731-A4448749B008}"/>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167948D9-CFA7-4942-B5C3-8650D593E208}"/>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9FD59068-EF35-4819-B00E-65F86F2EF5D7}"/>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93E57BE3-759F-43FB-8256-919B9F84DBC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a:extLst>
            <a:ext uri="{FF2B5EF4-FFF2-40B4-BE49-F238E27FC236}">
              <a16:creationId xmlns:a16="http://schemas.microsoft.com/office/drawing/2014/main" id="{B26BBE4A-3DE6-4455-B294-6189FDBE69F4}"/>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106680</xdr:rowOff>
    </xdr:from>
    <xdr:to>
      <xdr:col>98</xdr:col>
      <xdr:colOff>38100</xdr:colOff>
      <xdr:row>40</xdr:row>
      <xdr:rowOff>36830</xdr:rowOff>
    </xdr:to>
    <xdr:sp macro="" textlink="">
      <xdr:nvSpPr>
        <xdr:cNvPr id="486" name="フローチャート: 判断 485">
          <a:extLst>
            <a:ext uri="{FF2B5EF4-FFF2-40B4-BE49-F238E27FC236}">
              <a16:creationId xmlns:a16="http://schemas.microsoft.com/office/drawing/2014/main" id="{824D146C-7E15-4376-8C26-EF0554995920}"/>
            </a:ext>
          </a:extLst>
        </xdr:cNvPr>
        <xdr:cNvSpPr/>
      </xdr:nvSpPr>
      <xdr:spPr>
        <a:xfrm>
          <a:off x="18605500" y="679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80D8F3D-72B6-46ED-87FB-87DFC04B5B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6FD695F-B71E-4DA5-A456-CB866F0960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48F5F05-DBEC-43D3-B5E9-909E95A76B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C8DD54E-4675-429E-8B78-303D731D33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7D59EF-411E-4B3C-9AB5-8E71F0F087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88900</xdr:rowOff>
    </xdr:from>
    <xdr:to>
      <xdr:col>116</xdr:col>
      <xdr:colOff>114300</xdr:colOff>
      <xdr:row>42</xdr:row>
      <xdr:rowOff>19050</xdr:rowOff>
    </xdr:to>
    <xdr:sp macro="" textlink="">
      <xdr:nvSpPr>
        <xdr:cNvPr id="492" name="楕円 491">
          <a:extLst>
            <a:ext uri="{FF2B5EF4-FFF2-40B4-BE49-F238E27FC236}">
              <a16:creationId xmlns:a16="http://schemas.microsoft.com/office/drawing/2014/main" id="{DBE42973-FA4F-471B-ABCB-70988F769F85}"/>
            </a:ext>
          </a:extLst>
        </xdr:cNvPr>
        <xdr:cNvSpPr/>
      </xdr:nvSpPr>
      <xdr:spPr>
        <a:xfrm>
          <a:off x="221107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3827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DCC9A093-899E-482B-8F96-485A764B0CE7}"/>
            </a:ext>
          </a:extLst>
        </xdr:cNvPr>
        <xdr:cNvSpPr txBox="1"/>
      </xdr:nvSpPr>
      <xdr:spPr>
        <a:xfrm>
          <a:off x="221996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91440</xdr:rowOff>
    </xdr:from>
    <xdr:to>
      <xdr:col>112</xdr:col>
      <xdr:colOff>38100</xdr:colOff>
      <xdr:row>42</xdr:row>
      <xdr:rowOff>21590</xdr:rowOff>
    </xdr:to>
    <xdr:sp macro="" textlink="">
      <xdr:nvSpPr>
        <xdr:cNvPr id="494" name="楕円 493">
          <a:extLst>
            <a:ext uri="{FF2B5EF4-FFF2-40B4-BE49-F238E27FC236}">
              <a16:creationId xmlns:a16="http://schemas.microsoft.com/office/drawing/2014/main" id="{1116269C-6372-4C99-9B45-B520163047A7}"/>
            </a:ext>
          </a:extLst>
        </xdr:cNvPr>
        <xdr:cNvSpPr/>
      </xdr:nvSpPr>
      <xdr:spPr>
        <a:xfrm>
          <a:off x="21272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139700</xdr:rowOff>
    </xdr:from>
    <xdr:to>
      <xdr:col>116</xdr:col>
      <xdr:colOff>63500</xdr:colOff>
      <xdr:row>41</xdr:row>
      <xdr:rowOff>142240</xdr:rowOff>
    </xdr:to>
    <xdr:cxnSp macro="">
      <xdr:nvCxnSpPr>
        <xdr:cNvPr id="495" name="直線コネクタ 494">
          <a:extLst>
            <a:ext uri="{FF2B5EF4-FFF2-40B4-BE49-F238E27FC236}">
              <a16:creationId xmlns:a16="http://schemas.microsoft.com/office/drawing/2014/main" id="{FC42B9E3-596D-461B-864C-767109A84A09}"/>
            </a:ext>
          </a:extLst>
        </xdr:cNvPr>
        <xdr:cNvCxnSpPr/>
      </xdr:nvCxnSpPr>
      <xdr:spPr>
        <a:xfrm flipV="1">
          <a:off x="21323300" y="71691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92710</xdr:rowOff>
    </xdr:from>
    <xdr:to>
      <xdr:col>107</xdr:col>
      <xdr:colOff>101600</xdr:colOff>
      <xdr:row>42</xdr:row>
      <xdr:rowOff>22860</xdr:rowOff>
    </xdr:to>
    <xdr:sp macro="" textlink="">
      <xdr:nvSpPr>
        <xdr:cNvPr id="496" name="楕円 495">
          <a:extLst>
            <a:ext uri="{FF2B5EF4-FFF2-40B4-BE49-F238E27FC236}">
              <a16:creationId xmlns:a16="http://schemas.microsoft.com/office/drawing/2014/main" id="{5169E3D8-D269-40F5-A588-2B88FBCCAB46}"/>
            </a:ext>
          </a:extLst>
        </xdr:cNvPr>
        <xdr:cNvSpPr/>
      </xdr:nvSpPr>
      <xdr:spPr>
        <a:xfrm>
          <a:off x="20383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142240</xdr:rowOff>
    </xdr:from>
    <xdr:to>
      <xdr:col>111</xdr:col>
      <xdr:colOff>177800</xdr:colOff>
      <xdr:row>41</xdr:row>
      <xdr:rowOff>143510</xdr:rowOff>
    </xdr:to>
    <xdr:cxnSp macro="">
      <xdr:nvCxnSpPr>
        <xdr:cNvPr id="497" name="直線コネクタ 496">
          <a:extLst>
            <a:ext uri="{FF2B5EF4-FFF2-40B4-BE49-F238E27FC236}">
              <a16:creationId xmlns:a16="http://schemas.microsoft.com/office/drawing/2014/main" id="{E460E7DA-F126-4C73-B7E4-F81BF4ACAF4C}"/>
            </a:ext>
          </a:extLst>
        </xdr:cNvPr>
        <xdr:cNvCxnSpPr/>
      </xdr:nvCxnSpPr>
      <xdr:spPr>
        <a:xfrm flipV="1">
          <a:off x="20434300" y="7171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92710</xdr:rowOff>
    </xdr:from>
    <xdr:to>
      <xdr:col>102</xdr:col>
      <xdr:colOff>165100</xdr:colOff>
      <xdr:row>42</xdr:row>
      <xdr:rowOff>22860</xdr:rowOff>
    </xdr:to>
    <xdr:sp macro="" textlink="">
      <xdr:nvSpPr>
        <xdr:cNvPr id="498" name="楕円 497">
          <a:extLst>
            <a:ext uri="{FF2B5EF4-FFF2-40B4-BE49-F238E27FC236}">
              <a16:creationId xmlns:a16="http://schemas.microsoft.com/office/drawing/2014/main" id="{4FE29002-1EF8-421B-91F6-DFE2B2CD165F}"/>
            </a:ext>
          </a:extLst>
        </xdr:cNvPr>
        <xdr:cNvSpPr/>
      </xdr:nvSpPr>
      <xdr:spPr>
        <a:xfrm>
          <a:off x="19494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143510</xdr:rowOff>
    </xdr:from>
    <xdr:to>
      <xdr:col>107</xdr:col>
      <xdr:colOff>50800</xdr:colOff>
      <xdr:row>41</xdr:row>
      <xdr:rowOff>143510</xdr:rowOff>
    </xdr:to>
    <xdr:cxnSp macro="">
      <xdr:nvCxnSpPr>
        <xdr:cNvPr id="499" name="直線コネクタ 498">
          <a:extLst>
            <a:ext uri="{FF2B5EF4-FFF2-40B4-BE49-F238E27FC236}">
              <a16:creationId xmlns:a16="http://schemas.microsoft.com/office/drawing/2014/main" id="{23AE3E4F-1961-48E7-AD75-3355F120D6B6}"/>
            </a:ext>
          </a:extLst>
        </xdr:cNvPr>
        <xdr:cNvCxnSpPr/>
      </xdr:nvCxnSpPr>
      <xdr:spPr>
        <a:xfrm>
          <a:off x="19545300" y="717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95250</xdr:rowOff>
    </xdr:from>
    <xdr:to>
      <xdr:col>98</xdr:col>
      <xdr:colOff>38100</xdr:colOff>
      <xdr:row>42</xdr:row>
      <xdr:rowOff>25400</xdr:rowOff>
    </xdr:to>
    <xdr:sp macro="" textlink="">
      <xdr:nvSpPr>
        <xdr:cNvPr id="500" name="楕円 499">
          <a:extLst>
            <a:ext uri="{FF2B5EF4-FFF2-40B4-BE49-F238E27FC236}">
              <a16:creationId xmlns:a16="http://schemas.microsoft.com/office/drawing/2014/main" id="{A92ADE04-25F7-4B47-8B1E-30EBD7BAF5AC}"/>
            </a:ext>
          </a:extLst>
        </xdr:cNvPr>
        <xdr:cNvSpPr/>
      </xdr:nvSpPr>
      <xdr:spPr>
        <a:xfrm>
          <a:off x="18605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143510</xdr:rowOff>
    </xdr:from>
    <xdr:to>
      <xdr:col>102</xdr:col>
      <xdr:colOff>114300</xdr:colOff>
      <xdr:row>41</xdr:row>
      <xdr:rowOff>146050</xdr:rowOff>
    </xdr:to>
    <xdr:cxnSp macro="">
      <xdr:nvCxnSpPr>
        <xdr:cNvPr id="501" name="直線コネクタ 500">
          <a:extLst>
            <a:ext uri="{FF2B5EF4-FFF2-40B4-BE49-F238E27FC236}">
              <a16:creationId xmlns:a16="http://schemas.microsoft.com/office/drawing/2014/main" id="{8D887C33-E675-47A8-97FA-098F9866B32C}"/>
            </a:ext>
          </a:extLst>
        </xdr:cNvPr>
        <xdr:cNvCxnSpPr/>
      </xdr:nvCxnSpPr>
      <xdr:spPr>
        <a:xfrm flipV="1">
          <a:off x="18656300" y="7172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CE62ECF-2D59-41AA-89E8-44694151DA34}"/>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BB02E77-A601-46C7-AFF2-DAB287D3687A}"/>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3EA395F-039A-4A47-A9F7-3E6C5CD4E469}"/>
            </a:ext>
          </a:extLst>
        </xdr:cNvPr>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53357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F8C6943-DC89-46D6-821F-DAE93907CA24}"/>
            </a:ext>
          </a:extLst>
        </xdr:cNvPr>
        <xdr:cNvSpPr txBox="1"/>
      </xdr:nvSpPr>
      <xdr:spPr>
        <a:xfrm>
          <a:off x="18421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12717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1CB22262-19B2-41DD-B03E-046E81D1F910}"/>
            </a:ext>
          </a:extLst>
        </xdr:cNvPr>
        <xdr:cNvSpPr txBox="1"/>
      </xdr:nvSpPr>
      <xdr:spPr>
        <a:xfrm>
          <a:off x="21075727" y="72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13987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3CA2FC5-5C9A-4A38-A0DC-07B9D7CDC19F}"/>
            </a:ext>
          </a:extLst>
        </xdr:cNvPr>
        <xdr:cNvSpPr txBox="1"/>
      </xdr:nvSpPr>
      <xdr:spPr>
        <a:xfrm>
          <a:off x="201994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13987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50FAC02-4E73-4A20-BF68-03C5B740D6A8}"/>
            </a:ext>
          </a:extLst>
        </xdr:cNvPr>
        <xdr:cNvSpPr txBox="1"/>
      </xdr:nvSpPr>
      <xdr:spPr>
        <a:xfrm>
          <a:off x="193104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16527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D53CAE7-9F20-405D-80DB-C42EC7543838}"/>
            </a:ext>
          </a:extLst>
        </xdr:cNvPr>
        <xdr:cNvSpPr txBox="1"/>
      </xdr:nvSpPr>
      <xdr:spPr>
        <a:xfrm>
          <a:off x="18421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0C41D84-60A6-41A9-963A-F43F2A9554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A7AE402-27C3-429D-9776-C026CA4A87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50D7FD6-E269-4F31-9418-C2447011DD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505DDFC-C6CE-40F2-93FC-37724B6CA7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B492688-C668-414A-BED9-5A96C032FA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8EF4016-8CB5-4509-931E-3C06BE2DAB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3D846C0-E3EF-4041-8D7D-0AAED6AE16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20012A9-A272-402D-B26C-3899A5B635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AD5EF68-1AE4-4705-BBBA-B0107AC435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EA9E999-0AEA-4A2C-B074-752A7D9D26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7B50258-5D0E-47CB-A69F-2565EDA6C8A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F6E1A8F-6B9A-47F4-A19E-7795EAB0848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4518A36-DED1-4096-B696-F5589ADFDAF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FE1CB3A-2E06-4E0F-BBAB-946AED1093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49E4BD4-FBFF-4FEC-B34F-70153D6C1FE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C54B1DE-7CB5-40EE-B504-B7F71AFB7F6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5F7B2BA3-88C8-478C-8532-8C129AB72D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5CF2E88-0936-4DE5-B44F-D0965E367B0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F5EFF61-D460-4749-8D9F-E18B33A152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52BE7AC-F6D6-4136-B1B6-14FB2D4B802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829CA6B-0FA7-4F31-850F-EEC6F6F1D1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6BBABC4-4F21-4744-85A8-CBB402262F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172383B-EFF6-48E5-951A-29D6AAC5D35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4D0F359-40F1-4939-9AB5-A31C71EAC8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F33997CF-D482-4CB1-97E6-1E6959E43BE9}"/>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8E5D3F0B-B652-42AC-B7DC-0EB3AF54CB3C}"/>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8AC7C214-00E0-471A-A2B8-99229492B628}"/>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959E34BF-9DDB-4318-B109-E34619D5AD0B}"/>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BA262DAC-34B3-4844-9ABF-F5F9F23D4BFA}"/>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701CE0D-9772-4E5D-956F-D9734AEF8BA9}"/>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9EA0FDBA-DF7F-4506-88EE-EDCD0BF53692}"/>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8E6CF73-F446-49E8-B659-71257E9DBE21}"/>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7EF27562-B2B3-4582-ACCD-8D09FD58EB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65FF9891-A307-40DF-B9C0-184F9734253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4" name="フローチャート: 判断 543">
          <a:extLst>
            <a:ext uri="{FF2B5EF4-FFF2-40B4-BE49-F238E27FC236}">
              <a16:creationId xmlns:a16="http://schemas.microsoft.com/office/drawing/2014/main" id="{98CEC262-8277-46CA-B658-BC30BB7B4427}"/>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322C1D1-0A07-4EC8-A0FF-6F73808B06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3B78F61-807C-47F9-98CC-7D478E1228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4679446-1574-4B58-81F1-32E6744101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1A454CC-319C-4174-A809-7DB62D8491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4C98258-66DB-4367-A806-5CD41023BB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168275</xdr:rowOff>
    </xdr:from>
    <xdr:to>
      <xdr:col>85</xdr:col>
      <xdr:colOff>177800</xdr:colOff>
      <xdr:row>61</xdr:row>
      <xdr:rowOff>98425</xdr:rowOff>
    </xdr:to>
    <xdr:sp macro="" textlink="">
      <xdr:nvSpPr>
        <xdr:cNvPr id="550" name="楕円 549">
          <a:extLst>
            <a:ext uri="{FF2B5EF4-FFF2-40B4-BE49-F238E27FC236}">
              <a16:creationId xmlns:a16="http://schemas.microsoft.com/office/drawing/2014/main" id="{F91F97C8-FEB3-4010-952E-0ECD0336144F}"/>
            </a:ext>
          </a:extLst>
        </xdr:cNvPr>
        <xdr:cNvSpPr/>
      </xdr:nvSpPr>
      <xdr:spPr>
        <a:xfrm>
          <a:off x="16268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146702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3157844-D323-4C41-A1E1-EDAAF947FD03}"/>
            </a:ext>
          </a:extLst>
        </xdr:cNvPr>
        <xdr:cNvSpPr txBox="1"/>
      </xdr:nvSpPr>
      <xdr:spPr>
        <a:xfrm>
          <a:off x="16357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552" name="楕円 551">
          <a:extLst>
            <a:ext uri="{FF2B5EF4-FFF2-40B4-BE49-F238E27FC236}">
              <a16:creationId xmlns:a16="http://schemas.microsoft.com/office/drawing/2014/main" id="{1C171EA9-ECB8-4C46-84F9-99F586428A1A}"/>
            </a:ext>
          </a:extLst>
        </xdr:cNvPr>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47625</xdr:rowOff>
    </xdr:to>
    <xdr:cxnSp macro="">
      <xdr:nvCxnSpPr>
        <xdr:cNvPr id="553" name="直線コネクタ 552">
          <a:extLst>
            <a:ext uri="{FF2B5EF4-FFF2-40B4-BE49-F238E27FC236}">
              <a16:creationId xmlns:a16="http://schemas.microsoft.com/office/drawing/2014/main" id="{4FF8884D-8C33-4BCF-9B59-D8E85477894E}"/>
            </a:ext>
          </a:extLst>
        </xdr:cNvPr>
        <xdr:cNvCxnSpPr/>
      </xdr:nvCxnSpPr>
      <xdr:spPr>
        <a:xfrm>
          <a:off x="15481300" y="104794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54" name="楕円 553">
          <a:extLst>
            <a:ext uri="{FF2B5EF4-FFF2-40B4-BE49-F238E27FC236}">
              <a16:creationId xmlns:a16="http://schemas.microsoft.com/office/drawing/2014/main" id="{756FA36E-EAE4-4666-A8DD-071E7BEA5286}"/>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20955</xdr:rowOff>
    </xdr:to>
    <xdr:cxnSp macro="">
      <xdr:nvCxnSpPr>
        <xdr:cNvPr id="555" name="直線コネクタ 554">
          <a:extLst>
            <a:ext uri="{FF2B5EF4-FFF2-40B4-BE49-F238E27FC236}">
              <a16:creationId xmlns:a16="http://schemas.microsoft.com/office/drawing/2014/main" id="{7900B3B5-74DD-4AEB-8250-476FD51C0832}"/>
            </a:ext>
          </a:extLst>
        </xdr:cNvPr>
        <xdr:cNvCxnSpPr/>
      </xdr:nvCxnSpPr>
      <xdr:spPr>
        <a:xfrm>
          <a:off x="14592300" y="10466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99695</xdr:rowOff>
    </xdr:from>
    <xdr:to>
      <xdr:col>72</xdr:col>
      <xdr:colOff>38100</xdr:colOff>
      <xdr:row>61</xdr:row>
      <xdr:rowOff>29845</xdr:rowOff>
    </xdr:to>
    <xdr:sp macro="" textlink="">
      <xdr:nvSpPr>
        <xdr:cNvPr id="556" name="楕円 555">
          <a:extLst>
            <a:ext uri="{FF2B5EF4-FFF2-40B4-BE49-F238E27FC236}">
              <a16:creationId xmlns:a16="http://schemas.microsoft.com/office/drawing/2014/main" id="{0AEE4D4A-C1EA-4F1F-A114-FE13273BAC26}"/>
            </a:ext>
          </a:extLst>
        </xdr:cNvPr>
        <xdr:cNvSpPr/>
      </xdr:nvSpPr>
      <xdr:spPr>
        <a:xfrm>
          <a:off x="13652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61</xdr:row>
      <xdr:rowOff>7620</xdr:rowOff>
    </xdr:to>
    <xdr:cxnSp macro="">
      <xdr:nvCxnSpPr>
        <xdr:cNvPr id="557" name="直線コネクタ 556">
          <a:extLst>
            <a:ext uri="{FF2B5EF4-FFF2-40B4-BE49-F238E27FC236}">
              <a16:creationId xmlns:a16="http://schemas.microsoft.com/office/drawing/2014/main" id="{83707435-1583-443E-964D-06C6EBEAEA89}"/>
            </a:ext>
          </a:extLst>
        </xdr:cNvPr>
        <xdr:cNvCxnSpPr/>
      </xdr:nvCxnSpPr>
      <xdr:spPr>
        <a:xfrm>
          <a:off x="13703300" y="10437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135890</xdr:rowOff>
    </xdr:from>
    <xdr:to>
      <xdr:col>67</xdr:col>
      <xdr:colOff>101600</xdr:colOff>
      <xdr:row>61</xdr:row>
      <xdr:rowOff>66040</xdr:rowOff>
    </xdr:to>
    <xdr:sp macro="" textlink="">
      <xdr:nvSpPr>
        <xdr:cNvPr id="558" name="楕円 557">
          <a:extLst>
            <a:ext uri="{FF2B5EF4-FFF2-40B4-BE49-F238E27FC236}">
              <a16:creationId xmlns:a16="http://schemas.microsoft.com/office/drawing/2014/main" id="{1919EF2A-608C-495C-9EE7-1B65AA1A9378}"/>
            </a:ext>
          </a:extLst>
        </xdr:cNvPr>
        <xdr:cNvSpPr/>
      </xdr:nvSpPr>
      <xdr:spPr>
        <a:xfrm>
          <a:off x="12763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150495</xdr:rowOff>
    </xdr:from>
    <xdr:to>
      <xdr:col>71</xdr:col>
      <xdr:colOff>177800</xdr:colOff>
      <xdr:row>61</xdr:row>
      <xdr:rowOff>15240</xdr:rowOff>
    </xdr:to>
    <xdr:cxnSp macro="">
      <xdr:nvCxnSpPr>
        <xdr:cNvPr id="559" name="直線コネクタ 558">
          <a:extLst>
            <a:ext uri="{FF2B5EF4-FFF2-40B4-BE49-F238E27FC236}">
              <a16:creationId xmlns:a16="http://schemas.microsoft.com/office/drawing/2014/main" id="{1A5DA220-ECEA-42C8-96E7-70751499294B}"/>
            </a:ext>
          </a:extLst>
        </xdr:cNvPr>
        <xdr:cNvCxnSpPr/>
      </xdr:nvCxnSpPr>
      <xdr:spPr>
        <a:xfrm flipV="1">
          <a:off x="12814300" y="10437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869E64CA-37F7-4FFA-80B5-16F81B4907DE}"/>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B42AB45C-C895-47E1-AB59-09568EC8EED3}"/>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2" name="n_3aveValue【学校施設】&#10;有形固定資産減価償却率">
          <a:extLst>
            <a:ext uri="{FF2B5EF4-FFF2-40B4-BE49-F238E27FC236}">
              <a16:creationId xmlns:a16="http://schemas.microsoft.com/office/drawing/2014/main" id="{A54D9240-A18A-4A72-8F6D-70F66755878B}"/>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3" name="n_4aveValue【学校施設】&#10;有形固定資産減価償却率">
          <a:extLst>
            <a:ext uri="{FF2B5EF4-FFF2-40B4-BE49-F238E27FC236}">
              <a16:creationId xmlns:a16="http://schemas.microsoft.com/office/drawing/2014/main" id="{0F21182A-F2C4-4E32-9030-130494637CAD}"/>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62882</xdr:rowOff>
    </xdr:from>
    <xdr:ext cx="405111" cy="259045"/>
    <xdr:sp macro="" textlink="">
      <xdr:nvSpPr>
        <xdr:cNvPr id="564" name="n_1mainValue【学校施設】&#10;有形固定資産減価償却率">
          <a:extLst>
            <a:ext uri="{FF2B5EF4-FFF2-40B4-BE49-F238E27FC236}">
              <a16:creationId xmlns:a16="http://schemas.microsoft.com/office/drawing/2014/main" id="{D1B9941C-54E7-46B1-93EA-13B4E619A7E4}"/>
            </a:ext>
          </a:extLst>
        </xdr:cNvPr>
        <xdr:cNvSpPr txBox="1"/>
      </xdr:nvSpPr>
      <xdr:spPr>
        <a:xfrm>
          <a:off x="15266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65" name="n_2mainValue【学校施設】&#10;有形固定資産減価償却率">
          <a:extLst>
            <a:ext uri="{FF2B5EF4-FFF2-40B4-BE49-F238E27FC236}">
              <a16:creationId xmlns:a16="http://schemas.microsoft.com/office/drawing/2014/main" id="{2C235602-FF58-4083-B994-778928F0CF8D}"/>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20972</xdr:rowOff>
    </xdr:from>
    <xdr:ext cx="405111" cy="259045"/>
    <xdr:sp macro="" textlink="">
      <xdr:nvSpPr>
        <xdr:cNvPr id="566" name="n_3mainValue【学校施設】&#10;有形固定資産減価償却率">
          <a:extLst>
            <a:ext uri="{FF2B5EF4-FFF2-40B4-BE49-F238E27FC236}">
              <a16:creationId xmlns:a16="http://schemas.microsoft.com/office/drawing/2014/main" id="{8F38FF7E-62BB-413B-9345-E87471D54423}"/>
            </a:ext>
          </a:extLst>
        </xdr:cNvPr>
        <xdr:cNvSpPr txBox="1"/>
      </xdr:nvSpPr>
      <xdr:spPr>
        <a:xfrm>
          <a:off x="13500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57167</xdr:rowOff>
    </xdr:from>
    <xdr:ext cx="405111" cy="259045"/>
    <xdr:sp macro="" textlink="">
      <xdr:nvSpPr>
        <xdr:cNvPr id="567" name="n_4mainValue【学校施設】&#10;有形固定資産減価償却率">
          <a:extLst>
            <a:ext uri="{FF2B5EF4-FFF2-40B4-BE49-F238E27FC236}">
              <a16:creationId xmlns:a16="http://schemas.microsoft.com/office/drawing/2014/main" id="{D4EAAFF1-AA9B-4E64-A5CB-521DAE07FFEE}"/>
            </a:ext>
          </a:extLst>
        </xdr:cNvPr>
        <xdr:cNvSpPr txBox="1"/>
      </xdr:nvSpPr>
      <xdr:spPr>
        <a:xfrm>
          <a:off x="12611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64EC67F-C447-4702-A3AD-DF6C0BC9C0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140D059-3A08-4EB4-80F9-1BBA0131AA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ABBBF4F-8EB8-414A-B758-714C265AF2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DCEE8FB-D532-47D5-8504-7F5FD058D3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7E33ABF-E7AD-41FD-A536-E539A4A43C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1AA7429-DB7E-4106-908B-73777957B3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A7DFC39-57B7-46F2-8A24-B1F18A7F2F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595626B-819E-4F75-A9CE-ACB7281A3C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AD0623D-BBBB-4F34-A727-8A72706A58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62188D8-394E-45AB-9751-15FEFD53E5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47A185C0-2B46-4F9E-AB1D-A790F0879D3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47E3D346-0B26-47AA-9974-59E2A6069A3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79304904-CF6E-4031-B90A-529D8789152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9502A4F-D5AE-4F50-9CB6-1D45811D57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9D8930E0-70AC-4163-8EB3-775F91D2B5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6AD6237-9178-4E4B-B70B-99B53501B4C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55CAD7C-23B0-45AA-BFCF-DACE78BC2D6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ED76027-6F6D-4EDD-A0DD-B6BA2098AC7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C747CEBA-77B8-4C9E-85C8-E4F72514C6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3D28726-650C-4BB4-8A4E-07308BF1A91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2E44C446-EE8E-44AD-B6B4-4801F74B0AD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BBCE8CB-717F-4F60-9218-C5B8626EF7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6BE18B43-A74D-474D-8931-1ED354B87E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B580F80-F8F3-4091-8A22-6650BCE740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B1F76637-A312-45EF-AE7C-E17B61E6F53A}"/>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ABFC0B22-8A91-4F1B-97E2-D742A79FB0E6}"/>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A43978F1-65A6-49D2-B727-22BE2AA38C28}"/>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1024EA5F-A14A-44E6-8BE9-B0D869679E96}"/>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DB63EE17-A078-4F4C-8F89-6113AA62BB1E}"/>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C4981680-64B3-491D-B1D2-D32254E0F3B9}"/>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D4F6D28D-3A6C-4FF3-8791-F00E1C5725C5}"/>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11795AB3-D4F4-41DE-9E74-6366C160041C}"/>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AE46610-091E-4C74-AEE7-D262D55EEA6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a:extLst>
            <a:ext uri="{FF2B5EF4-FFF2-40B4-BE49-F238E27FC236}">
              <a16:creationId xmlns:a16="http://schemas.microsoft.com/office/drawing/2014/main" id="{694BB881-D29E-4DA2-8361-E14B96CE360C}"/>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2" name="フローチャート: 判断 601">
          <a:extLst>
            <a:ext uri="{FF2B5EF4-FFF2-40B4-BE49-F238E27FC236}">
              <a16:creationId xmlns:a16="http://schemas.microsoft.com/office/drawing/2014/main" id="{50D76BE8-C127-4E94-86A5-A7CE2CC18C5C}"/>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C0CD2ED-755A-4B6D-817D-492D6C1AA4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7DAA822-146B-4015-9A83-86D4CE98C8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7E6779B-7147-4FE8-A569-4B0FD0B236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A83FB1A-09E7-4FFA-9763-F6F25D90C0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5AE88A5-04C0-4B14-86A3-ED6DF18DDD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xdr:rowOff>
    </xdr:from>
    <xdr:to>
      <xdr:col>116</xdr:col>
      <xdr:colOff>114300</xdr:colOff>
      <xdr:row>60</xdr:row>
      <xdr:rowOff>117475</xdr:rowOff>
    </xdr:to>
    <xdr:sp macro="" textlink="">
      <xdr:nvSpPr>
        <xdr:cNvPr id="608" name="楕円 607">
          <a:extLst>
            <a:ext uri="{FF2B5EF4-FFF2-40B4-BE49-F238E27FC236}">
              <a16:creationId xmlns:a16="http://schemas.microsoft.com/office/drawing/2014/main" id="{F530C0E9-EF15-4938-A19C-F8A2D210C321}"/>
            </a:ext>
          </a:extLst>
        </xdr:cNvPr>
        <xdr:cNvSpPr/>
      </xdr:nvSpPr>
      <xdr:spPr>
        <a:xfrm>
          <a:off x="22110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38752</xdr:rowOff>
    </xdr:from>
    <xdr:ext cx="469744" cy="259045"/>
    <xdr:sp macro="" textlink="">
      <xdr:nvSpPr>
        <xdr:cNvPr id="609" name="【学校施設】&#10;一人当たり面積該当値テキスト">
          <a:extLst>
            <a:ext uri="{FF2B5EF4-FFF2-40B4-BE49-F238E27FC236}">
              <a16:creationId xmlns:a16="http://schemas.microsoft.com/office/drawing/2014/main" id="{F60AF679-BA2D-4D9D-9758-A1700B5ACE8D}"/>
            </a:ext>
          </a:extLst>
        </xdr:cNvPr>
        <xdr:cNvSpPr txBox="1"/>
      </xdr:nvSpPr>
      <xdr:spPr>
        <a:xfrm>
          <a:off x="22199600"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45212</xdr:rowOff>
    </xdr:from>
    <xdr:to>
      <xdr:col>112</xdr:col>
      <xdr:colOff>38100</xdr:colOff>
      <xdr:row>60</xdr:row>
      <xdr:rowOff>146812</xdr:rowOff>
    </xdr:to>
    <xdr:sp macro="" textlink="">
      <xdr:nvSpPr>
        <xdr:cNvPr id="610" name="楕円 609">
          <a:extLst>
            <a:ext uri="{FF2B5EF4-FFF2-40B4-BE49-F238E27FC236}">
              <a16:creationId xmlns:a16="http://schemas.microsoft.com/office/drawing/2014/main" id="{8E4E55E0-F774-4D1F-BD97-6AD3750079F0}"/>
            </a:ext>
          </a:extLst>
        </xdr:cNvPr>
        <xdr:cNvSpPr/>
      </xdr:nvSpPr>
      <xdr:spPr>
        <a:xfrm>
          <a:off x="2127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66675</xdr:rowOff>
    </xdr:from>
    <xdr:to>
      <xdr:col>116</xdr:col>
      <xdr:colOff>63500</xdr:colOff>
      <xdr:row>60</xdr:row>
      <xdr:rowOff>96012</xdr:rowOff>
    </xdr:to>
    <xdr:cxnSp macro="">
      <xdr:nvCxnSpPr>
        <xdr:cNvPr id="611" name="直線コネクタ 610">
          <a:extLst>
            <a:ext uri="{FF2B5EF4-FFF2-40B4-BE49-F238E27FC236}">
              <a16:creationId xmlns:a16="http://schemas.microsoft.com/office/drawing/2014/main" id="{56DDA6EC-005D-4196-9CB2-13C4AADF8661}"/>
            </a:ext>
          </a:extLst>
        </xdr:cNvPr>
        <xdr:cNvCxnSpPr/>
      </xdr:nvCxnSpPr>
      <xdr:spPr>
        <a:xfrm flipV="1">
          <a:off x="21323300" y="10353675"/>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65405</xdr:rowOff>
    </xdr:from>
    <xdr:to>
      <xdr:col>107</xdr:col>
      <xdr:colOff>101600</xdr:colOff>
      <xdr:row>60</xdr:row>
      <xdr:rowOff>167005</xdr:rowOff>
    </xdr:to>
    <xdr:sp macro="" textlink="">
      <xdr:nvSpPr>
        <xdr:cNvPr id="612" name="楕円 611">
          <a:extLst>
            <a:ext uri="{FF2B5EF4-FFF2-40B4-BE49-F238E27FC236}">
              <a16:creationId xmlns:a16="http://schemas.microsoft.com/office/drawing/2014/main" id="{03BB7924-BD7C-4571-A668-DA352574D98D}"/>
            </a:ext>
          </a:extLst>
        </xdr:cNvPr>
        <xdr:cNvSpPr/>
      </xdr:nvSpPr>
      <xdr:spPr>
        <a:xfrm>
          <a:off x="2038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96012</xdr:rowOff>
    </xdr:from>
    <xdr:to>
      <xdr:col>111</xdr:col>
      <xdr:colOff>177800</xdr:colOff>
      <xdr:row>60</xdr:row>
      <xdr:rowOff>116205</xdr:rowOff>
    </xdr:to>
    <xdr:cxnSp macro="">
      <xdr:nvCxnSpPr>
        <xdr:cNvPr id="613" name="直線コネクタ 612">
          <a:extLst>
            <a:ext uri="{FF2B5EF4-FFF2-40B4-BE49-F238E27FC236}">
              <a16:creationId xmlns:a16="http://schemas.microsoft.com/office/drawing/2014/main" id="{D1FAA6FC-9C1E-4CDE-9C01-CE5E971CE20F}"/>
            </a:ext>
          </a:extLst>
        </xdr:cNvPr>
        <xdr:cNvCxnSpPr/>
      </xdr:nvCxnSpPr>
      <xdr:spPr>
        <a:xfrm flipV="1">
          <a:off x="20434300" y="1038301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80645</xdr:rowOff>
    </xdr:from>
    <xdr:to>
      <xdr:col>102</xdr:col>
      <xdr:colOff>165100</xdr:colOff>
      <xdr:row>61</xdr:row>
      <xdr:rowOff>10795</xdr:rowOff>
    </xdr:to>
    <xdr:sp macro="" textlink="">
      <xdr:nvSpPr>
        <xdr:cNvPr id="614" name="楕円 613">
          <a:extLst>
            <a:ext uri="{FF2B5EF4-FFF2-40B4-BE49-F238E27FC236}">
              <a16:creationId xmlns:a16="http://schemas.microsoft.com/office/drawing/2014/main" id="{908E919B-3B56-4034-AAEA-86480620F5B2}"/>
            </a:ext>
          </a:extLst>
        </xdr:cNvPr>
        <xdr:cNvSpPr/>
      </xdr:nvSpPr>
      <xdr:spPr>
        <a:xfrm>
          <a:off x="19494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116205</xdr:rowOff>
    </xdr:from>
    <xdr:to>
      <xdr:col>107</xdr:col>
      <xdr:colOff>50800</xdr:colOff>
      <xdr:row>60</xdr:row>
      <xdr:rowOff>131445</xdr:rowOff>
    </xdr:to>
    <xdr:cxnSp macro="">
      <xdr:nvCxnSpPr>
        <xdr:cNvPr id="615" name="直線コネクタ 614">
          <a:extLst>
            <a:ext uri="{FF2B5EF4-FFF2-40B4-BE49-F238E27FC236}">
              <a16:creationId xmlns:a16="http://schemas.microsoft.com/office/drawing/2014/main" id="{3B30CD61-A084-4FB0-B293-8E5873ADD914}"/>
            </a:ext>
          </a:extLst>
        </xdr:cNvPr>
        <xdr:cNvCxnSpPr/>
      </xdr:nvCxnSpPr>
      <xdr:spPr>
        <a:xfrm flipV="1">
          <a:off x="19545300" y="104032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115697</xdr:rowOff>
    </xdr:from>
    <xdr:to>
      <xdr:col>98</xdr:col>
      <xdr:colOff>38100</xdr:colOff>
      <xdr:row>61</xdr:row>
      <xdr:rowOff>45847</xdr:rowOff>
    </xdr:to>
    <xdr:sp macro="" textlink="">
      <xdr:nvSpPr>
        <xdr:cNvPr id="616" name="楕円 615">
          <a:extLst>
            <a:ext uri="{FF2B5EF4-FFF2-40B4-BE49-F238E27FC236}">
              <a16:creationId xmlns:a16="http://schemas.microsoft.com/office/drawing/2014/main" id="{932AE9CD-EA3B-4634-B9F9-CF4ACC64BC48}"/>
            </a:ext>
          </a:extLst>
        </xdr:cNvPr>
        <xdr:cNvSpPr/>
      </xdr:nvSpPr>
      <xdr:spPr>
        <a:xfrm>
          <a:off x="18605500" y="104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131445</xdr:rowOff>
    </xdr:from>
    <xdr:to>
      <xdr:col>102</xdr:col>
      <xdr:colOff>114300</xdr:colOff>
      <xdr:row>60</xdr:row>
      <xdr:rowOff>166497</xdr:rowOff>
    </xdr:to>
    <xdr:cxnSp macro="">
      <xdr:nvCxnSpPr>
        <xdr:cNvPr id="617" name="直線コネクタ 616">
          <a:extLst>
            <a:ext uri="{FF2B5EF4-FFF2-40B4-BE49-F238E27FC236}">
              <a16:creationId xmlns:a16="http://schemas.microsoft.com/office/drawing/2014/main" id="{CE309AF3-F5D5-4C13-96BE-622F9F0053C9}"/>
            </a:ext>
          </a:extLst>
        </xdr:cNvPr>
        <xdr:cNvCxnSpPr/>
      </xdr:nvCxnSpPr>
      <xdr:spPr>
        <a:xfrm flipV="1">
          <a:off x="18656300" y="1041844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1BD3DAC4-58B9-4ADF-971B-29DB7D0AA269}"/>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0731EC32-150C-473F-80AF-93D6FD1AECD6}"/>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36593</xdr:rowOff>
    </xdr:from>
    <xdr:ext cx="469744" cy="259045"/>
    <xdr:sp macro="" textlink="">
      <xdr:nvSpPr>
        <xdr:cNvPr id="620" name="n_3aveValue【学校施設】&#10;一人当たり面積">
          <a:extLst>
            <a:ext uri="{FF2B5EF4-FFF2-40B4-BE49-F238E27FC236}">
              <a16:creationId xmlns:a16="http://schemas.microsoft.com/office/drawing/2014/main" id="{D1709886-F5E3-49A4-B081-BD2D9BAC6C1C}"/>
            </a:ext>
          </a:extLst>
        </xdr:cNvPr>
        <xdr:cNvSpPr txBox="1"/>
      </xdr:nvSpPr>
      <xdr:spPr>
        <a:xfrm>
          <a:off x="1931042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1" name="n_4aveValue【学校施設】&#10;一人当たり面積">
          <a:extLst>
            <a:ext uri="{FF2B5EF4-FFF2-40B4-BE49-F238E27FC236}">
              <a16:creationId xmlns:a16="http://schemas.microsoft.com/office/drawing/2014/main" id="{647C3752-A2E1-4F26-9B1C-3F8A3D699DA8}"/>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163339</xdr:rowOff>
    </xdr:from>
    <xdr:ext cx="469744" cy="259045"/>
    <xdr:sp macro="" textlink="">
      <xdr:nvSpPr>
        <xdr:cNvPr id="622" name="n_1mainValue【学校施設】&#10;一人当たり面積">
          <a:extLst>
            <a:ext uri="{FF2B5EF4-FFF2-40B4-BE49-F238E27FC236}">
              <a16:creationId xmlns:a16="http://schemas.microsoft.com/office/drawing/2014/main" id="{CCD03699-FAFF-4AD7-814A-6DD13C5481CF}"/>
            </a:ext>
          </a:extLst>
        </xdr:cNvPr>
        <xdr:cNvSpPr txBox="1"/>
      </xdr:nvSpPr>
      <xdr:spPr>
        <a:xfrm>
          <a:off x="210757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12082</xdr:rowOff>
    </xdr:from>
    <xdr:ext cx="469744" cy="259045"/>
    <xdr:sp macro="" textlink="">
      <xdr:nvSpPr>
        <xdr:cNvPr id="623" name="n_2mainValue【学校施設】&#10;一人当たり面積">
          <a:extLst>
            <a:ext uri="{FF2B5EF4-FFF2-40B4-BE49-F238E27FC236}">
              <a16:creationId xmlns:a16="http://schemas.microsoft.com/office/drawing/2014/main" id="{7E389C2C-AF31-4726-BECB-B5DE07D82F8F}"/>
            </a:ext>
          </a:extLst>
        </xdr:cNvPr>
        <xdr:cNvSpPr txBox="1"/>
      </xdr:nvSpPr>
      <xdr:spPr>
        <a:xfrm>
          <a:off x="201994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27322</xdr:rowOff>
    </xdr:from>
    <xdr:ext cx="469744" cy="259045"/>
    <xdr:sp macro="" textlink="">
      <xdr:nvSpPr>
        <xdr:cNvPr id="624" name="n_3mainValue【学校施設】&#10;一人当たり面積">
          <a:extLst>
            <a:ext uri="{FF2B5EF4-FFF2-40B4-BE49-F238E27FC236}">
              <a16:creationId xmlns:a16="http://schemas.microsoft.com/office/drawing/2014/main" id="{71E8E80B-97A5-4960-A7BA-19FA7FF56533}"/>
            </a:ext>
          </a:extLst>
        </xdr:cNvPr>
        <xdr:cNvSpPr txBox="1"/>
      </xdr:nvSpPr>
      <xdr:spPr>
        <a:xfrm>
          <a:off x="193104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62374</xdr:rowOff>
    </xdr:from>
    <xdr:ext cx="469744" cy="259045"/>
    <xdr:sp macro="" textlink="">
      <xdr:nvSpPr>
        <xdr:cNvPr id="625" name="n_4mainValue【学校施設】&#10;一人当たり面積">
          <a:extLst>
            <a:ext uri="{FF2B5EF4-FFF2-40B4-BE49-F238E27FC236}">
              <a16:creationId xmlns:a16="http://schemas.microsoft.com/office/drawing/2014/main" id="{E896C889-6BE5-4910-AD8D-B70048861B4D}"/>
            </a:ext>
          </a:extLst>
        </xdr:cNvPr>
        <xdr:cNvSpPr txBox="1"/>
      </xdr:nvSpPr>
      <xdr:spPr>
        <a:xfrm>
          <a:off x="18421427" y="101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4BECCC3-B58A-4F7F-81A9-2109D50350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EAB0EEE-5055-4E45-BAB1-7FCC943BC1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1E316D7-B000-4963-9743-D0A75387FF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FFF9ED0-9A5C-4CB9-BE27-DAAF280524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5BFC24BA-D6A6-4FD9-B5AD-B401628E61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E10E486-04EA-42C0-98D5-05334AD63D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AEE90696-8687-44F6-B329-F17F3C06D0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37457CA-EE5D-4BD8-AFB1-2D99D29F949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D4B4889E-C16A-4113-A70F-16FD7851BA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D1657683-B918-46E4-97D7-635EB7BD73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2A4A35EF-3BB6-4E45-B9CB-1B73B856B6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F81D58A-B4B2-43FD-8FC1-956F8B3F2F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56CB5E1C-C177-41EA-8A9D-60909F56C8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19E70054-EE74-469A-B24A-D8F3A5E2A9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D3C99AF-269E-4648-AF65-91B2D99842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ADF55C0B-95F1-4974-8BB3-3CE75135BE0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64AFE46-2568-43B3-A627-B13D10C5DA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4A53CEE-4FCC-4156-8FA9-10D8BD2221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5AEB661-918D-4682-A979-C674FC195B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35677086-26ED-4066-A8A7-FAF7282A05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80BB829-6D1F-4414-A318-3F1D630AC1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F9B0D76-8AF3-4F88-9F6A-9F03636868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B06290B5-B5F4-46A8-89D5-941E8BBC1D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849A44F-24DC-41CE-9A48-9D7B5011E4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5B376EB-2176-4FE8-8781-69333306D6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8932736C-7108-487E-BCFA-5E9FF00C97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FF3DB25-C78E-42CE-9157-48993A12E7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F23D2F60-B558-4DD1-B8AA-BFC16E8530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5A94CC0F-F024-4C79-BFE3-76C80C01C18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D4F7A545-0167-45A6-8488-58A96D7894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33C77280-4741-46C7-BF0C-810C2B7E531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B9D2778B-FC48-4B01-AFA4-86CA00A824F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D9090302-C9AB-433B-943A-882886C017A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A20AD37E-B0D9-41B4-9BC7-105BC95D8A6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E863DA03-26D9-44BC-A334-AC2CB70CD1D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9CF5AAC6-7E7A-4FF4-9A38-DD1BEE8E8C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A698B996-167F-44C6-90F5-1858DAA042C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B4D67BF2-A0D8-47A4-AD37-4400CF13C6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A39DAD57-237B-4CB4-A30D-6ACBA8DE236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C2CEABA3-0707-48C8-9AFD-D07F0C372A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C344FF8-F187-46DA-8EE1-99C6359385B6}"/>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5D8284F4-5B72-4442-8E53-9195E78A589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4E33A5D2-1EF4-41F8-B338-796DD5458FE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F059A942-6DDE-4591-B06A-5C79046A7E9F}"/>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212A7EDC-D175-47E0-9A83-1F20F449A9F8}"/>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DE21BBAD-EEEA-4E1C-B6B4-F7A9CD255B67}"/>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E21D6A8E-DCF4-4A08-ABCC-E1B05CFEE7E7}"/>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CF7E3B81-941F-4478-87E5-113CB60436A3}"/>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BDC4A1EC-0DFB-40FD-BD57-8FCCEF5448FF}"/>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5" name="フローチャート: 判断 674">
          <a:extLst>
            <a:ext uri="{FF2B5EF4-FFF2-40B4-BE49-F238E27FC236}">
              <a16:creationId xmlns:a16="http://schemas.microsoft.com/office/drawing/2014/main" id="{A8E0AC27-B4D4-4529-A6DD-499EC12F929F}"/>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76" name="フローチャート: 判断 675">
          <a:extLst>
            <a:ext uri="{FF2B5EF4-FFF2-40B4-BE49-F238E27FC236}">
              <a16:creationId xmlns:a16="http://schemas.microsoft.com/office/drawing/2014/main" id="{61A11A04-CA39-4478-883A-851A13538DDF}"/>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82F1858-DDB0-4ED2-8EED-019A2CF496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A1D0463-EC77-4262-87F3-74A5523314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F4FF9E3-318D-4801-AD0A-64829E61D4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A6B8F02-B26C-464B-877B-A6DCAE2191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75265D1-D2AC-4E0E-9329-E4F584DDC41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133986</xdr:rowOff>
    </xdr:from>
    <xdr:to>
      <xdr:col>85</xdr:col>
      <xdr:colOff>177800</xdr:colOff>
      <xdr:row>108</xdr:row>
      <xdr:rowOff>64136</xdr:rowOff>
    </xdr:to>
    <xdr:sp macro="" textlink="">
      <xdr:nvSpPr>
        <xdr:cNvPr id="682" name="楕円 681">
          <a:extLst>
            <a:ext uri="{FF2B5EF4-FFF2-40B4-BE49-F238E27FC236}">
              <a16:creationId xmlns:a16="http://schemas.microsoft.com/office/drawing/2014/main" id="{C2C0AA74-179A-4837-A004-7F50B5A321DF}"/>
            </a:ext>
          </a:extLst>
        </xdr:cNvPr>
        <xdr:cNvSpPr/>
      </xdr:nvSpPr>
      <xdr:spPr>
        <a:xfrm>
          <a:off x="162687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112413</xdr:rowOff>
    </xdr:from>
    <xdr:ext cx="405111" cy="259045"/>
    <xdr:sp macro="" textlink="">
      <xdr:nvSpPr>
        <xdr:cNvPr id="683" name="【公民館】&#10;有形固定資産減価償却率該当値テキスト">
          <a:extLst>
            <a:ext uri="{FF2B5EF4-FFF2-40B4-BE49-F238E27FC236}">
              <a16:creationId xmlns:a16="http://schemas.microsoft.com/office/drawing/2014/main" id="{AE05F4A2-F939-4B34-9922-507996FB9900}"/>
            </a:ext>
          </a:extLst>
        </xdr:cNvPr>
        <xdr:cNvSpPr txBox="1"/>
      </xdr:nvSpPr>
      <xdr:spPr>
        <a:xfrm>
          <a:off x="16357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99695</xdr:rowOff>
    </xdr:from>
    <xdr:to>
      <xdr:col>81</xdr:col>
      <xdr:colOff>101600</xdr:colOff>
      <xdr:row>108</xdr:row>
      <xdr:rowOff>29845</xdr:rowOff>
    </xdr:to>
    <xdr:sp macro="" textlink="">
      <xdr:nvSpPr>
        <xdr:cNvPr id="684" name="楕円 683">
          <a:extLst>
            <a:ext uri="{FF2B5EF4-FFF2-40B4-BE49-F238E27FC236}">
              <a16:creationId xmlns:a16="http://schemas.microsoft.com/office/drawing/2014/main" id="{CF6DB746-E247-4DA8-95CB-9000F7F7015E}"/>
            </a:ext>
          </a:extLst>
        </xdr:cNvPr>
        <xdr:cNvSpPr/>
      </xdr:nvSpPr>
      <xdr:spPr>
        <a:xfrm>
          <a:off x="15430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150495</xdr:rowOff>
    </xdr:from>
    <xdr:to>
      <xdr:col>85</xdr:col>
      <xdr:colOff>127000</xdr:colOff>
      <xdr:row>108</xdr:row>
      <xdr:rowOff>13336</xdr:rowOff>
    </xdr:to>
    <xdr:cxnSp macro="">
      <xdr:nvCxnSpPr>
        <xdr:cNvPr id="685" name="直線コネクタ 684">
          <a:extLst>
            <a:ext uri="{FF2B5EF4-FFF2-40B4-BE49-F238E27FC236}">
              <a16:creationId xmlns:a16="http://schemas.microsoft.com/office/drawing/2014/main" id="{DBBE1997-ECA6-4E67-9061-B875E92F49AB}"/>
            </a:ext>
          </a:extLst>
        </xdr:cNvPr>
        <xdr:cNvCxnSpPr/>
      </xdr:nvCxnSpPr>
      <xdr:spPr>
        <a:xfrm>
          <a:off x="15481300" y="184956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67311</xdr:rowOff>
    </xdr:from>
    <xdr:to>
      <xdr:col>76</xdr:col>
      <xdr:colOff>165100</xdr:colOff>
      <xdr:row>107</xdr:row>
      <xdr:rowOff>168911</xdr:rowOff>
    </xdr:to>
    <xdr:sp macro="" textlink="">
      <xdr:nvSpPr>
        <xdr:cNvPr id="686" name="楕円 685">
          <a:extLst>
            <a:ext uri="{FF2B5EF4-FFF2-40B4-BE49-F238E27FC236}">
              <a16:creationId xmlns:a16="http://schemas.microsoft.com/office/drawing/2014/main" id="{C4C3BF5A-DDEB-4E3E-ADA1-FA9CB48FB684}"/>
            </a:ext>
          </a:extLst>
        </xdr:cNvPr>
        <xdr:cNvSpPr/>
      </xdr:nvSpPr>
      <xdr:spPr>
        <a:xfrm>
          <a:off x="1454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118111</xdr:rowOff>
    </xdr:from>
    <xdr:to>
      <xdr:col>81</xdr:col>
      <xdr:colOff>50800</xdr:colOff>
      <xdr:row>107</xdr:row>
      <xdr:rowOff>150495</xdr:rowOff>
    </xdr:to>
    <xdr:cxnSp macro="">
      <xdr:nvCxnSpPr>
        <xdr:cNvPr id="687" name="直線コネクタ 686">
          <a:extLst>
            <a:ext uri="{FF2B5EF4-FFF2-40B4-BE49-F238E27FC236}">
              <a16:creationId xmlns:a16="http://schemas.microsoft.com/office/drawing/2014/main" id="{DD999055-19DF-4E74-8C05-E94217341D53}"/>
            </a:ext>
          </a:extLst>
        </xdr:cNvPr>
        <xdr:cNvCxnSpPr/>
      </xdr:nvCxnSpPr>
      <xdr:spPr>
        <a:xfrm>
          <a:off x="14592300" y="184632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40639</xdr:rowOff>
    </xdr:from>
    <xdr:to>
      <xdr:col>72</xdr:col>
      <xdr:colOff>38100</xdr:colOff>
      <xdr:row>107</xdr:row>
      <xdr:rowOff>142239</xdr:rowOff>
    </xdr:to>
    <xdr:sp macro="" textlink="">
      <xdr:nvSpPr>
        <xdr:cNvPr id="688" name="楕円 687">
          <a:extLst>
            <a:ext uri="{FF2B5EF4-FFF2-40B4-BE49-F238E27FC236}">
              <a16:creationId xmlns:a16="http://schemas.microsoft.com/office/drawing/2014/main" id="{C1A94684-044A-4F57-A41A-03ABFBD08322}"/>
            </a:ext>
          </a:extLst>
        </xdr:cNvPr>
        <xdr:cNvSpPr/>
      </xdr:nvSpPr>
      <xdr:spPr>
        <a:xfrm>
          <a:off x="13652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91439</xdr:rowOff>
    </xdr:from>
    <xdr:to>
      <xdr:col>76</xdr:col>
      <xdr:colOff>114300</xdr:colOff>
      <xdr:row>107</xdr:row>
      <xdr:rowOff>118111</xdr:rowOff>
    </xdr:to>
    <xdr:cxnSp macro="">
      <xdr:nvCxnSpPr>
        <xdr:cNvPr id="689" name="直線コネクタ 688">
          <a:extLst>
            <a:ext uri="{FF2B5EF4-FFF2-40B4-BE49-F238E27FC236}">
              <a16:creationId xmlns:a16="http://schemas.microsoft.com/office/drawing/2014/main" id="{DEBA6B3D-90AD-466C-BFB4-8D379947A09F}"/>
            </a:ext>
          </a:extLst>
        </xdr:cNvPr>
        <xdr:cNvCxnSpPr/>
      </xdr:nvCxnSpPr>
      <xdr:spPr>
        <a:xfrm>
          <a:off x="13703300" y="18436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46355</xdr:rowOff>
    </xdr:from>
    <xdr:to>
      <xdr:col>67</xdr:col>
      <xdr:colOff>101600</xdr:colOff>
      <xdr:row>107</xdr:row>
      <xdr:rowOff>147955</xdr:rowOff>
    </xdr:to>
    <xdr:sp macro="" textlink="">
      <xdr:nvSpPr>
        <xdr:cNvPr id="690" name="楕円 689">
          <a:extLst>
            <a:ext uri="{FF2B5EF4-FFF2-40B4-BE49-F238E27FC236}">
              <a16:creationId xmlns:a16="http://schemas.microsoft.com/office/drawing/2014/main" id="{C7D3E51C-6608-462C-8C26-61AFBC8B2897}"/>
            </a:ext>
          </a:extLst>
        </xdr:cNvPr>
        <xdr:cNvSpPr/>
      </xdr:nvSpPr>
      <xdr:spPr>
        <a:xfrm>
          <a:off x="12763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91439</xdr:rowOff>
    </xdr:from>
    <xdr:to>
      <xdr:col>71</xdr:col>
      <xdr:colOff>177800</xdr:colOff>
      <xdr:row>107</xdr:row>
      <xdr:rowOff>97155</xdr:rowOff>
    </xdr:to>
    <xdr:cxnSp macro="">
      <xdr:nvCxnSpPr>
        <xdr:cNvPr id="691" name="直線コネクタ 690">
          <a:extLst>
            <a:ext uri="{FF2B5EF4-FFF2-40B4-BE49-F238E27FC236}">
              <a16:creationId xmlns:a16="http://schemas.microsoft.com/office/drawing/2014/main" id="{8ED3C09A-0BD3-4332-9EB7-62752D595D0C}"/>
            </a:ext>
          </a:extLst>
        </xdr:cNvPr>
        <xdr:cNvCxnSpPr/>
      </xdr:nvCxnSpPr>
      <xdr:spPr>
        <a:xfrm flipV="1">
          <a:off x="12814300" y="184365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4E333C06-DA82-4B25-A1B1-FF387A9CC53A}"/>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4798E5DB-C6C2-47CB-9F7F-2756DCB12079}"/>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4" name="n_3aveValue【公民館】&#10;有形固定資産減価償却率">
          <a:extLst>
            <a:ext uri="{FF2B5EF4-FFF2-40B4-BE49-F238E27FC236}">
              <a16:creationId xmlns:a16="http://schemas.microsoft.com/office/drawing/2014/main" id="{2AEBC9ED-F2FB-4EC4-9B2A-2B49707154F5}"/>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95" name="n_4aveValue【公民館】&#10;有形固定資産減価償却率">
          <a:extLst>
            <a:ext uri="{FF2B5EF4-FFF2-40B4-BE49-F238E27FC236}">
              <a16:creationId xmlns:a16="http://schemas.microsoft.com/office/drawing/2014/main" id="{C70DC4CC-64F0-45A7-8533-7D0ABA50207E}"/>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20972</xdr:rowOff>
    </xdr:from>
    <xdr:ext cx="405111" cy="259045"/>
    <xdr:sp macro="" textlink="">
      <xdr:nvSpPr>
        <xdr:cNvPr id="696" name="n_1mainValue【公民館】&#10;有形固定資産減価償却率">
          <a:extLst>
            <a:ext uri="{FF2B5EF4-FFF2-40B4-BE49-F238E27FC236}">
              <a16:creationId xmlns:a16="http://schemas.microsoft.com/office/drawing/2014/main" id="{E95F3AF3-BC5A-447F-B74E-31DD0031CDDE}"/>
            </a:ext>
          </a:extLst>
        </xdr:cNvPr>
        <xdr:cNvSpPr txBox="1"/>
      </xdr:nvSpPr>
      <xdr:spPr>
        <a:xfrm>
          <a:off x="15266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160038</xdr:rowOff>
    </xdr:from>
    <xdr:ext cx="405111" cy="259045"/>
    <xdr:sp macro="" textlink="">
      <xdr:nvSpPr>
        <xdr:cNvPr id="697" name="n_2mainValue【公民館】&#10;有形固定資産減価償却率">
          <a:extLst>
            <a:ext uri="{FF2B5EF4-FFF2-40B4-BE49-F238E27FC236}">
              <a16:creationId xmlns:a16="http://schemas.microsoft.com/office/drawing/2014/main" id="{6AD544FF-51C2-436E-B15D-8EA92CE90DD3}"/>
            </a:ext>
          </a:extLst>
        </xdr:cNvPr>
        <xdr:cNvSpPr txBox="1"/>
      </xdr:nvSpPr>
      <xdr:spPr>
        <a:xfrm>
          <a:off x="14389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133366</xdr:rowOff>
    </xdr:from>
    <xdr:ext cx="405111" cy="259045"/>
    <xdr:sp macro="" textlink="">
      <xdr:nvSpPr>
        <xdr:cNvPr id="698" name="n_3mainValue【公民館】&#10;有形固定資産減価償却率">
          <a:extLst>
            <a:ext uri="{FF2B5EF4-FFF2-40B4-BE49-F238E27FC236}">
              <a16:creationId xmlns:a16="http://schemas.microsoft.com/office/drawing/2014/main" id="{D2C9838D-BDFA-4605-9C58-6C8E46E6EA98}"/>
            </a:ext>
          </a:extLst>
        </xdr:cNvPr>
        <xdr:cNvSpPr txBox="1"/>
      </xdr:nvSpPr>
      <xdr:spPr>
        <a:xfrm>
          <a:off x="135007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139082</xdr:rowOff>
    </xdr:from>
    <xdr:ext cx="405111" cy="259045"/>
    <xdr:sp macro="" textlink="">
      <xdr:nvSpPr>
        <xdr:cNvPr id="699" name="n_4mainValue【公民館】&#10;有形固定資産減価償却率">
          <a:extLst>
            <a:ext uri="{FF2B5EF4-FFF2-40B4-BE49-F238E27FC236}">
              <a16:creationId xmlns:a16="http://schemas.microsoft.com/office/drawing/2014/main" id="{8B409CDB-20C6-4A16-9B1A-D0E0F687E6D1}"/>
            </a:ext>
          </a:extLst>
        </xdr:cNvPr>
        <xdr:cNvSpPr txBox="1"/>
      </xdr:nvSpPr>
      <xdr:spPr>
        <a:xfrm>
          <a:off x="12611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62CD4261-2063-4BB3-B810-6E671CE249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9E3A900-1D06-4B37-AC18-D92D0CD1E1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5A3B6D1-CB46-469F-9843-148F0389E0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35C54D6-D98C-4892-A632-477661DA30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13C81A81-3E8A-43C3-9ADD-2A780C51AA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DFB1345-9793-4040-80BA-A935446475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E2BBF186-D249-4C5D-87C2-589E9111A6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16B01CE-3891-484E-A4CA-9B0BCBBF30F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718D576-E4F6-4EF6-8230-A35D063839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843DA2D2-828B-492D-94B8-2FE610864A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741CF4D-6E01-4F43-8730-0530CB19464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2B25EF4D-3F56-4778-871B-FB3C5605EC2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498FBDF-177E-4276-83FD-00CE3F92BBD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A840F51F-28D8-46B7-856E-2293D4F679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897C3DF-5F4E-469D-BADB-9141C6B08A8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919AF7A0-28D7-4785-A29C-ECB78AED98D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2F07C632-2C96-4D8E-BD1D-1FB878CCF9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CFB9F172-0AA0-4F8A-BC25-C403465FFBF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6E11A6F-9E7B-45FC-89BD-315A672B048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2B0AEAFB-0BD0-4E43-A76A-8221C7E7079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F0AECE-DBD7-4597-8FAD-5F3831EDB8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70CB827-E8BA-4736-8D27-B5BA0ED337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7254A31-F691-4394-AFCB-262144E46B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B54C488F-98A9-4AB8-874F-906C98904376}"/>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DA621E5C-047A-4C6B-BFE5-59CA6F516E8E}"/>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1105771B-8BA0-4E55-AFFD-D3D353EC0C4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733F80A2-1E6E-4EFC-987F-C48919A56E45}"/>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E89CFCAD-F011-4F0E-BBD5-E2007648DCE8}"/>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95E8F0FE-62A7-4E4B-8F8F-EBBB386173ED}"/>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DF618737-FE03-44A0-8142-C59309F13622}"/>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BA25F958-79C0-4AEA-B27B-48DAB57D7FDE}"/>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9224ED1D-144E-4969-9188-D95AA67DAE7D}"/>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732" name="フローチャート: 判断 731">
          <a:extLst>
            <a:ext uri="{FF2B5EF4-FFF2-40B4-BE49-F238E27FC236}">
              <a16:creationId xmlns:a16="http://schemas.microsoft.com/office/drawing/2014/main" id="{C86AAE3A-4AB2-4F9A-994C-8E5C526BF59B}"/>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42163</xdr:rowOff>
    </xdr:from>
    <xdr:to>
      <xdr:col>98</xdr:col>
      <xdr:colOff>38100</xdr:colOff>
      <xdr:row>107</xdr:row>
      <xdr:rowOff>143763</xdr:rowOff>
    </xdr:to>
    <xdr:sp macro="" textlink="">
      <xdr:nvSpPr>
        <xdr:cNvPr id="733" name="フローチャート: 判断 732">
          <a:extLst>
            <a:ext uri="{FF2B5EF4-FFF2-40B4-BE49-F238E27FC236}">
              <a16:creationId xmlns:a16="http://schemas.microsoft.com/office/drawing/2014/main" id="{0D9C9A55-1594-4205-85AB-447024578257}"/>
            </a:ext>
          </a:extLst>
        </xdr:cNvPr>
        <xdr:cNvSpPr/>
      </xdr:nvSpPr>
      <xdr:spPr>
        <a:xfrm>
          <a:off x="18605500" y="1838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D59EA47-B55D-4A03-B912-6147808FBB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9CB05A3-F70A-4A4D-A758-D64CBFB250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DD200FD-A5C5-425B-896F-CAB980C705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08E805C-148E-4C59-AF78-C00C056E03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2250607-F6EA-471E-8002-A06845C2E2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136652</xdr:rowOff>
    </xdr:from>
    <xdr:to>
      <xdr:col>116</xdr:col>
      <xdr:colOff>114300</xdr:colOff>
      <xdr:row>107</xdr:row>
      <xdr:rowOff>66802</xdr:rowOff>
    </xdr:to>
    <xdr:sp macro="" textlink="">
      <xdr:nvSpPr>
        <xdr:cNvPr id="739" name="楕円 738">
          <a:extLst>
            <a:ext uri="{FF2B5EF4-FFF2-40B4-BE49-F238E27FC236}">
              <a16:creationId xmlns:a16="http://schemas.microsoft.com/office/drawing/2014/main" id="{EF14B507-1898-480B-A207-F55993F0CE46}"/>
            </a:ext>
          </a:extLst>
        </xdr:cNvPr>
        <xdr:cNvSpPr/>
      </xdr:nvSpPr>
      <xdr:spPr>
        <a:xfrm>
          <a:off x="22110700" y="183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159529</xdr:rowOff>
    </xdr:from>
    <xdr:ext cx="469744" cy="259045"/>
    <xdr:sp macro="" textlink="">
      <xdr:nvSpPr>
        <xdr:cNvPr id="740" name="【公民館】&#10;一人当たり面積該当値テキスト">
          <a:extLst>
            <a:ext uri="{FF2B5EF4-FFF2-40B4-BE49-F238E27FC236}">
              <a16:creationId xmlns:a16="http://schemas.microsoft.com/office/drawing/2014/main" id="{5DD288EC-24E7-4D7B-8E26-0E232B4B79DC}"/>
            </a:ext>
          </a:extLst>
        </xdr:cNvPr>
        <xdr:cNvSpPr txBox="1"/>
      </xdr:nvSpPr>
      <xdr:spPr>
        <a:xfrm>
          <a:off x="22199600" y="18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145035</xdr:rowOff>
    </xdr:from>
    <xdr:to>
      <xdr:col>112</xdr:col>
      <xdr:colOff>38100</xdr:colOff>
      <xdr:row>107</xdr:row>
      <xdr:rowOff>75185</xdr:rowOff>
    </xdr:to>
    <xdr:sp macro="" textlink="">
      <xdr:nvSpPr>
        <xdr:cNvPr id="741" name="楕円 740">
          <a:extLst>
            <a:ext uri="{FF2B5EF4-FFF2-40B4-BE49-F238E27FC236}">
              <a16:creationId xmlns:a16="http://schemas.microsoft.com/office/drawing/2014/main" id="{C7742599-2818-4513-B920-8FFC735A182B}"/>
            </a:ext>
          </a:extLst>
        </xdr:cNvPr>
        <xdr:cNvSpPr/>
      </xdr:nvSpPr>
      <xdr:spPr>
        <a:xfrm>
          <a:off x="21272500" y="183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xdr:rowOff>
    </xdr:from>
    <xdr:to>
      <xdr:col>116</xdr:col>
      <xdr:colOff>63500</xdr:colOff>
      <xdr:row>107</xdr:row>
      <xdr:rowOff>24385</xdr:rowOff>
    </xdr:to>
    <xdr:cxnSp macro="">
      <xdr:nvCxnSpPr>
        <xdr:cNvPr id="742" name="直線コネクタ 741">
          <a:extLst>
            <a:ext uri="{FF2B5EF4-FFF2-40B4-BE49-F238E27FC236}">
              <a16:creationId xmlns:a16="http://schemas.microsoft.com/office/drawing/2014/main" id="{1686889C-5617-43EF-849F-565550B4E44E}"/>
            </a:ext>
          </a:extLst>
        </xdr:cNvPr>
        <xdr:cNvCxnSpPr/>
      </xdr:nvCxnSpPr>
      <xdr:spPr>
        <a:xfrm flipV="1">
          <a:off x="21323300" y="18361152"/>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150368</xdr:rowOff>
    </xdr:from>
    <xdr:to>
      <xdr:col>107</xdr:col>
      <xdr:colOff>101600</xdr:colOff>
      <xdr:row>107</xdr:row>
      <xdr:rowOff>80518</xdr:rowOff>
    </xdr:to>
    <xdr:sp macro="" textlink="">
      <xdr:nvSpPr>
        <xdr:cNvPr id="743" name="楕円 742">
          <a:extLst>
            <a:ext uri="{FF2B5EF4-FFF2-40B4-BE49-F238E27FC236}">
              <a16:creationId xmlns:a16="http://schemas.microsoft.com/office/drawing/2014/main" id="{5CD07BDC-4511-49F6-93B2-77D2402E8F60}"/>
            </a:ext>
          </a:extLst>
        </xdr:cNvPr>
        <xdr:cNvSpPr/>
      </xdr:nvSpPr>
      <xdr:spPr>
        <a:xfrm>
          <a:off x="20383500" y="183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24385</xdr:rowOff>
    </xdr:from>
    <xdr:to>
      <xdr:col>111</xdr:col>
      <xdr:colOff>177800</xdr:colOff>
      <xdr:row>107</xdr:row>
      <xdr:rowOff>29718</xdr:rowOff>
    </xdr:to>
    <xdr:cxnSp macro="">
      <xdr:nvCxnSpPr>
        <xdr:cNvPr id="744" name="直線コネクタ 743">
          <a:extLst>
            <a:ext uri="{FF2B5EF4-FFF2-40B4-BE49-F238E27FC236}">
              <a16:creationId xmlns:a16="http://schemas.microsoft.com/office/drawing/2014/main" id="{C617126E-1119-45F2-A009-916FB05FCAE3}"/>
            </a:ext>
          </a:extLst>
        </xdr:cNvPr>
        <xdr:cNvCxnSpPr/>
      </xdr:nvCxnSpPr>
      <xdr:spPr>
        <a:xfrm flipV="1">
          <a:off x="20434300" y="1836953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154939</xdr:rowOff>
    </xdr:from>
    <xdr:to>
      <xdr:col>102</xdr:col>
      <xdr:colOff>165100</xdr:colOff>
      <xdr:row>107</xdr:row>
      <xdr:rowOff>85089</xdr:rowOff>
    </xdr:to>
    <xdr:sp macro="" textlink="">
      <xdr:nvSpPr>
        <xdr:cNvPr id="745" name="楕円 744">
          <a:extLst>
            <a:ext uri="{FF2B5EF4-FFF2-40B4-BE49-F238E27FC236}">
              <a16:creationId xmlns:a16="http://schemas.microsoft.com/office/drawing/2014/main" id="{6950D4A9-E73D-4E60-92D9-5945C416C714}"/>
            </a:ext>
          </a:extLst>
        </xdr:cNvPr>
        <xdr:cNvSpPr/>
      </xdr:nvSpPr>
      <xdr:spPr>
        <a:xfrm>
          <a:off x="19494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29718</xdr:rowOff>
    </xdr:from>
    <xdr:to>
      <xdr:col>107</xdr:col>
      <xdr:colOff>50800</xdr:colOff>
      <xdr:row>107</xdr:row>
      <xdr:rowOff>34289</xdr:rowOff>
    </xdr:to>
    <xdr:cxnSp macro="">
      <xdr:nvCxnSpPr>
        <xdr:cNvPr id="746" name="直線コネクタ 745">
          <a:extLst>
            <a:ext uri="{FF2B5EF4-FFF2-40B4-BE49-F238E27FC236}">
              <a16:creationId xmlns:a16="http://schemas.microsoft.com/office/drawing/2014/main" id="{20EDF8B3-0C1D-4879-85C7-5AA840D66FF2}"/>
            </a:ext>
          </a:extLst>
        </xdr:cNvPr>
        <xdr:cNvCxnSpPr/>
      </xdr:nvCxnSpPr>
      <xdr:spPr>
        <a:xfrm flipV="1">
          <a:off x="19545300" y="183748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161037</xdr:rowOff>
    </xdr:from>
    <xdr:to>
      <xdr:col>98</xdr:col>
      <xdr:colOff>38100</xdr:colOff>
      <xdr:row>107</xdr:row>
      <xdr:rowOff>91187</xdr:rowOff>
    </xdr:to>
    <xdr:sp macro="" textlink="">
      <xdr:nvSpPr>
        <xdr:cNvPr id="747" name="楕円 746">
          <a:extLst>
            <a:ext uri="{FF2B5EF4-FFF2-40B4-BE49-F238E27FC236}">
              <a16:creationId xmlns:a16="http://schemas.microsoft.com/office/drawing/2014/main" id="{5FA4E9BF-EF62-467B-8205-689C714FF9F1}"/>
            </a:ext>
          </a:extLst>
        </xdr:cNvPr>
        <xdr:cNvSpPr/>
      </xdr:nvSpPr>
      <xdr:spPr>
        <a:xfrm>
          <a:off x="18605500" y="1833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34289</xdr:rowOff>
    </xdr:from>
    <xdr:to>
      <xdr:col>102</xdr:col>
      <xdr:colOff>114300</xdr:colOff>
      <xdr:row>107</xdr:row>
      <xdr:rowOff>40387</xdr:rowOff>
    </xdr:to>
    <xdr:cxnSp macro="">
      <xdr:nvCxnSpPr>
        <xdr:cNvPr id="748" name="直線コネクタ 747">
          <a:extLst>
            <a:ext uri="{FF2B5EF4-FFF2-40B4-BE49-F238E27FC236}">
              <a16:creationId xmlns:a16="http://schemas.microsoft.com/office/drawing/2014/main" id="{2D71D403-9971-4C60-9D71-682ED17A0B69}"/>
            </a:ext>
          </a:extLst>
        </xdr:cNvPr>
        <xdr:cNvCxnSpPr/>
      </xdr:nvCxnSpPr>
      <xdr:spPr>
        <a:xfrm flipV="1">
          <a:off x="18656300" y="18379439"/>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E96CD8A4-D97F-41AA-9DA3-25EDF68E4A29}"/>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AB1AFE3A-5BFF-4345-B62D-0DE1D3559B5F}"/>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751" name="n_3aveValue【公民館】&#10;一人当たり面積">
          <a:extLst>
            <a:ext uri="{FF2B5EF4-FFF2-40B4-BE49-F238E27FC236}">
              <a16:creationId xmlns:a16="http://schemas.microsoft.com/office/drawing/2014/main" id="{8C233C88-A5B6-48BE-A7F8-5770D99C5D65}"/>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134890</xdr:rowOff>
    </xdr:from>
    <xdr:ext cx="469744" cy="259045"/>
    <xdr:sp macro="" textlink="">
      <xdr:nvSpPr>
        <xdr:cNvPr id="752" name="n_4aveValue【公民館】&#10;一人当たり面積">
          <a:extLst>
            <a:ext uri="{FF2B5EF4-FFF2-40B4-BE49-F238E27FC236}">
              <a16:creationId xmlns:a16="http://schemas.microsoft.com/office/drawing/2014/main" id="{87AD8EDD-C906-4CED-A83A-EEA13EC3684E}"/>
            </a:ext>
          </a:extLst>
        </xdr:cNvPr>
        <xdr:cNvSpPr txBox="1"/>
      </xdr:nvSpPr>
      <xdr:spPr>
        <a:xfrm>
          <a:off x="18421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91712</xdr:rowOff>
    </xdr:from>
    <xdr:ext cx="469744" cy="259045"/>
    <xdr:sp macro="" textlink="">
      <xdr:nvSpPr>
        <xdr:cNvPr id="753" name="n_1mainValue【公民館】&#10;一人当たり面積">
          <a:extLst>
            <a:ext uri="{FF2B5EF4-FFF2-40B4-BE49-F238E27FC236}">
              <a16:creationId xmlns:a16="http://schemas.microsoft.com/office/drawing/2014/main" id="{B66F1482-5D63-4107-9B56-E35BAFD88225}"/>
            </a:ext>
          </a:extLst>
        </xdr:cNvPr>
        <xdr:cNvSpPr txBox="1"/>
      </xdr:nvSpPr>
      <xdr:spPr>
        <a:xfrm>
          <a:off x="21075727" y="1809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97045</xdr:rowOff>
    </xdr:from>
    <xdr:ext cx="469744" cy="259045"/>
    <xdr:sp macro="" textlink="">
      <xdr:nvSpPr>
        <xdr:cNvPr id="754" name="n_2mainValue【公民館】&#10;一人当たり面積">
          <a:extLst>
            <a:ext uri="{FF2B5EF4-FFF2-40B4-BE49-F238E27FC236}">
              <a16:creationId xmlns:a16="http://schemas.microsoft.com/office/drawing/2014/main" id="{30934217-EEBB-4DFC-A1AF-4B38F8504A28}"/>
            </a:ext>
          </a:extLst>
        </xdr:cNvPr>
        <xdr:cNvSpPr txBox="1"/>
      </xdr:nvSpPr>
      <xdr:spPr>
        <a:xfrm>
          <a:off x="20199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76216</xdr:rowOff>
    </xdr:from>
    <xdr:ext cx="469744" cy="259045"/>
    <xdr:sp macro="" textlink="">
      <xdr:nvSpPr>
        <xdr:cNvPr id="755" name="n_3mainValue【公民館】&#10;一人当たり面積">
          <a:extLst>
            <a:ext uri="{FF2B5EF4-FFF2-40B4-BE49-F238E27FC236}">
              <a16:creationId xmlns:a16="http://schemas.microsoft.com/office/drawing/2014/main" id="{9C47C11F-358B-46E8-908A-96A6813DE7FF}"/>
            </a:ext>
          </a:extLst>
        </xdr:cNvPr>
        <xdr:cNvSpPr txBox="1"/>
      </xdr:nvSpPr>
      <xdr:spPr>
        <a:xfrm>
          <a:off x="19310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107714</xdr:rowOff>
    </xdr:from>
    <xdr:ext cx="469744" cy="259045"/>
    <xdr:sp macro="" textlink="">
      <xdr:nvSpPr>
        <xdr:cNvPr id="756" name="n_4mainValue【公民館】&#10;一人当たり面積">
          <a:extLst>
            <a:ext uri="{FF2B5EF4-FFF2-40B4-BE49-F238E27FC236}">
              <a16:creationId xmlns:a16="http://schemas.microsoft.com/office/drawing/2014/main" id="{CFE936AF-616D-4525-BDF5-1197076C5742}"/>
            </a:ext>
          </a:extLst>
        </xdr:cNvPr>
        <xdr:cNvSpPr txBox="1"/>
      </xdr:nvSpPr>
      <xdr:spPr>
        <a:xfrm>
          <a:off x="18421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ED7C10F-7B63-4C4D-894B-74EEB43DF1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F89E677-5DA3-4EF7-B0A3-9DD95BFA40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C97524D6-3393-4408-8797-834358189E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道路，橋りょう・トンネル以外の類型において，有形固定資産減価償却率は類似団体内平均値を上回っている。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このうち公営住宅については，人口一人当たり面積が類似団体内順位上位となっており，入居率も減少していることから，施設の適正化について検討を行う必要がある。</a:t>
          </a:r>
        </a:p>
        <a:p>
          <a:r>
            <a:rPr kumimoji="1" lang="ja-JP" altLang="en-US" sz="1300">
              <a:latin typeface="ＭＳ Ｐゴシック" panose="020B0600070205080204" pitchFamily="50" charset="-128"/>
              <a:ea typeface="ＭＳ Ｐゴシック" panose="020B0600070205080204" pitchFamily="50" charset="-128"/>
            </a:rPr>
            <a:t>幼稚園，公民館については，昭和５０年代に建築されており，老朽化に伴う多額の改修費用が見込まれるため，施設のあり方について検討を行う必要がある。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9651BE-820F-4FC8-8E56-04AB1C698E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98491B-82F2-4F10-8445-820E66DC26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038922-EF14-4FF9-8D9C-D2B285E170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0C1C28-569D-43C7-8D7E-DDA2062484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6FB8D3-63B0-44A0-851A-EAB44EC8AF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F444D0-FBAB-45B0-BAF7-85C2189327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C15820-A372-4A47-A308-5FB23EE846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B4F457-DCA7-4EF8-B1B2-F43FE57309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49209A-E883-45B0-8DEC-70568F26F8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A6C0B8-D6E9-4762-894A-6778C4B13B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A6AC9C-E0E8-414B-8EB7-E63A36D389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6D95C6-EF83-4678-8B52-802B74EB68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D2FDAC-53C7-41EB-A940-0ADD264375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A62D58-F7BB-42C8-88E7-D25FF5C5E7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36EECB-05C2-4408-92FC-649A5917F3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1F805-0F4D-430B-A634-883193AA55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44E42B-3788-4386-8B65-C71EA1C772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E48489-7014-4AAA-9A58-B97B962F62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8A4098-AEB0-4369-9172-3B5DB125F9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D42236-15FC-40FB-B8FD-E0A2CD5580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E2039E-FC0D-45DE-A5CE-B65E7F5013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B012A3-233D-4EFF-BEE7-0965C9980A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1C1A69-B8B8-4DF6-8722-846B075F85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E1357B-14FA-4CE3-8A3D-31F8851A76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480633-58EF-4096-95C4-C8820140E9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8EE76B-9B95-49C2-AE7D-B974A270AC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470CE0-44F7-4065-BC12-3A1F257FA1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6B1284-B8E2-4DE7-BF2E-D8F6CF1D8F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FF16D7-BD5E-4DBA-9BED-DDB4EA15F7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7054D7-967C-412B-934F-00AD0945C8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23641D-E9A1-4739-8A49-A7940BBE3F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950D95-6C42-43C3-8916-685699BF1E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622653-507E-4C70-876C-9B02319C27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EA68C0-492D-4580-A822-3922E856B9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23BB75-222D-4431-AE27-08465163BF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01BE32-AC63-4B1E-AE4B-46C958E1FB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C18287-1DB2-4FA4-9571-87284346B1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D369BB-002B-4DBA-9C54-4598760E0B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781186-AA4B-477C-B3BD-1372D492C6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0B3029-9EE1-4A9E-A721-58CBF21A61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501BBC-93C6-4AA9-8913-469FDBC8E3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0BB8FB-5C74-4C2F-B3B2-EE58A59F8A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F6D4679-2F87-4E6D-89F0-301A1847B11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557F2BA-24D9-4AF4-A709-038A91BD70A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7A28BE-8B65-4ACC-BBD8-ACD8FFF751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A139A0-DACF-4B0E-A2B0-2AF32318A87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B8DD231-555D-4366-91C6-1663F9BB2E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9F4D341-B813-4F3A-B59A-8F8A3FC95F8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2E2F13-D08C-44A9-871F-11FAC15FACC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4650C5D-BF56-4A61-97EC-667D2BDA29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8696617-A1B8-41DF-AE48-D6BDC739A14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2BBEF80-B9F0-4529-BF8B-6E0E4F5A80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5568B9-FED7-445A-BDF7-E57B063ECC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4E236C-A25C-40C2-9106-A59E3F18B6E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CD4442-F6AE-43FD-A50F-C8C2FA0477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0E5CFF-E1EA-4F0B-BBE8-4237D0429C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FC180FAA-5641-4733-BA35-C7D4C6A0A9D4}"/>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84CBC77-84B5-4FAB-8697-F565180DA4D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4CF9F66-3848-40E0-ACC8-C5556222EC4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3BB5B489-EFD7-4C03-804D-31AC26150B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63074F2-8516-45AB-926C-CE4970FE759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68320E6C-CA12-415D-B769-7E4A8FEE36A3}"/>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360AC06C-C7BB-413C-BFAF-2A9BBA1F21F4}"/>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DAEE515D-3824-4946-8566-E361892C72CD}"/>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69EA6062-8F50-44ED-B184-F96DDE7C997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E99B1047-6A36-483E-9DF2-0BAAC655437F}"/>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43CF2CA1-9A18-43EB-814E-FA3EF8F64B1C}"/>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AA6310-0667-4513-90E6-8B05E76572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CB1EEA-91CF-42A2-9323-E6F516DC27E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BE7AD5-207E-4206-930F-7F794872FB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83BFC7-CB43-45A2-9FE6-E3A9A73C60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781DCC7-7876-4A72-99ED-4BD08BA1ED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ACEC6C44-EEE4-4F6E-B2D1-E25A0FCA0E1C}"/>
            </a:ext>
          </a:extLst>
        </xdr:cNvPr>
        <xdr:cNvSpPr/>
      </xdr:nvSpPr>
      <xdr:spPr>
        <a:xfrm>
          <a:off x="4584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C92CFC33-DD8E-4D67-B1D7-E0532415872D}"/>
            </a:ext>
          </a:extLst>
        </xdr:cNvPr>
        <xdr:cNvSpPr txBox="1"/>
      </xdr:nvSpPr>
      <xdr:spPr>
        <a:xfrm>
          <a:off x="4673600"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xdr:rowOff>
    </xdr:from>
    <xdr:to>
      <xdr:col>20</xdr:col>
      <xdr:colOff>38100</xdr:colOff>
      <xdr:row>37</xdr:row>
      <xdr:rowOff>102507</xdr:rowOff>
    </xdr:to>
    <xdr:sp macro="" textlink="">
      <xdr:nvSpPr>
        <xdr:cNvPr id="76" name="楕円 75">
          <a:extLst>
            <a:ext uri="{FF2B5EF4-FFF2-40B4-BE49-F238E27FC236}">
              <a16:creationId xmlns:a16="http://schemas.microsoft.com/office/drawing/2014/main" id="{5F97A775-95AA-4CCD-9AE2-D80112C764BF}"/>
            </a:ext>
          </a:extLst>
        </xdr:cNvPr>
        <xdr:cNvSpPr/>
      </xdr:nvSpPr>
      <xdr:spPr>
        <a:xfrm>
          <a:off x="3746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51707</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3F7D9499-C0CA-4A19-9575-5A3F687A2AE9}"/>
            </a:ext>
          </a:extLst>
        </xdr:cNvPr>
        <xdr:cNvCxnSpPr/>
      </xdr:nvCxnSpPr>
      <xdr:spPr>
        <a:xfrm>
          <a:off x="3797300" y="63953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a:extLst>
            <a:ext uri="{FF2B5EF4-FFF2-40B4-BE49-F238E27FC236}">
              <a16:creationId xmlns:a16="http://schemas.microsoft.com/office/drawing/2014/main" id="{925EE04D-7F77-46C0-9432-F57DEFC1EF78}"/>
            </a:ext>
          </a:extLst>
        </xdr:cNvPr>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51707</xdr:rowOff>
    </xdr:to>
    <xdr:cxnSp macro="">
      <xdr:nvCxnSpPr>
        <xdr:cNvPr id="79" name="直線コネクタ 78">
          <a:extLst>
            <a:ext uri="{FF2B5EF4-FFF2-40B4-BE49-F238E27FC236}">
              <a16:creationId xmlns:a16="http://schemas.microsoft.com/office/drawing/2014/main" id="{AC96ACC3-5BD3-4BBD-BEFD-0971342F4BDE}"/>
            </a:ext>
          </a:extLst>
        </xdr:cNvPr>
        <xdr:cNvCxnSpPr/>
      </xdr:nvCxnSpPr>
      <xdr:spPr>
        <a:xfrm>
          <a:off x="2908300" y="6379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80" name="楕円 79">
          <a:extLst>
            <a:ext uri="{FF2B5EF4-FFF2-40B4-BE49-F238E27FC236}">
              <a16:creationId xmlns:a16="http://schemas.microsoft.com/office/drawing/2014/main" id="{0EF30578-6C0E-4A8F-ADC1-3D0C468238C1}"/>
            </a:ext>
          </a:extLst>
        </xdr:cNvPr>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35378</xdr:rowOff>
    </xdr:to>
    <xdr:cxnSp macro="">
      <xdr:nvCxnSpPr>
        <xdr:cNvPr id="81" name="直線コネクタ 80">
          <a:extLst>
            <a:ext uri="{FF2B5EF4-FFF2-40B4-BE49-F238E27FC236}">
              <a16:creationId xmlns:a16="http://schemas.microsoft.com/office/drawing/2014/main" id="{7F85A6C9-1DB3-4EF7-BA25-A87399FDAF70}"/>
            </a:ext>
          </a:extLst>
        </xdr:cNvPr>
        <xdr:cNvCxnSpPr/>
      </xdr:nvCxnSpPr>
      <xdr:spPr>
        <a:xfrm>
          <a:off x="2019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2" name="楕円 81">
          <a:extLst>
            <a:ext uri="{FF2B5EF4-FFF2-40B4-BE49-F238E27FC236}">
              <a16:creationId xmlns:a16="http://schemas.microsoft.com/office/drawing/2014/main" id="{7F9F28F5-65FD-484E-9D8B-4E070BC4B1FC}"/>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2722</xdr:rowOff>
    </xdr:to>
    <xdr:cxnSp macro="">
      <xdr:nvCxnSpPr>
        <xdr:cNvPr id="83" name="直線コネクタ 82">
          <a:extLst>
            <a:ext uri="{FF2B5EF4-FFF2-40B4-BE49-F238E27FC236}">
              <a16:creationId xmlns:a16="http://schemas.microsoft.com/office/drawing/2014/main" id="{6406CF31-DBAF-42DC-8084-E70F72804FD9}"/>
            </a:ext>
          </a:extLst>
        </xdr:cNvPr>
        <xdr:cNvCxnSpPr/>
      </xdr:nvCxnSpPr>
      <xdr:spPr>
        <a:xfrm>
          <a:off x="1130300" y="631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47FB0239-C75B-4F75-81F0-0F21BDC63D5B}"/>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5" name="n_2aveValue【図書館】&#10;有形固定資産減価償却率">
          <a:extLst>
            <a:ext uri="{FF2B5EF4-FFF2-40B4-BE49-F238E27FC236}">
              <a16:creationId xmlns:a16="http://schemas.microsoft.com/office/drawing/2014/main" id="{E63D96F7-7BEC-4753-B7F1-3701A177B9DE}"/>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E8ED6D18-43B7-436F-BDB7-7814C5F51D72}"/>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B2F10294-6CC4-4BD1-BF1A-9D76FCB9F0BB}"/>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ED0C7B21-F0CE-4F09-8D8B-A0C4474ED5C9}"/>
            </a:ext>
          </a:extLst>
        </xdr:cNvPr>
        <xdr:cNvSpPr txBox="1"/>
      </xdr:nvSpPr>
      <xdr:spPr>
        <a:xfrm>
          <a:off x="3582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図書館】&#10;有形固定資産減価償却率">
          <a:extLst>
            <a:ext uri="{FF2B5EF4-FFF2-40B4-BE49-F238E27FC236}">
              <a16:creationId xmlns:a16="http://schemas.microsoft.com/office/drawing/2014/main" id="{39CA4B6D-FF82-4BC9-A505-FA4B43EA02BC}"/>
            </a:ext>
          </a:extLst>
        </xdr:cNvPr>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90" name="n_3mainValue【図書館】&#10;有形固定資産減価償却率">
          <a:extLst>
            <a:ext uri="{FF2B5EF4-FFF2-40B4-BE49-F238E27FC236}">
              <a16:creationId xmlns:a16="http://schemas.microsoft.com/office/drawing/2014/main" id="{F1198BF0-4A96-43A1-A0E0-E1E981E75FCD}"/>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1" name="n_4mainValue【図書館】&#10;有形固定資産減価償却率">
          <a:extLst>
            <a:ext uri="{FF2B5EF4-FFF2-40B4-BE49-F238E27FC236}">
              <a16:creationId xmlns:a16="http://schemas.microsoft.com/office/drawing/2014/main" id="{4490A786-2551-4CFA-B243-1CC3A8492555}"/>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4BE1339-9266-4564-9D21-9D6856114E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BD4D96-98A6-4AB4-AE48-FDEBD2069C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2CA95F-C4B4-4596-A7A9-0657B2BCE3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7DA702B-7326-41A1-A964-2F151270F7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B59FE31-D59D-4BE2-B64B-DE4E977FB6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B3A7C4-F3AD-4727-AAC5-9E6F14C120F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F362A2-F7A2-4920-B6DA-685D6E8AC8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2B2D4A8-38F6-4EAD-9617-1054AB6999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9C0A0F5-85E2-45BF-8EDD-ADBD260EF8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B147009-6DB4-4733-8A83-9951D3985A5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A03F850-9A51-43E8-B8DC-4F2961BC6B0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1A26F49-E66A-47D3-8B55-F32ECE7A46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617AAE0-296F-4114-9A8D-8C33A577F6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A8A490E-25C7-4296-91E7-F20A356AB1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DD5E463-840B-4A38-8549-11D5204C913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C4F518B-59CE-4616-BBF7-889F7367B13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59FFEDC-09EF-4B14-A780-66200762403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8C68904-9722-4C1A-8ECD-D1876433AF0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B7B2317-72E7-4863-83B2-2A6EDC8ED47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FADB6F7-DDAB-463B-854A-EED3CF01D17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276C33B-8C17-4021-B782-4EBC8B6ACD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087CC41-6004-488D-8BBF-C5EDCCC4EAA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B67115C-04F1-4002-8EA6-F53900B880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450B54A6-28BF-434E-BE03-DBF03A491349}"/>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95410D62-26A7-4616-B1AA-64B7F9B1CC04}"/>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F35F37D4-8A8A-426B-A1B5-29997B94540D}"/>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B75D1DFC-9C3E-4E86-8381-86FD07EDCCFD}"/>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3E11E47D-C635-4C35-896F-15B40AB0685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85293E91-0B9C-4213-AC9A-3C924D920F8C}"/>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3174D950-9ACB-4FDE-B9D8-EFF47C56DBD9}"/>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260CEBE9-B6A6-4CF8-B793-726D24343566}"/>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23E771E7-E92F-4FB1-9741-9D811615B864}"/>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A7BB4EEB-7D0D-49D5-B5C5-0D450ED1491B}"/>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17780</xdr:rowOff>
    </xdr:from>
    <xdr:to>
      <xdr:col>36</xdr:col>
      <xdr:colOff>165100</xdr:colOff>
      <xdr:row>39</xdr:row>
      <xdr:rowOff>119380</xdr:rowOff>
    </xdr:to>
    <xdr:sp macro="" textlink="">
      <xdr:nvSpPr>
        <xdr:cNvPr id="125" name="フローチャート: 判断 124">
          <a:extLst>
            <a:ext uri="{FF2B5EF4-FFF2-40B4-BE49-F238E27FC236}">
              <a16:creationId xmlns:a16="http://schemas.microsoft.com/office/drawing/2014/main" id="{E00F0D8D-A4BB-4468-8F35-E80A8B4FD3B0}"/>
            </a:ext>
          </a:extLst>
        </xdr:cNvPr>
        <xdr:cNvSpPr/>
      </xdr:nvSpPr>
      <xdr:spPr>
        <a:xfrm>
          <a:off x="6921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C03826-0339-4401-977B-B215FB6087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43A00D-5BF6-4D5C-BBFC-40CAEBBEDD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69F441-64E6-4543-8B9C-61BD9DEA11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510E3E-6F1A-49F6-B3A9-B00E2D0316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C794AB1-ADCE-4D2F-A6B8-3AC2AC0EAE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31" name="楕円 130">
          <a:extLst>
            <a:ext uri="{FF2B5EF4-FFF2-40B4-BE49-F238E27FC236}">
              <a16:creationId xmlns:a16="http://schemas.microsoft.com/office/drawing/2014/main" id="{ED603A4E-1260-40E5-A0CE-74FB4583C668}"/>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32" name="【図書館】&#10;一人当たり面積該当値テキスト">
          <a:extLst>
            <a:ext uri="{FF2B5EF4-FFF2-40B4-BE49-F238E27FC236}">
              <a16:creationId xmlns:a16="http://schemas.microsoft.com/office/drawing/2014/main" id="{ED1C3435-01B5-45B0-A47B-FE476DD4FE2E}"/>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147320</xdr:rowOff>
    </xdr:from>
    <xdr:to>
      <xdr:col>50</xdr:col>
      <xdr:colOff>165100</xdr:colOff>
      <xdr:row>38</xdr:row>
      <xdr:rowOff>77470</xdr:rowOff>
    </xdr:to>
    <xdr:sp macro="" textlink="">
      <xdr:nvSpPr>
        <xdr:cNvPr id="133" name="楕円 132">
          <a:extLst>
            <a:ext uri="{FF2B5EF4-FFF2-40B4-BE49-F238E27FC236}">
              <a16:creationId xmlns:a16="http://schemas.microsoft.com/office/drawing/2014/main" id="{F36A2FB6-016F-4756-9250-1AB5726E697E}"/>
            </a:ext>
          </a:extLst>
        </xdr:cNvPr>
        <xdr:cNvSpPr/>
      </xdr:nvSpPr>
      <xdr:spPr>
        <a:xfrm>
          <a:off x="9588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26670</xdr:rowOff>
    </xdr:to>
    <xdr:cxnSp macro="">
      <xdr:nvCxnSpPr>
        <xdr:cNvPr id="134" name="直線コネクタ 133">
          <a:extLst>
            <a:ext uri="{FF2B5EF4-FFF2-40B4-BE49-F238E27FC236}">
              <a16:creationId xmlns:a16="http://schemas.microsoft.com/office/drawing/2014/main" id="{413E914A-17CF-45D9-99D7-268780E4ED13}"/>
            </a:ext>
          </a:extLst>
        </xdr:cNvPr>
        <xdr:cNvCxnSpPr/>
      </xdr:nvCxnSpPr>
      <xdr:spPr>
        <a:xfrm flipV="1">
          <a:off x="9639300" y="6522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162560</xdr:rowOff>
    </xdr:from>
    <xdr:to>
      <xdr:col>46</xdr:col>
      <xdr:colOff>38100</xdr:colOff>
      <xdr:row>38</xdr:row>
      <xdr:rowOff>92710</xdr:rowOff>
    </xdr:to>
    <xdr:sp macro="" textlink="">
      <xdr:nvSpPr>
        <xdr:cNvPr id="135" name="楕円 134">
          <a:extLst>
            <a:ext uri="{FF2B5EF4-FFF2-40B4-BE49-F238E27FC236}">
              <a16:creationId xmlns:a16="http://schemas.microsoft.com/office/drawing/2014/main" id="{F6ADAED8-4185-4B97-AE81-A8DEC9165CAB}"/>
            </a:ext>
          </a:extLst>
        </xdr:cNvPr>
        <xdr:cNvSpPr/>
      </xdr:nvSpPr>
      <xdr:spPr>
        <a:xfrm>
          <a:off x="869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26670</xdr:rowOff>
    </xdr:from>
    <xdr:to>
      <xdr:col>50</xdr:col>
      <xdr:colOff>114300</xdr:colOff>
      <xdr:row>38</xdr:row>
      <xdr:rowOff>41910</xdr:rowOff>
    </xdr:to>
    <xdr:cxnSp macro="">
      <xdr:nvCxnSpPr>
        <xdr:cNvPr id="136" name="直線コネクタ 135">
          <a:extLst>
            <a:ext uri="{FF2B5EF4-FFF2-40B4-BE49-F238E27FC236}">
              <a16:creationId xmlns:a16="http://schemas.microsoft.com/office/drawing/2014/main" id="{D9EBA616-7C73-42DB-A9AC-0BEE85B99B00}"/>
            </a:ext>
          </a:extLst>
        </xdr:cNvPr>
        <xdr:cNvCxnSpPr/>
      </xdr:nvCxnSpPr>
      <xdr:spPr>
        <a:xfrm flipV="1">
          <a:off x="8750300" y="65417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170180</xdr:rowOff>
    </xdr:from>
    <xdr:to>
      <xdr:col>41</xdr:col>
      <xdr:colOff>101600</xdr:colOff>
      <xdr:row>38</xdr:row>
      <xdr:rowOff>100330</xdr:rowOff>
    </xdr:to>
    <xdr:sp macro="" textlink="">
      <xdr:nvSpPr>
        <xdr:cNvPr id="137" name="楕円 136">
          <a:extLst>
            <a:ext uri="{FF2B5EF4-FFF2-40B4-BE49-F238E27FC236}">
              <a16:creationId xmlns:a16="http://schemas.microsoft.com/office/drawing/2014/main" id="{B3A3DCCD-8897-41B3-9B31-BDF068CBF660}"/>
            </a:ext>
          </a:extLst>
        </xdr:cNvPr>
        <xdr:cNvSpPr/>
      </xdr:nvSpPr>
      <xdr:spPr>
        <a:xfrm>
          <a:off x="781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41910</xdr:rowOff>
    </xdr:from>
    <xdr:to>
      <xdr:col>45</xdr:col>
      <xdr:colOff>177800</xdr:colOff>
      <xdr:row>38</xdr:row>
      <xdr:rowOff>49530</xdr:rowOff>
    </xdr:to>
    <xdr:cxnSp macro="">
      <xdr:nvCxnSpPr>
        <xdr:cNvPr id="138" name="直線コネクタ 137">
          <a:extLst>
            <a:ext uri="{FF2B5EF4-FFF2-40B4-BE49-F238E27FC236}">
              <a16:creationId xmlns:a16="http://schemas.microsoft.com/office/drawing/2014/main" id="{2323E5F1-3464-4107-A277-037789967071}"/>
            </a:ext>
          </a:extLst>
        </xdr:cNvPr>
        <xdr:cNvCxnSpPr/>
      </xdr:nvCxnSpPr>
      <xdr:spPr>
        <a:xfrm flipV="1">
          <a:off x="7861300" y="6557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xdr:rowOff>
    </xdr:from>
    <xdr:to>
      <xdr:col>36</xdr:col>
      <xdr:colOff>165100</xdr:colOff>
      <xdr:row>38</xdr:row>
      <xdr:rowOff>115570</xdr:rowOff>
    </xdr:to>
    <xdr:sp macro="" textlink="">
      <xdr:nvSpPr>
        <xdr:cNvPr id="139" name="楕円 138">
          <a:extLst>
            <a:ext uri="{FF2B5EF4-FFF2-40B4-BE49-F238E27FC236}">
              <a16:creationId xmlns:a16="http://schemas.microsoft.com/office/drawing/2014/main" id="{05B9233D-420F-4A97-9826-8AAF869E0AC1}"/>
            </a:ext>
          </a:extLst>
        </xdr:cNvPr>
        <xdr:cNvSpPr/>
      </xdr:nvSpPr>
      <xdr:spPr>
        <a:xfrm>
          <a:off x="692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49530</xdr:rowOff>
    </xdr:from>
    <xdr:to>
      <xdr:col>41</xdr:col>
      <xdr:colOff>50800</xdr:colOff>
      <xdr:row>38</xdr:row>
      <xdr:rowOff>64770</xdr:rowOff>
    </xdr:to>
    <xdr:cxnSp macro="">
      <xdr:nvCxnSpPr>
        <xdr:cNvPr id="140" name="直線コネクタ 139">
          <a:extLst>
            <a:ext uri="{FF2B5EF4-FFF2-40B4-BE49-F238E27FC236}">
              <a16:creationId xmlns:a16="http://schemas.microsoft.com/office/drawing/2014/main" id="{1E59FA01-E4FF-479B-8E77-CF897788272A}"/>
            </a:ext>
          </a:extLst>
        </xdr:cNvPr>
        <xdr:cNvCxnSpPr/>
      </xdr:nvCxnSpPr>
      <xdr:spPr>
        <a:xfrm flipV="1">
          <a:off x="6972300" y="656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D73A0C8D-1BAD-42BB-8328-F10C714342DF}"/>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28832B0E-222F-4EDC-91DE-CD7F31E8913B}"/>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4BCA337A-96CE-46B7-9A79-4FFA52320511}"/>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110507</xdr:rowOff>
    </xdr:from>
    <xdr:ext cx="469744" cy="259045"/>
    <xdr:sp macro="" textlink="">
      <xdr:nvSpPr>
        <xdr:cNvPr id="144" name="n_4aveValue【図書館】&#10;一人当たり面積">
          <a:extLst>
            <a:ext uri="{FF2B5EF4-FFF2-40B4-BE49-F238E27FC236}">
              <a16:creationId xmlns:a16="http://schemas.microsoft.com/office/drawing/2014/main" id="{B837C216-40B6-41E0-82FB-11B7D69DE3C7}"/>
            </a:ext>
          </a:extLst>
        </xdr:cNvPr>
        <xdr:cNvSpPr txBox="1"/>
      </xdr:nvSpPr>
      <xdr:spPr>
        <a:xfrm>
          <a:off x="67374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93997</xdr:rowOff>
    </xdr:from>
    <xdr:ext cx="469744" cy="259045"/>
    <xdr:sp macro="" textlink="">
      <xdr:nvSpPr>
        <xdr:cNvPr id="145" name="n_1mainValue【図書館】&#10;一人当たり面積">
          <a:extLst>
            <a:ext uri="{FF2B5EF4-FFF2-40B4-BE49-F238E27FC236}">
              <a16:creationId xmlns:a16="http://schemas.microsoft.com/office/drawing/2014/main" id="{FBFF50E4-FBE3-48D6-998C-B74DF0D72FAB}"/>
            </a:ext>
          </a:extLst>
        </xdr:cNvPr>
        <xdr:cNvSpPr txBox="1"/>
      </xdr:nvSpPr>
      <xdr:spPr>
        <a:xfrm>
          <a:off x="93917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109237</xdr:rowOff>
    </xdr:from>
    <xdr:ext cx="469744" cy="259045"/>
    <xdr:sp macro="" textlink="">
      <xdr:nvSpPr>
        <xdr:cNvPr id="146" name="n_2mainValue【図書館】&#10;一人当たり面積">
          <a:extLst>
            <a:ext uri="{FF2B5EF4-FFF2-40B4-BE49-F238E27FC236}">
              <a16:creationId xmlns:a16="http://schemas.microsoft.com/office/drawing/2014/main" id="{D3394D90-43C2-4B8F-AA5A-07D2629C9C8E}"/>
            </a:ext>
          </a:extLst>
        </xdr:cNvPr>
        <xdr:cNvSpPr txBox="1"/>
      </xdr:nvSpPr>
      <xdr:spPr>
        <a:xfrm>
          <a:off x="8515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116857</xdr:rowOff>
    </xdr:from>
    <xdr:ext cx="469744" cy="259045"/>
    <xdr:sp macro="" textlink="">
      <xdr:nvSpPr>
        <xdr:cNvPr id="147" name="n_3mainValue【図書館】&#10;一人当たり面積">
          <a:extLst>
            <a:ext uri="{FF2B5EF4-FFF2-40B4-BE49-F238E27FC236}">
              <a16:creationId xmlns:a16="http://schemas.microsoft.com/office/drawing/2014/main" id="{5E155D1B-5A4A-46EE-80CD-84E1EBEB83A0}"/>
            </a:ext>
          </a:extLst>
        </xdr:cNvPr>
        <xdr:cNvSpPr txBox="1"/>
      </xdr:nvSpPr>
      <xdr:spPr>
        <a:xfrm>
          <a:off x="7626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132097</xdr:rowOff>
    </xdr:from>
    <xdr:ext cx="469744" cy="259045"/>
    <xdr:sp macro="" textlink="">
      <xdr:nvSpPr>
        <xdr:cNvPr id="148" name="n_4mainValue【図書館】&#10;一人当たり面積">
          <a:extLst>
            <a:ext uri="{FF2B5EF4-FFF2-40B4-BE49-F238E27FC236}">
              <a16:creationId xmlns:a16="http://schemas.microsoft.com/office/drawing/2014/main" id="{BC09D853-8157-4379-B95C-9A09027DA542}"/>
            </a:ext>
          </a:extLst>
        </xdr:cNvPr>
        <xdr:cNvSpPr txBox="1"/>
      </xdr:nvSpPr>
      <xdr:spPr>
        <a:xfrm>
          <a:off x="6737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BBD6FB9-07BA-4BA0-9561-5EDE138BB8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1905E4E-B787-4CF9-A7CF-A7A01509C8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A98A1F7-4345-4B7C-B509-A0C1536FD6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7D0C4E9-5D12-4D72-B4B0-A90D60F130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11D3CCA-C24C-4AB6-98D3-EBF6E6639A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45847A1-C776-4254-AD1F-6ACE9F34F6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8DE8CE3-FB4B-4F15-AE51-130C04EF03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B787307-7C3F-4BD7-9E5E-FCC81DD7C5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859861F-69CE-42D0-9504-BCA46EF171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3AB5978-71CC-4E27-B3FC-61EBC7A0E2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52199CE-8EF5-4040-85A9-2987EA2636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FC469D0-F294-4461-97C7-0B2C9238718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B08329C-D392-46B1-AE44-F53AC62F1772}"/>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F62B3880-1413-48D5-AE5A-D4006AB2D8D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84E7B589-E376-49FB-B886-31F0B7B0DB8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FF6B699A-BD20-4BAB-ACB6-EDDFE97B9AA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54631F9-8E31-4EB2-9B5D-FB50A73417F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C044E57D-3B92-457C-9A8E-8F7B20C71DB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674777AE-C49A-4F8A-AECD-3967290FEEF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1F990DA-677D-406B-B290-CD6C83252F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38AD5218-709C-4BE9-A517-A8B84B3FABA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CFB0C08-C24D-43B5-B9A7-6C2385CDA2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2095579-FE5E-42F9-A2AC-B5ACB6D4BD3C}"/>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9527B4A-F1CB-42FB-907A-CF700954BFBE}"/>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4E24B04E-F225-495C-91FB-D93CE99FAB62}"/>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FB31851-610D-4458-9FA2-87B277CCD804}"/>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D64EDE84-1F4D-4B4F-AD06-E4B2C67DC9FA}"/>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3689E5D-3A9C-4235-BFB6-0BB3861307D9}"/>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ACA38512-9EA6-41F1-A685-B7EAFCB8CF87}"/>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93848815-9EC4-4318-ABCE-794F1C148DA3}"/>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B3FFDD7-4C3E-4D9C-A9E7-9A5A5286DED2}"/>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80" name="フローチャート: 判断 179">
          <a:extLst>
            <a:ext uri="{FF2B5EF4-FFF2-40B4-BE49-F238E27FC236}">
              <a16:creationId xmlns:a16="http://schemas.microsoft.com/office/drawing/2014/main" id="{372143EF-4D2A-4750-9200-6D45BBE9C2D4}"/>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81" name="フローチャート: 判断 180">
          <a:extLst>
            <a:ext uri="{FF2B5EF4-FFF2-40B4-BE49-F238E27FC236}">
              <a16:creationId xmlns:a16="http://schemas.microsoft.com/office/drawing/2014/main" id="{85347F9A-68E9-41D0-811F-AD50F8C23652}"/>
            </a:ext>
          </a:extLst>
        </xdr:cNvPr>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AD1361-7A57-41D8-88B3-0872801686A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05D9BB2-DB1A-4F0A-9C3C-09C10BC1FA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3FB601-B634-4C37-B938-BF6777FB36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265129-F2E1-41B6-A856-D40FC243FE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0184CA-7F71-410B-9F81-C56DDF2FBB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159512</xdr:rowOff>
    </xdr:from>
    <xdr:to>
      <xdr:col>24</xdr:col>
      <xdr:colOff>114300</xdr:colOff>
      <xdr:row>60</xdr:row>
      <xdr:rowOff>89662</xdr:rowOff>
    </xdr:to>
    <xdr:sp macro="" textlink="">
      <xdr:nvSpPr>
        <xdr:cNvPr id="187" name="楕円 186">
          <a:extLst>
            <a:ext uri="{FF2B5EF4-FFF2-40B4-BE49-F238E27FC236}">
              <a16:creationId xmlns:a16="http://schemas.microsoft.com/office/drawing/2014/main" id="{0587A191-6D2B-47CD-9121-F076D72422FD}"/>
            </a:ext>
          </a:extLst>
        </xdr:cNvPr>
        <xdr:cNvSpPr/>
      </xdr:nvSpPr>
      <xdr:spPr>
        <a:xfrm>
          <a:off x="4584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10939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6CE6BD1-6B3E-4E8C-9795-19A6BC4F19D9}"/>
            </a:ext>
          </a:extLst>
        </xdr:cNvPr>
        <xdr:cNvSpPr txBox="1"/>
      </xdr:nvSpPr>
      <xdr:spPr>
        <a:xfrm>
          <a:off x="4673600" y="1012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113792</xdr:rowOff>
    </xdr:from>
    <xdr:to>
      <xdr:col>20</xdr:col>
      <xdr:colOff>38100</xdr:colOff>
      <xdr:row>60</xdr:row>
      <xdr:rowOff>43942</xdr:rowOff>
    </xdr:to>
    <xdr:sp macro="" textlink="">
      <xdr:nvSpPr>
        <xdr:cNvPr id="189" name="楕円 188">
          <a:extLst>
            <a:ext uri="{FF2B5EF4-FFF2-40B4-BE49-F238E27FC236}">
              <a16:creationId xmlns:a16="http://schemas.microsoft.com/office/drawing/2014/main" id="{1AB9552C-C809-41AA-9CA9-C5D3F24A4332}"/>
            </a:ext>
          </a:extLst>
        </xdr:cNvPr>
        <xdr:cNvSpPr/>
      </xdr:nvSpPr>
      <xdr:spPr>
        <a:xfrm>
          <a:off x="3746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164592</xdr:rowOff>
    </xdr:from>
    <xdr:to>
      <xdr:col>24</xdr:col>
      <xdr:colOff>63500</xdr:colOff>
      <xdr:row>60</xdr:row>
      <xdr:rowOff>38862</xdr:rowOff>
    </xdr:to>
    <xdr:cxnSp macro="">
      <xdr:nvCxnSpPr>
        <xdr:cNvPr id="190" name="直線コネクタ 189">
          <a:extLst>
            <a:ext uri="{FF2B5EF4-FFF2-40B4-BE49-F238E27FC236}">
              <a16:creationId xmlns:a16="http://schemas.microsoft.com/office/drawing/2014/main" id="{ABC4D64B-DFE2-4679-AD60-AF37B875E19E}"/>
            </a:ext>
          </a:extLst>
        </xdr:cNvPr>
        <xdr:cNvCxnSpPr/>
      </xdr:nvCxnSpPr>
      <xdr:spPr>
        <a:xfrm>
          <a:off x="3797300" y="102801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68072</xdr:rowOff>
    </xdr:from>
    <xdr:to>
      <xdr:col>15</xdr:col>
      <xdr:colOff>101600</xdr:colOff>
      <xdr:row>59</xdr:row>
      <xdr:rowOff>169672</xdr:rowOff>
    </xdr:to>
    <xdr:sp macro="" textlink="">
      <xdr:nvSpPr>
        <xdr:cNvPr id="191" name="楕円 190">
          <a:extLst>
            <a:ext uri="{FF2B5EF4-FFF2-40B4-BE49-F238E27FC236}">
              <a16:creationId xmlns:a16="http://schemas.microsoft.com/office/drawing/2014/main" id="{5FFC8F47-653E-4D94-802D-0CC23F888DD6}"/>
            </a:ext>
          </a:extLst>
        </xdr:cNvPr>
        <xdr:cNvSpPr/>
      </xdr:nvSpPr>
      <xdr:spPr>
        <a:xfrm>
          <a:off x="2857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118872</xdr:rowOff>
    </xdr:from>
    <xdr:to>
      <xdr:col>19</xdr:col>
      <xdr:colOff>177800</xdr:colOff>
      <xdr:row>59</xdr:row>
      <xdr:rowOff>164592</xdr:rowOff>
    </xdr:to>
    <xdr:cxnSp macro="">
      <xdr:nvCxnSpPr>
        <xdr:cNvPr id="192" name="直線コネクタ 191">
          <a:extLst>
            <a:ext uri="{FF2B5EF4-FFF2-40B4-BE49-F238E27FC236}">
              <a16:creationId xmlns:a16="http://schemas.microsoft.com/office/drawing/2014/main" id="{DDAC971E-D5CB-4EA5-A6BF-B187269AFAB6}"/>
            </a:ext>
          </a:extLst>
        </xdr:cNvPr>
        <xdr:cNvCxnSpPr/>
      </xdr:nvCxnSpPr>
      <xdr:spPr>
        <a:xfrm>
          <a:off x="2908300" y="102344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22352</xdr:rowOff>
    </xdr:from>
    <xdr:to>
      <xdr:col>10</xdr:col>
      <xdr:colOff>165100</xdr:colOff>
      <xdr:row>59</xdr:row>
      <xdr:rowOff>123952</xdr:rowOff>
    </xdr:to>
    <xdr:sp macro="" textlink="">
      <xdr:nvSpPr>
        <xdr:cNvPr id="193" name="楕円 192">
          <a:extLst>
            <a:ext uri="{FF2B5EF4-FFF2-40B4-BE49-F238E27FC236}">
              <a16:creationId xmlns:a16="http://schemas.microsoft.com/office/drawing/2014/main" id="{EC81A6F0-5904-416C-95F9-CACCA66A68BC}"/>
            </a:ext>
          </a:extLst>
        </xdr:cNvPr>
        <xdr:cNvSpPr/>
      </xdr:nvSpPr>
      <xdr:spPr>
        <a:xfrm>
          <a:off x="1968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73152</xdr:rowOff>
    </xdr:from>
    <xdr:to>
      <xdr:col>15</xdr:col>
      <xdr:colOff>50800</xdr:colOff>
      <xdr:row>59</xdr:row>
      <xdr:rowOff>118872</xdr:rowOff>
    </xdr:to>
    <xdr:cxnSp macro="">
      <xdr:nvCxnSpPr>
        <xdr:cNvPr id="194" name="直線コネクタ 193">
          <a:extLst>
            <a:ext uri="{FF2B5EF4-FFF2-40B4-BE49-F238E27FC236}">
              <a16:creationId xmlns:a16="http://schemas.microsoft.com/office/drawing/2014/main" id="{06AE6A0D-0B9C-4C5F-93F5-8EE5C3EE7E9D}"/>
            </a:ext>
          </a:extLst>
        </xdr:cNvPr>
        <xdr:cNvCxnSpPr/>
      </xdr:nvCxnSpPr>
      <xdr:spPr>
        <a:xfrm>
          <a:off x="2019300" y="101887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152654</xdr:rowOff>
    </xdr:from>
    <xdr:to>
      <xdr:col>6</xdr:col>
      <xdr:colOff>38100</xdr:colOff>
      <xdr:row>59</xdr:row>
      <xdr:rowOff>82804</xdr:rowOff>
    </xdr:to>
    <xdr:sp macro="" textlink="">
      <xdr:nvSpPr>
        <xdr:cNvPr id="195" name="楕円 194">
          <a:extLst>
            <a:ext uri="{FF2B5EF4-FFF2-40B4-BE49-F238E27FC236}">
              <a16:creationId xmlns:a16="http://schemas.microsoft.com/office/drawing/2014/main" id="{F8EB76DD-26A0-4C3F-91EE-268EA6CF1C26}"/>
            </a:ext>
          </a:extLst>
        </xdr:cNvPr>
        <xdr:cNvSpPr/>
      </xdr:nvSpPr>
      <xdr:spPr>
        <a:xfrm>
          <a:off x="1079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32004</xdr:rowOff>
    </xdr:from>
    <xdr:to>
      <xdr:col>10</xdr:col>
      <xdr:colOff>114300</xdr:colOff>
      <xdr:row>59</xdr:row>
      <xdr:rowOff>73152</xdr:rowOff>
    </xdr:to>
    <xdr:cxnSp macro="">
      <xdr:nvCxnSpPr>
        <xdr:cNvPr id="196" name="直線コネクタ 195">
          <a:extLst>
            <a:ext uri="{FF2B5EF4-FFF2-40B4-BE49-F238E27FC236}">
              <a16:creationId xmlns:a16="http://schemas.microsoft.com/office/drawing/2014/main" id="{F08814C4-8834-409D-BF7C-8BC07AD92071}"/>
            </a:ext>
          </a:extLst>
        </xdr:cNvPr>
        <xdr:cNvCxnSpPr/>
      </xdr:nvCxnSpPr>
      <xdr:spPr>
        <a:xfrm>
          <a:off x="1130300" y="101475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47E6E6A9-7BC6-44D7-B321-FB40908B1ACA}"/>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98C7E2DF-B168-437D-9D34-7B1E3AA67A5F}"/>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199" name="n_3aveValue【体育館・プール】&#10;有形固定資産減価償却率">
          <a:extLst>
            <a:ext uri="{FF2B5EF4-FFF2-40B4-BE49-F238E27FC236}">
              <a16:creationId xmlns:a16="http://schemas.microsoft.com/office/drawing/2014/main" id="{0340D193-F6D8-41CC-A6FD-41048A94E277}"/>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200" name="n_4aveValue【体育館・プール】&#10;有形固定資産減価償却率">
          <a:extLst>
            <a:ext uri="{FF2B5EF4-FFF2-40B4-BE49-F238E27FC236}">
              <a16:creationId xmlns:a16="http://schemas.microsoft.com/office/drawing/2014/main" id="{3085B971-AC0D-476B-8412-3DD31B81826D}"/>
            </a:ext>
          </a:extLst>
        </xdr:cNvPr>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35069</xdr:rowOff>
    </xdr:from>
    <xdr:ext cx="405111" cy="259045"/>
    <xdr:sp macro="" textlink="">
      <xdr:nvSpPr>
        <xdr:cNvPr id="201" name="n_1mainValue【体育館・プール】&#10;有形固定資産減価償却率">
          <a:extLst>
            <a:ext uri="{FF2B5EF4-FFF2-40B4-BE49-F238E27FC236}">
              <a16:creationId xmlns:a16="http://schemas.microsoft.com/office/drawing/2014/main" id="{EDDFB5AC-4FDA-4EE2-9ABA-8F203B1794E8}"/>
            </a:ext>
          </a:extLst>
        </xdr:cNvPr>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14749</xdr:rowOff>
    </xdr:from>
    <xdr:ext cx="405111" cy="259045"/>
    <xdr:sp macro="" textlink="">
      <xdr:nvSpPr>
        <xdr:cNvPr id="202" name="n_2mainValue【体育館・プール】&#10;有形固定資産減価償却率">
          <a:extLst>
            <a:ext uri="{FF2B5EF4-FFF2-40B4-BE49-F238E27FC236}">
              <a16:creationId xmlns:a16="http://schemas.microsoft.com/office/drawing/2014/main" id="{0330ECC7-9966-4037-A3B8-5EA382C1551C}"/>
            </a:ext>
          </a:extLst>
        </xdr:cNvPr>
        <xdr:cNvSpPr txBox="1"/>
      </xdr:nvSpPr>
      <xdr:spPr>
        <a:xfrm>
          <a:off x="2705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140479</xdr:rowOff>
    </xdr:from>
    <xdr:ext cx="405111" cy="259045"/>
    <xdr:sp macro="" textlink="">
      <xdr:nvSpPr>
        <xdr:cNvPr id="203" name="n_3mainValue【体育館・プール】&#10;有形固定資産減価償却率">
          <a:extLst>
            <a:ext uri="{FF2B5EF4-FFF2-40B4-BE49-F238E27FC236}">
              <a16:creationId xmlns:a16="http://schemas.microsoft.com/office/drawing/2014/main" id="{2DB77650-F231-4883-94F6-C62487C36926}"/>
            </a:ext>
          </a:extLst>
        </xdr:cNvPr>
        <xdr:cNvSpPr txBox="1"/>
      </xdr:nvSpPr>
      <xdr:spPr>
        <a:xfrm>
          <a:off x="1816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73931</xdr:rowOff>
    </xdr:from>
    <xdr:ext cx="405111" cy="259045"/>
    <xdr:sp macro="" textlink="">
      <xdr:nvSpPr>
        <xdr:cNvPr id="204" name="n_4mainValue【体育館・プール】&#10;有形固定資産減価償却率">
          <a:extLst>
            <a:ext uri="{FF2B5EF4-FFF2-40B4-BE49-F238E27FC236}">
              <a16:creationId xmlns:a16="http://schemas.microsoft.com/office/drawing/2014/main" id="{E192693B-1B95-42CC-8936-CAF4572813EF}"/>
            </a:ext>
          </a:extLst>
        </xdr:cNvPr>
        <xdr:cNvSpPr txBox="1"/>
      </xdr:nvSpPr>
      <xdr:spPr>
        <a:xfrm>
          <a:off x="927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3935014-D760-4B10-909B-253B3E3CDE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A263AEC-8A55-4519-BB29-25B1DEBBC2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1D4C927-7BA2-4CE8-82BB-569B8F4BBD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F2CD0C5-F20D-44BD-A0CF-07A12A42EE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F1F7D5-82EB-4C43-9AA2-4BB254C705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5F974D5-B266-446A-8CD9-EFE4A544AC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AAFB41-9251-446B-95CA-05B5D15DBD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434F87A-75D5-43A7-82E1-225093FA13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41AFBC5-D8FF-4FF6-9869-34E5EC11FE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77E3202-A0AC-4C57-864E-B4219255A0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E512115-2E07-4828-A123-F9D41696E27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2CACF2D-575F-4B10-82E6-081FB510155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ADCE0E2-A004-4286-8B27-686D56939C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DEF3DDA-788F-4B72-B2A2-5B8DDBBED3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0DD4ADF-35AD-4CB0-B5EB-2AD2148266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82CFE8E-217B-420E-98DC-397A7097146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9B82CDA-8248-4088-ACAF-95A1DDF1F3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3EAA42F-FD71-41A2-8106-B7CFD58438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5BF7A15-B5F3-46F7-982B-639D00C164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204C3B5-2CBC-4956-AF07-BBAF349AA8C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7124A4D-CFF4-4B0B-BFEC-236AE44564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8808690-3D84-49FD-880E-F87D8E250B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98FBF68-F521-4C8C-AD26-9F408C95CF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D3127FEF-2910-40D8-9A14-BCD9C6FAB884}"/>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7BC22EE-9337-4CE8-A4D6-7E8822E9290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C837669B-1332-4EC4-9F86-375DF7F742E8}"/>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C5F2EC06-A4C6-434F-BE16-224B18AF3E66}"/>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46E27E43-39F2-42FE-BF17-DD419AAA0C85}"/>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B5C6FACD-6A1E-478C-A44C-3B9F83A52981}"/>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B69D8118-4788-4DDF-8577-CDA76AE858A2}"/>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A9FDA279-5CDE-425C-BF09-37701BF60E1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201FE05E-CF7D-4AD7-A192-0C9682C1E6E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237" name="フローチャート: 判断 236">
          <a:extLst>
            <a:ext uri="{FF2B5EF4-FFF2-40B4-BE49-F238E27FC236}">
              <a16:creationId xmlns:a16="http://schemas.microsoft.com/office/drawing/2014/main" id="{5D153234-59B4-4B37-8803-57D58F2206DA}"/>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31496</xdr:rowOff>
    </xdr:from>
    <xdr:to>
      <xdr:col>36</xdr:col>
      <xdr:colOff>165100</xdr:colOff>
      <xdr:row>63</xdr:row>
      <xdr:rowOff>133096</xdr:rowOff>
    </xdr:to>
    <xdr:sp macro="" textlink="">
      <xdr:nvSpPr>
        <xdr:cNvPr id="238" name="フローチャート: 判断 237">
          <a:extLst>
            <a:ext uri="{FF2B5EF4-FFF2-40B4-BE49-F238E27FC236}">
              <a16:creationId xmlns:a16="http://schemas.microsoft.com/office/drawing/2014/main" id="{F87B54E3-3217-4FED-93EB-D423BD056C5D}"/>
            </a:ext>
          </a:extLst>
        </xdr:cNvPr>
        <xdr:cNvSpPr/>
      </xdr:nvSpPr>
      <xdr:spPr>
        <a:xfrm>
          <a:off x="6921500" y="1083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ACFC6F5-A55C-4E7A-B985-4AB37DC358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8974CC-AA31-4E16-803B-0E01A88655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AC5AEF-C6C0-4DC3-B693-C17E46ADF6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FC3FF16-DB2A-4FEA-B363-1C95174A55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0EF077-AC2D-4880-A015-D349A5DF16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36068</xdr:rowOff>
    </xdr:from>
    <xdr:to>
      <xdr:col>55</xdr:col>
      <xdr:colOff>50800</xdr:colOff>
      <xdr:row>62</xdr:row>
      <xdr:rowOff>137668</xdr:rowOff>
    </xdr:to>
    <xdr:sp macro="" textlink="">
      <xdr:nvSpPr>
        <xdr:cNvPr id="244" name="楕円 243">
          <a:extLst>
            <a:ext uri="{FF2B5EF4-FFF2-40B4-BE49-F238E27FC236}">
              <a16:creationId xmlns:a16="http://schemas.microsoft.com/office/drawing/2014/main" id="{43129050-CD3D-408F-846D-08CEA02DD87C}"/>
            </a:ext>
          </a:extLst>
        </xdr:cNvPr>
        <xdr:cNvSpPr/>
      </xdr:nvSpPr>
      <xdr:spPr>
        <a:xfrm>
          <a:off x="10426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58945</xdr:rowOff>
    </xdr:from>
    <xdr:ext cx="469744" cy="259045"/>
    <xdr:sp macro="" textlink="">
      <xdr:nvSpPr>
        <xdr:cNvPr id="245" name="【体育館・プール】&#10;一人当たり面積該当値テキスト">
          <a:extLst>
            <a:ext uri="{FF2B5EF4-FFF2-40B4-BE49-F238E27FC236}">
              <a16:creationId xmlns:a16="http://schemas.microsoft.com/office/drawing/2014/main" id="{E263924A-50BD-4D97-A06A-0643C4D76272}"/>
            </a:ext>
          </a:extLst>
        </xdr:cNvPr>
        <xdr:cNvSpPr txBox="1"/>
      </xdr:nvSpPr>
      <xdr:spPr>
        <a:xfrm>
          <a:off x="10515600" y="1051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45212</xdr:rowOff>
    </xdr:from>
    <xdr:to>
      <xdr:col>50</xdr:col>
      <xdr:colOff>165100</xdr:colOff>
      <xdr:row>62</xdr:row>
      <xdr:rowOff>146812</xdr:rowOff>
    </xdr:to>
    <xdr:sp macro="" textlink="">
      <xdr:nvSpPr>
        <xdr:cNvPr id="246" name="楕円 245">
          <a:extLst>
            <a:ext uri="{FF2B5EF4-FFF2-40B4-BE49-F238E27FC236}">
              <a16:creationId xmlns:a16="http://schemas.microsoft.com/office/drawing/2014/main" id="{EB2347F6-8916-4EC9-9CEF-B69106B15E41}"/>
            </a:ext>
          </a:extLst>
        </xdr:cNvPr>
        <xdr:cNvSpPr/>
      </xdr:nvSpPr>
      <xdr:spPr>
        <a:xfrm>
          <a:off x="9588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96012</xdr:rowOff>
    </xdr:to>
    <xdr:cxnSp macro="">
      <xdr:nvCxnSpPr>
        <xdr:cNvPr id="247" name="直線コネクタ 246">
          <a:extLst>
            <a:ext uri="{FF2B5EF4-FFF2-40B4-BE49-F238E27FC236}">
              <a16:creationId xmlns:a16="http://schemas.microsoft.com/office/drawing/2014/main" id="{F81EF88F-193B-434C-8D46-FF96E500099E}"/>
            </a:ext>
          </a:extLst>
        </xdr:cNvPr>
        <xdr:cNvCxnSpPr/>
      </xdr:nvCxnSpPr>
      <xdr:spPr>
        <a:xfrm flipV="1">
          <a:off x="9639300" y="10716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51308</xdr:rowOff>
    </xdr:from>
    <xdr:to>
      <xdr:col>46</xdr:col>
      <xdr:colOff>38100</xdr:colOff>
      <xdr:row>62</xdr:row>
      <xdr:rowOff>152908</xdr:rowOff>
    </xdr:to>
    <xdr:sp macro="" textlink="">
      <xdr:nvSpPr>
        <xdr:cNvPr id="248" name="楕円 247">
          <a:extLst>
            <a:ext uri="{FF2B5EF4-FFF2-40B4-BE49-F238E27FC236}">
              <a16:creationId xmlns:a16="http://schemas.microsoft.com/office/drawing/2014/main" id="{102FE7BE-ABD7-4DB5-856D-15C6DA71C4A6}"/>
            </a:ext>
          </a:extLst>
        </xdr:cNvPr>
        <xdr:cNvSpPr/>
      </xdr:nvSpPr>
      <xdr:spPr>
        <a:xfrm>
          <a:off x="86995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96012</xdr:rowOff>
    </xdr:from>
    <xdr:to>
      <xdr:col>50</xdr:col>
      <xdr:colOff>114300</xdr:colOff>
      <xdr:row>62</xdr:row>
      <xdr:rowOff>102108</xdr:rowOff>
    </xdr:to>
    <xdr:cxnSp macro="">
      <xdr:nvCxnSpPr>
        <xdr:cNvPr id="249" name="直線コネクタ 248">
          <a:extLst>
            <a:ext uri="{FF2B5EF4-FFF2-40B4-BE49-F238E27FC236}">
              <a16:creationId xmlns:a16="http://schemas.microsoft.com/office/drawing/2014/main" id="{7EA5248F-7D09-4068-B611-F27B31A7BD44}"/>
            </a:ext>
          </a:extLst>
        </xdr:cNvPr>
        <xdr:cNvCxnSpPr/>
      </xdr:nvCxnSpPr>
      <xdr:spPr>
        <a:xfrm flipV="1">
          <a:off x="8750300" y="1072591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0" name="楕円 249">
          <a:extLst>
            <a:ext uri="{FF2B5EF4-FFF2-40B4-BE49-F238E27FC236}">
              <a16:creationId xmlns:a16="http://schemas.microsoft.com/office/drawing/2014/main" id="{26AF08AA-7AE9-44DD-B7FD-D6A0D1845F35}"/>
            </a:ext>
          </a:extLst>
        </xdr:cNvPr>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102108</xdr:rowOff>
    </xdr:from>
    <xdr:to>
      <xdr:col>45</xdr:col>
      <xdr:colOff>177800</xdr:colOff>
      <xdr:row>62</xdr:row>
      <xdr:rowOff>106680</xdr:rowOff>
    </xdr:to>
    <xdr:cxnSp macro="">
      <xdr:nvCxnSpPr>
        <xdr:cNvPr id="251" name="直線コネクタ 250">
          <a:extLst>
            <a:ext uri="{FF2B5EF4-FFF2-40B4-BE49-F238E27FC236}">
              <a16:creationId xmlns:a16="http://schemas.microsoft.com/office/drawing/2014/main" id="{A2550B90-03BD-4DBA-930D-B109FF423804}"/>
            </a:ext>
          </a:extLst>
        </xdr:cNvPr>
        <xdr:cNvCxnSpPr/>
      </xdr:nvCxnSpPr>
      <xdr:spPr>
        <a:xfrm flipV="1">
          <a:off x="7861300" y="10732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62357</xdr:rowOff>
    </xdr:from>
    <xdr:to>
      <xdr:col>36</xdr:col>
      <xdr:colOff>165100</xdr:colOff>
      <xdr:row>62</xdr:row>
      <xdr:rowOff>163957</xdr:rowOff>
    </xdr:to>
    <xdr:sp macro="" textlink="">
      <xdr:nvSpPr>
        <xdr:cNvPr id="252" name="楕円 251">
          <a:extLst>
            <a:ext uri="{FF2B5EF4-FFF2-40B4-BE49-F238E27FC236}">
              <a16:creationId xmlns:a16="http://schemas.microsoft.com/office/drawing/2014/main" id="{0C7E84EE-80A5-4D2E-9B4A-1D28D67E5495}"/>
            </a:ext>
          </a:extLst>
        </xdr:cNvPr>
        <xdr:cNvSpPr/>
      </xdr:nvSpPr>
      <xdr:spPr>
        <a:xfrm>
          <a:off x="6921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113157</xdr:rowOff>
    </xdr:to>
    <xdr:cxnSp macro="">
      <xdr:nvCxnSpPr>
        <xdr:cNvPr id="253" name="直線コネクタ 252">
          <a:extLst>
            <a:ext uri="{FF2B5EF4-FFF2-40B4-BE49-F238E27FC236}">
              <a16:creationId xmlns:a16="http://schemas.microsoft.com/office/drawing/2014/main" id="{3EF9A47F-E603-43F3-8A86-0E218AEF102B}"/>
            </a:ext>
          </a:extLst>
        </xdr:cNvPr>
        <xdr:cNvCxnSpPr/>
      </xdr:nvCxnSpPr>
      <xdr:spPr>
        <a:xfrm flipV="1">
          <a:off x="6972300" y="1073658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0F52E7B8-3F16-4A76-90AC-13479D2895C2}"/>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4FB962AA-4963-46F2-A6C7-521C383D90F8}"/>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43070</xdr:rowOff>
    </xdr:from>
    <xdr:ext cx="469744" cy="259045"/>
    <xdr:sp macro="" textlink="">
      <xdr:nvSpPr>
        <xdr:cNvPr id="256" name="n_3aveValue【体育館・プール】&#10;一人当たり面積">
          <a:extLst>
            <a:ext uri="{FF2B5EF4-FFF2-40B4-BE49-F238E27FC236}">
              <a16:creationId xmlns:a16="http://schemas.microsoft.com/office/drawing/2014/main" id="{3A549E59-9E2D-4CF0-9BD0-8251B7AF8A46}"/>
            </a:ext>
          </a:extLst>
        </xdr:cNvPr>
        <xdr:cNvSpPr txBox="1"/>
      </xdr:nvSpPr>
      <xdr:spPr>
        <a:xfrm>
          <a:off x="76264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124223</xdr:rowOff>
    </xdr:from>
    <xdr:ext cx="469744" cy="259045"/>
    <xdr:sp macro="" textlink="">
      <xdr:nvSpPr>
        <xdr:cNvPr id="257" name="n_4aveValue【体育館・プール】&#10;一人当たり面積">
          <a:extLst>
            <a:ext uri="{FF2B5EF4-FFF2-40B4-BE49-F238E27FC236}">
              <a16:creationId xmlns:a16="http://schemas.microsoft.com/office/drawing/2014/main" id="{8B09AAF9-6497-4684-9E32-1E00F65BA911}"/>
            </a:ext>
          </a:extLst>
        </xdr:cNvPr>
        <xdr:cNvSpPr txBox="1"/>
      </xdr:nvSpPr>
      <xdr:spPr>
        <a:xfrm>
          <a:off x="67374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163339</xdr:rowOff>
    </xdr:from>
    <xdr:ext cx="469744" cy="259045"/>
    <xdr:sp macro="" textlink="">
      <xdr:nvSpPr>
        <xdr:cNvPr id="258" name="n_1mainValue【体育館・プール】&#10;一人当たり面積">
          <a:extLst>
            <a:ext uri="{FF2B5EF4-FFF2-40B4-BE49-F238E27FC236}">
              <a16:creationId xmlns:a16="http://schemas.microsoft.com/office/drawing/2014/main" id="{11A78E70-0A32-4B69-9867-17DA8DC695DE}"/>
            </a:ext>
          </a:extLst>
        </xdr:cNvPr>
        <xdr:cNvSpPr txBox="1"/>
      </xdr:nvSpPr>
      <xdr:spPr>
        <a:xfrm>
          <a:off x="9391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169435</xdr:rowOff>
    </xdr:from>
    <xdr:ext cx="469744" cy="259045"/>
    <xdr:sp macro="" textlink="">
      <xdr:nvSpPr>
        <xdr:cNvPr id="259" name="n_2mainValue【体育館・プール】&#10;一人当たり面積">
          <a:extLst>
            <a:ext uri="{FF2B5EF4-FFF2-40B4-BE49-F238E27FC236}">
              <a16:creationId xmlns:a16="http://schemas.microsoft.com/office/drawing/2014/main" id="{034C0249-C297-45BC-8286-DA986A4464AC}"/>
            </a:ext>
          </a:extLst>
        </xdr:cNvPr>
        <xdr:cNvSpPr txBox="1"/>
      </xdr:nvSpPr>
      <xdr:spPr>
        <a:xfrm>
          <a:off x="851542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2557</xdr:rowOff>
    </xdr:from>
    <xdr:ext cx="469744" cy="259045"/>
    <xdr:sp macro="" textlink="">
      <xdr:nvSpPr>
        <xdr:cNvPr id="260" name="n_3mainValue【体育館・プール】&#10;一人当たり面積">
          <a:extLst>
            <a:ext uri="{FF2B5EF4-FFF2-40B4-BE49-F238E27FC236}">
              <a16:creationId xmlns:a16="http://schemas.microsoft.com/office/drawing/2014/main" id="{209FF651-4B8E-4C4D-BFC6-E1C142D89C0E}"/>
            </a:ext>
          </a:extLst>
        </xdr:cNvPr>
        <xdr:cNvSpPr txBox="1"/>
      </xdr:nvSpPr>
      <xdr:spPr>
        <a:xfrm>
          <a:off x="7626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9034</xdr:rowOff>
    </xdr:from>
    <xdr:ext cx="469744" cy="259045"/>
    <xdr:sp macro="" textlink="">
      <xdr:nvSpPr>
        <xdr:cNvPr id="261" name="n_4mainValue【体育館・プール】&#10;一人当たり面積">
          <a:extLst>
            <a:ext uri="{FF2B5EF4-FFF2-40B4-BE49-F238E27FC236}">
              <a16:creationId xmlns:a16="http://schemas.microsoft.com/office/drawing/2014/main" id="{EFA52A4D-B21E-4CA2-90C4-82C3466BCC9D}"/>
            </a:ext>
          </a:extLst>
        </xdr:cNvPr>
        <xdr:cNvSpPr txBox="1"/>
      </xdr:nvSpPr>
      <xdr:spPr>
        <a:xfrm>
          <a:off x="6737427" y="104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903BD0C-89B1-45B1-9556-727419770E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81FA6FD-A2D2-4D29-8738-BB6D187229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1AC19CB-46D0-4CCD-AF96-796613D111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653B481-22C3-44F8-93DA-F6A5A29E91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6DADFC6-561B-472D-AB6D-FB4C022BE7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547CE8-76DC-4385-A9AD-324697A82C9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5CEA464-F4F1-41A9-87A5-8C88D758C9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0EC7600-F26C-407A-9C1E-D98F5D0DDF2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62DB5216-9B55-4BAD-9731-E9474EA2E9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53CF6780-73B9-42BA-A2DF-E8081B61B1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7B014F8E-A66B-4CDD-926B-45A9CB1C0B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40DB2A9D-DEE3-49C1-A2F8-B1EA7491E9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2579036E-521C-49A6-8BD8-F671C9377A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B4FF45C9-D5D8-48CF-988A-6F9A939E08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359FA95-FFF2-44E9-A0AC-FE0CCDD690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19409D01-6790-445A-A93F-510623A8F39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59EE43C-6BC6-45DA-9925-8A897746FA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C300484C-F6F7-4CFF-A980-535DA7CD49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1D01FA6-358D-4CB4-809E-B76C4EB6E6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6F1300A-7BFB-4469-A62E-7A4AC2C365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B3130CD-1358-4E30-B05C-2E56DE36AA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60C81DA8-722C-4B91-9174-EFABBDCEA8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0C64963-07E1-49DE-9C9E-83CBA7CA89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E6E45AD-D42B-455A-A504-B411BC8DC4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DCE28CFC-ADAB-4C0F-A414-AA752EC4F5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DAC7249-9493-4ECC-88A4-EFCC3D778D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D39B515-2F36-4956-9D86-77B41372E3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909ACAAB-C653-4883-B535-13B1623208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33671178-550D-4930-B5F6-8E51294025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DCEBCE49-9558-48BD-A32C-3BA34F93B2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852987CF-C7B8-42F3-89AC-DAC71D66B4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7972865D-FCA7-46EC-A386-655265E897E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78EB4436-0422-4FF2-BEEC-C4273EBB65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954E1A8A-86C9-4431-AA43-859F233180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2F402D0D-A4B6-42C2-B0FF-91F683A3D7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D9E7E5E9-B43C-49C9-A071-1CD932AC39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BCF422FD-2506-4524-808F-BCB205CDAB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44E2CC06-F85F-4847-8EFE-741CD95835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AE09081C-D848-4695-8116-279C96EA14E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6CAFFA24-30B3-4A3F-8331-61F318781F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FCBDECE6-768F-4068-AA0E-DD8511C0E6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61BCDAC-77CD-4FC8-BE4A-40358F1CCC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E1C9F0BB-9802-49AD-8DF1-1C6EF70406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6B4E29EB-3071-4FC5-8C39-382B533CD0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67205456-AE35-4DBC-9668-5C06BCDBC8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A864936C-6BC8-4821-AA5E-56EFB080303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DF870ECA-CA97-4119-ADF1-3ADFB8DF7D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593FE1A6-8EB7-498C-9456-ECA5449B31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E9F32EF-527B-47C6-A556-FFC581EA67A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62B7B821-B572-4DD1-B147-D809B7ADF18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7563C4F2-ED96-421B-B68D-15EB9EEEA8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7468DEE3-0239-4C66-AF30-A8547319D4B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14112B2D-A2C5-4783-AF7F-945AA5BF3C0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7654FC6-A6C2-404B-9E7B-F6CCF12F7AA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B89ABDFD-CC08-4A41-995F-C4323AE00BF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1389BF69-AEAF-4ACC-8DB3-3A090EC0BC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F1B6BE6-8A44-4C4A-BA3C-FA414E0924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A3FB9CFE-6581-453E-BB94-5CC31B0B6AC1}"/>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122EBE9B-D2CA-4872-BBE6-9E2159ED216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37CA2A3A-BCAE-465F-84B9-586C13DC2F1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DBEDE2B3-2383-4FD3-86D1-71D3826C80B8}"/>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3" name="直線コネクタ 322">
          <a:extLst>
            <a:ext uri="{FF2B5EF4-FFF2-40B4-BE49-F238E27FC236}">
              <a16:creationId xmlns:a16="http://schemas.microsoft.com/office/drawing/2014/main" id="{F18A1CC8-2EFC-4A45-8469-ACE71B04BFA5}"/>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D18769EE-8299-4468-94AB-0AA3E1C75EA5}"/>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5" name="フローチャート: 判断 324">
          <a:extLst>
            <a:ext uri="{FF2B5EF4-FFF2-40B4-BE49-F238E27FC236}">
              <a16:creationId xmlns:a16="http://schemas.microsoft.com/office/drawing/2014/main" id="{68C95BEA-1282-4D69-80A7-C0C93EB142ED}"/>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6" name="フローチャート: 判断 325">
          <a:extLst>
            <a:ext uri="{FF2B5EF4-FFF2-40B4-BE49-F238E27FC236}">
              <a16:creationId xmlns:a16="http://schemas.microsoft.com/office/drawing/2014/main" id="{BA62CC83-4CB1-4A86-AD80-2B2ED3ED496E}"/>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7" name="フローチャート: 判断 326">
          <a:extLst>
            <a:ext uri="{FF2B5EF4-FFF2-40B4-BE49-F238E27FC236}">
              <a16:creationId xmlns:a16="http://schemas.microsoft.com/office/drawing/2014/main" id="{71EBF11A-D6DA-4A7D-B172-0754C166FC2A}"/>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328" name="フローチャート: 判断 327">
          <a:extLst>
            <a:ext uri="{FF2B5EF4-FFF2-40B4-BE49-F238E27FC236}">
              <a16:creationId xmlns:a16="http://schemas.microsoft.com/office/drawing/2014/main" id="{E3F5620D-11BE-40C7-B8DB-57265F660B52}"/>
            </a:ext>
          </a:extLst>
        </xdr:cNvPr>
        <xdr:cNvSpPr/>
      </xdr:nvSpPr>
      <xdr:spPr>
        <a:xfrm>
          <a:off x="13652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133169</xdr:rowOff>
    </xdr:from>
    <xdr:to>
      <xdr:col>67</xdr:col>
      <xdr:colOff>101600</xdr:colOff>
      <xdr:row>39</xdr:row>
      <xdr:rowOff>63319</xdr:rowOff>
    </xdr:to>
    <xdr:sp macro="" textlink="">
      <xdr:nvSpPr>
        <xdr:cNvPr id="329" name="フローチャート: 判断 328">
          <a:extLst>
            <a:ext uri="{FF2B5EF4-FFF2-40B4-BE49-F238E27FC236}">
              <a16:creationId xmlns:a16="http://schemas.microsoft.com/office/drawing/2014/main" id="{6CA0FCED-675D-4ABC-B948-7FBABB1758E5}"/>
            </a:ext>
          </a:extLst>
        </xdr:cNvPr>
        <xdr:cNvSpPr/>
      </xdr:nvSpPr>
      <xdr:spPr>
        <a:xfrm>
          <a:off x="1276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EA77602-45C5-46BD-B730-FC8CD9A3CC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3B242D5-7651-4888-B89B-D60F28900A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962E1FD-C09C-4EA9-B514-4958437D66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51226BB-4623-45CD-9E9E-F1964C0D3A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9080B12-9C9D-4E44-B0AE-DDA51E6BFDE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335" name="楕円 334">
          <a:extLst>
            <a:ext uri="{FF2B5EF4-FFF2-40B4-BE49-F238E27FC236}">
              <a16:creationId xmlns:a16="http://schemas.microsoft.com/office/drawing/2014/main" id="{F782B226-79AD-4E36-B980-06B7127DBB74}"/>
            </a:ext>
          </a:extLst>
        </xdr:cNvPr>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F1740695-CFBC-42D0-A9A4-AC97329FDD1E}"/>
            </a:ext>
          </a:extLst>
        </xdr:cNvPr>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7" name="楕円 336">
          <a:extLst>
            <a:ext uri="{FF2B5EF4-FFF2-40B4-BE49-F238E27FC236}">
              <a16:creationId xmlns:a16="http://schemas.microsoft.com/office/drawing/2014/main" id="{A4BDAEB8-6AD2-4E8A-AB97-898CE7446ECD}"/>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131717</xdr:rowOff>
    </xdr:to>
    <xdr:cxnSp macro="">
      <xdr:nvCxnSpPr>
        <xdr:cNvPr id="338" name="直線コネクタ 337">
          <a:extLst>
            <a:ext uri="{FF2B5EF4-FFF2-40B4-BE49-F238E27FC236}">
              <a16:creationId xmlns:a16="http://schemas.microsoft.com/office/drawing/2014/main" id="{5EE40A65-4547-48A1-82D1-EF8D14C65EFA}"/>
            </a:ext>
          </a:extLst>
        </xdr:cNvPr>
        <xdr:cNvCxnSpPr/>
      </xdr:nvCxnSpPr>
      <xdr:spPr>
        <a:xfrm>
          <a:off x="15481300" y="69603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15603</xdr:rowOff>
    </xdr:from>
    <xdr:to>
      <xdr:col>76</xdr:col>
      <xdr:colOff>165100</xdr:colOff>
      <xdr:row>40</xdr:row>
      <xdr:rowOff>117203</xdr:rowOff>
    </xdr:to>
    <xdr:sp macro="" textlink="">
      <xdr:nvSpPr>
        <xdr:cNvPr id="339" name="楕円 338">
          <a:extLst>
            <a:ext uri="{FF2B5EF4-FFF2-40B4-BE49-F238E27FC236}">
              <a16:creationId xmlns:a16="http://schemas.microsoft.com/office/drawing/2014/main" id="{ADF63D7D-2D5F-48FA-97FE-B1C85966ACDA}"/>
            </a:ext>
          </a:extLst>
        </xdr:cNvPr>
        <xdr:cNvSpPr/>
      </xdr:nvSpPr>
      <xdr:spPr>
        <a:xfrm>
          <a:off x="14541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66403</xdr:rowOff>
    </xdr:from>
    <xdr:to>
      <xdr:col>81</xdr:col>
      <xdr:colOff>50800</xdr:colOff>
      <xdr:row>40</xdr:row>
      <xdr:rowOff>102326</xdr:rowOff>
    </xdr:to>
    <xdr:cxnSp macro="">
      <xdr:nvCxnSpPr>
        <xdr:cNvPr id="340" name="直線コネクタ 339">
          <a:extLst>
            <a:ext uri="{FF2B5EF4-FFF2-40B4-BE49-F238E27FC236}">
              <a16:creationId xmlns:a16="http://schemas.microsoft.com/office/drawing/2014/main" id="{F6E429BE-A0E0-4577-861A-78A287808E6E}"/>
            </a:ext>
          </a:extLst>
        </xdr:cNvPr>
        <xdr:cNvCxnSpPr/>
      </xdr:nvCxnSpPr>
      <xdr:spPr>
        <a:xfrm>
          <a:off x="14592300" y="69244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341" name="楕円 340">
          <a:extLst>
            <a:ext uri="{FF2B5EF4-FFF2-40B4-BE49-F238E27FC236}">
              <a16:creationId xmlns:a16="http://schemas.microsoft.com/office/drawing/2014/main" id="{53691011-DBE4-4EB3-9310-A196DE2368A9}"/>
            </a:ext>
          </a:extLst>
        </xdr:cNvPr>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66403</xdr:rowOff>
    </xdr:to>
    <xdr:cxnSp macro="">
      <xdr:nvCxnSpPr>
        <xdr:cNvPr id="342" name="直線コネクタ 341">
          <a:extLst>
            <a:ext uri="{FF2B5EF4-FFF2-40B4-BE49-F238E27FC236}">
              <a16:creationId xmlns:a16="http://schemas.microsoft.com/office/drawing/2014/main" id="{42357FB6-6A38-436E-9302-5995ABCD4310}"/>
            </a:ext>
          </a:extLst>
        </xdr:cNvPr>
        <xdr:cNvCxnSpPr/>
      </xdr:nvCxnSpPr>
      <xdr:spPr>
        <a:xfrm>
          <a:off x="13703300" y="688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343" name="楕円 342">
          <a:extLst>
            <a:ext uri="{FF2B5EF4-FFF2-40B4-BE49-F238E27FC236}">
              <a16:creationId xmlns:a16="http://schemas.microsoft.com/office/drawing/2014/main" id="{65933A97-53B5-42C3-87B1-F0990BBF7C94}"/>
            </a:ext>
          </a:extLst>
        </xdr:cNvPr>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40</xdr:row>
      <xdr:rowOff>30480</xdr:rowOff>
    </xdr:to>
    <xdr:cxnSp macro="">
      <xdr:nvCxnSpPr>
        <xdr:cNvPr id="344" name="直線コネクタ 343">
          <a:extLst>
            <a:ext uri="{FF2B5EF4-FFF2-40B4-BE49-F238E27FC236}">
              <a16:creationId xmlns:a16="http://schemas.microsoft.com/office/drawing/2014/main" id="{A371E7D7-1DDA-4BE9-85E9-61DEFC27CB4C}"/>
            </a:ext>
          </a:extLst>
        </xdr:cNvPr>
        <xdr:cNvCxnSpPr/>
      </xdr:nvCxnSpPr>
      <xdr:spPr>
        <a:xfrm>
          <a:off x="12814300" y="6819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ECDBFCF2-E796-473C-8337-8BE5D5E14ABA}"/>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74C1D36D-1282-4BD0-B340-84BB5EC5A8A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B98410F6-E517-4D00-A859-D933EF93FC46}"/>
            </a:ext>
          </a:extLst>
        </xdr:cNvPr>
        <xdr:cNvSpPr txBox="1"/>
      </xdr:nvSpPr>
      <xdr:spPr>
        <a:xfrm>
          <a:off x="13500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79846</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20BA728A-F0BD-4A27-B63F-75EE433816F1}"/>
            </a:ext>
          </a:extLst>
        </xdr:cNvPr>
        <xdr:cNvSpPr txBox="1"/>
      </xdr:nvSpPr>
      <xdr:spPr>
        <a:xfrm>
          <a:off x="12611744" y="642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3D5066E4-F265-47D0-89C5-FEE3641A4E36}"/>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5E57C451-4FC5-4B9C-89A1-7308EDCD0B21}"/>
            </a:ext>
          </a:extLst>
        </xdr:cNvPr>
        <xdr:cNvSpPr txBox="1"/>
      </xdr:nvSpPr>
      <xdr:spPr>
        <a:xfrm>
          <a:off x="14389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1451F518-47C9-42BB-8216-671CDA04AAA6}"/>
            </a:ext>
          </a:extLst>
        </xdr:cNvPr>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BC71272-274F-4E52-A264-F74B36D5E0B7}"/>
            </a:ext>
          </a:extLst>
        </xdr:cNvPr>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B3386B35-A399-4831-9AF5-0CCAAC7E97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BB33028-C8A3-4586-83E9-B15DBA275D9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992D0C54-7A1D-49ED-BCB6-2741CC1F5A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D545893-908E-49CE-B533-181007B51D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1DF161C-C349-44E9-9ACD-64ED25B4E1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591AD451-E72E-4CAE-BBFA-C04D43F608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3BB6F6AD-C19B-4477-8BDA-D71AE06375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5FA4366-DEF0-4236-BBAA-0C0533E7A3C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B9DA4F7D-5A8D-4807-9B10-073274D5E0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FAFA763F-4F94-4C50-961E-0806CB43D9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3" name="直線コネクタ 362">
          <a:extLst>
            <a:ext uri="{FF2B5EF4-FFF2-40B4-BE49-F238E27FC236}">
              <a16:creationId xmlns:a16="http://schemas.microsoft.com/office/drawing/2014/main" id="{73002DF9-27C8-4337-B24C-F2866AE6421E}"/>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4" name="テキスト ボックス 363">
          <a:extLst>
            <a:ext uri="{FF2B5EF4-FFF2-40B4-BE49-F238E27FC236}">
              <a16:creationId xmlns:a16="http://schemas.microsoft.com/office/drawing/2014/main" id="{00A2DDAA-C4C2-48F3-95C6-D61C72135409}"/>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9679CFD3-2F03-4A48-BD8D-807FABE7213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6" name="テキスト ボックス 365">
          <a:extLst>
            <a:ext uri="{FF2B5EF4-FFF2-40B4-BE49-F238E27FC236}">
              <a16:creationId xmlns:a16="http://schemas.microsoft.com/office/drawing/2014/main" id="{50A0D1D2-760D-42A6-8C95-2C1520DDF0E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7" name="直線コネクタ 366">
          <a:extLst>
            <a:ext uri="{FF2B5EF4-FFF2-40B4-BE49-F238E27FC236}">
              <a16:creationId xmlns:a16="http://schemas.microsoft.com/office/drawing/2014/main" id="{DAFECBCF-0F14-4A67-806A-63CBD5E6653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8" name="テキスト ボックス 367">
          <a:extLst>
            <a:ext uri="{FF2B5EF4-FFF2-40B4-BE49-F238E27FC236}">
              <a16:creationId xmlns:a16="http://schemas.microsoft.com/office/drawing/2014/main" id="{684355C4-BD34-4CE9-8261-1148276B4C1B}"/>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8EA884E9-C714-4BD2-B70C-3EDA5BD471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1AC8B982-9351-4343-81D3-8A5E4E7A3C4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9ECB8607-7926-404D-A66F-DB0ABDABE3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2" name="直線コネクタ 371">
          <a:extLst>
            <a:ext uri="{FF2B5EF4-FFF2-40B4-BE49-F238E27FC236}">
              <a16:creationId xmlns:a16="http://schemas.microsoft.com/office/drawing/2014/main" id="{114FFD28-DC0E-4091-BB14-2F9B65DC9A2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24E1F8AE-A5D6-4A85-AD15-8A029CDA7613}"/>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4" name="直線コネクタ 373">
          <a:extLst>
            <a:ext uri="{FF2B5EF4-FFF2-40B4-BE49-F238E27FC236}">
              <a16:creationId xmlns:a16="http://schemas.microsoft.com/office/drawing/2014/main" id="{6FE8871F-B10F-4665-AC99-2ABE8FAB9D3A}"/>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94CEEA6B-33D5-4505-948F-8018132CB8D9}"/>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6" name="直線コネクタ 375">
          <a:extLst>
            <a:ext uri="{FF2B5EF4-FFF2-40B4-BE49-F238E27FC236}">
              <a16:creationId xmlns:a16="http://schemas.microsoft.com/office/drawing/2014/main" id="{EE9F098E-2FF7-4928-8740-C46EA131728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DA452984-4A28-48D7-9832-5707BE48E7CC}"/>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8" name="フローチャート: 判断 377">
          <a:extLst>
            <a:ext uri="{FF2B5EF4-FFF2-40B4-BE49-F238E27FC236}">
              <a16:creationId xmlns:a16="http://schemas.microsoft.com/office/drawing/2014/main" id="{C0AA9E43-FD74-4758-8AE3-249AEAEEAF5E}"/>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9" name="フローチャート: 判断 378">
          <a:extLst>
            <a:ext uri="{FF2B5EF4-FFF2-40B4-BE49-F238E27FC236}">
              <a16:creationId xmlns:a16="http://schemas.microsoft.com/office/drawing/2014/main" id="{51E4CFC1-ACBD-4288-8291-9E50305FB141}"/>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80" name="フローチャート: 判断 379">
          <a:extLst>
            <a:ext uri="{FF2B5EF4-FFF2-40B4-BE49-F238E27FC236}">
              <a16:creationId xmlns:a16="http://schemas.microsoft.com/office/drawing/2014/main" id="{610DFF34-5D87-4198-A533-C68FE8CE23B3}"/>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381" name="フローチャート: 判断 380">
          <a:extLst>
            <a:ext uri="{FF2B5EF4-FFF2-40B4-BE49-F238E27FC236}">
              <a16:creationId xmlns:a16="http://schemas.microsoft.com/office/drawing/2014/main" id="{D6A73A3E-361F-4DE8-8B5B-7C4E353F2D8E}"/>
            </a:ext>
          </a:extLst>
        </xdr:cNvPr>
        <xdr:cNvSpPr/>
      </xdr:nvSpPr>
      <xdr:spPr>
        <a:xfrm>
          <a:off x="19494500" y="691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70175</xdr:rowOff>
    </xdr:from>
    <xdr:to>
      <xdr:col>98</xdr:col>
      <xdr:colOff>38100</xdr:colOff>
      <xdr:row>41</xdr:row>
      <xdr:rowOff>325</xdr:rowOff>
    </xdr:to>
    <xdr:sp macro="" textlink="">
      <xdr:nvSpPr>
        <xdr:cNvPr id="382" name="フローチャート: 判断 381">
          <a:extLst>
            <a:ext uri="{FF2B5EF4-FFF2-40B4-BE49-F238E27FC236}">
              <a16:creationId xmlns:a16="http://schemas.microsoft.com/office/drawing/2014/main" id="{7FA4212A-51D2-48EF-B826-B44C919FC0DE}"/>
            </a:ext>
          </a:extLst>
        </xdr:cNvPr>
        <xdr:cNvSpPr/>
      </xdr:nvSpPr>
      <xdr:spPr>
        <a:xfrm>
          <a:off x="18605500" y="692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80FA1092-ED9F-43BD-9F40-A4245719FE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66B1A741-1BC9-438B-85B4-7A3D511813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8BDFB2B-D98E-415A-8FD9-6A91875C28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040A77C-7518-451F-9521-E295D6F903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D17CBE9-8891-4525-89D9-B43AAC24F5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120218</xdr:rowOff>
    </xdr:from>
    <xdr:to>
      <xdr:col>116</xdr:col>
      <xdr:colOff>114300</xdr:colOff>
      <xdr:row>41</xdr:row>
      <xdr:rowOff>50368</xdr:rowOff>
    </xdr:to>
    <xdr:sp macro="" textlink="">
      <xdr:nvSpPr>
        <xdr:cNvPr id="388" name="楕円 387">
          <a:extLst>
            <a:ext uri="{FF2B5EF4-FFF2-40B4-BE49-F238E27FC236}">
              <a16:creationId xmlns:a16="http://schemas.microsoft.com/office/drawing/2014/main" id="{8034B76E-63E8-41D2-A5B8-6DAC19A51565}"/>
            </a:ext>
          </a:extLst>
        </xdr:cNvPr>
        <xdr:cNvSpPr/>
      </xdr:nvSpPr>
      <xdr:spPr>
        <a:xfrm>
          <a:off x="22110700" y="69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35145</xdr:rowOff>
    </xdr:from>
    <xdr:ext cx="534377" cy="259045"/>
    <xdr:sp macro="" textlink="">
      <xdr:nvSpPr>
        <xdr:cNvPr id="389" name="【一般廃棄物処理施設】&#10;一人当たり有形固定資産（償却資産）額該当値テキスト">
          <a:extLst>
            <a:ext uri="{FF2B5EF4-FFF2-40B4-BE49-F238E27FC236}">
              <a16:creationId xmlns:a16="http://schemas.microsoft.com/office/drawing/2014/main" id="{1EE62D98-C908-426F-BFAC-D428FB54D8BA}"/>
            </a:ext>
          </a:extLst>
        </xdr:cNvPr>
        <xdr:cNvSpPr txBox="1"/>
      </xdr:nvSpPr>
      <xdr:spPr>
        <a:xfrm>
          <a:off x="22199600" y="68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120748</xdr:rowOff>
    </xdr:from>
    <xdr:to>
      <xdr:col>112</xdr:col>
      <xdr:colOff>38100</xdr:colOff>
      <xdr:row>41</xdr:row>
      <xdr:rowOff>50898</xdr:rowOff>
    </xdr:to>
    <xdr:sp macro="" textlink="">
      <xdr:nvSpPr>
        <xdr:cNvPr id="390" name="楕円 389">
          <a:extLst>
            <a:ext uri="{FF2B5EF4-FFF2-40B4-BE49-F238E27FC236}">
              <a16:creationId xmlns:a16="http://schemas.microsoft.com/office/drawing/2014/main" id="{B491A053-DF31-427A-AD68-C65137203F52}"/>
            </a:ext>
          </a:extLst>
        </xdr:cNvPr>
        <xdr:cNvSpPr/>
      </xdr:nvSpPr>
      <xdr:spPr>
        <a:xfrm>
          <a:off x="21272500" y="69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171018</xdr:rowOff>
    </xdr:from>
    <xdr:to>
      <xdr:col>116</xdr:col>
      <xdr:colOff>63500</xdr:colOff>
      <xdr:row>41</xdr:row>
      <xdr:rowOff>98</xdr:rowOff>
    </xdr:to>
    <xdr:cxnSp macro="">
      <xdr:nvCxnSpPr>
        <xdr:cNvPr id="391" name="直線コネクタ 390">
          <a:extLst>
            <a:ext uri="{FF2B5EF4-FFF2-40B4-BE49-F238E27FC236}">
              <a16:creationId xmlns:a16="http://schemas.microsoft.com/office/drawing/2014/main" id="{D1EC3E28-EFDE-4B91-A16E-1DE8C89E4CD3}"/>
            </a:ext>
          </a:extLst>
        </xdr:cNvPr>
        <xdr:cNvCxnSpPr/>
      </xdr:nvCxnSpPr>
      <xdr:spPr>
        <a:xfrm flipV="1">
          <a:off x="21323300" y="7029018"/>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121110</xdr:rowOff>
    </xdr:from>
    <xdr:to>
      <xdr:col>107</xdr:col>
      <xdr:colOff>101600</xdr:colOff>
      <xdr:row>41</xdr:row>
      <xdr:rowOff>51260</xdr:rowOff>
    </xdr:to>
    <xdr:sp macro="" textlink="">
      <xdr:nvSpPr>
        <xdr:cNvPr id="392" name="楕円 391">
          <a:extLst>
            <a:ext uri="{FF2B5EF4-FFF2-40B4-BE49-F238E27FC236}">
              <a16:creationId xmlns:a16="http://schemas.microsoft.com/office/drawing/2014/main" id="{B0606B15-891F-471D-B14C-EFB9288EB0EB}"/>
            </a:ext>
          </a:extLst>
        </xdr:cNvPr>
        <xdr:cNvSpPr/>
      </xdr:nvSpPr>
      <xdr:spPr>
        <a:xfrm>
          <a:off x="20383500" y="69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xdr:rowOff>
    </xdr:from>
    <xdr:to>
      <xdr:col>111</xdr:col>
      <xdr:colOff>177800</xdr:colOff>
      <xdr:row>41</xdr:row>
      <xdr:rowOff>460</xdr:rowOff>
    </xdr:to>
    <xdr:cxnSp macro="">
      <xdr:nvCxnSpPr>
        <xdr:cNvPr id="393" name="直線コネクタ 392">
          <a:extLst>
            <a:ext uri="{FF2B5EF4-FFF2-40B4-BE49-F238E27FC236}">
              <a16:creationId xmlns:a16="http://schemas.microsoft.com/office/drawing/2014/main" id="{FAC011BF-D450-427A-A1B0-5FF459C879F9}"/>
            </a:ext>
          </a:extLst>
        </xdr:cNvPr>
        <xdr:cNvCxnSpPr/>
      </xdr:nvCxnSpPr>
      <xdr:spPr>
        <a:xfrm flipV="1">
          <a:off x="20434300" y="702954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121390</xdr:rowOff>
    </xdr:from>
    <xdr:to>
      <xdr:col>102</xdr:col>
      <xdr:colOff>165100</xdr:colOff>
      <xdr:row>41</xdr:row>
      <xdr:rowOff>51540</xdr:rowOff>
    </xdr:to>
    <xdr:sp macro="" textlink="">
      <xdr:nvSpPr>
        <xdr:cNvPr id="394" name="楕円 393">
          <a:extLst>
            <a:ext uri="{FF2B5EF4-FFF2-40B4-BE49-F238E27FC236}">
              <a16:creationId xmlns:a16="http://schemas.microsoft.com/office/drawing/2014/main" id="{3166DE52-7832-4B91-A45E-A2F504DB7C8A}"/>
            </a:ext>
          </a:extLst>
        </xdr:cNvPr>
        <xdr:cNvSpPr/>
      </xdr:nvSpPr>
      <xdr:spPr>
        <a:xfrm>
          <a:off x="19494500" y="69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460</xdr:rowOff>
    </xdr:from>
    <xdr:to>
      <xdr:col>107</xdr:col>
      <xdr:colOff>50800</xdr:colOff>
      <xdr:row>41</xdr:row>
      <xdr:rowOff>740</xdr:rowOff>
    </xdr:to>
    <xdr:cxnSp macro="">
      <xdr:nvCxnSpPr>
        <xdr:cNvPr id="395" name="直線コネクタ 394">
          <a:extLst>
            <a:ext uri="{FF2B5EF4-FFF2-40B4-BE49-F238E27FC236}">
              <a16:creationId xmlns:a16="http://schemas.microsoft.com/office/drawing/2014/main" id="{D299E892-3C86-413A-8BF1-D12B662FCE64}"/>
            </a:ext>
          </a:extLst>
        </xdr:cNvPr>
        <xdr:cNvCxnSpPr/>
      </xdr:nvCxnSpPr>
      <xdr:spPr>
        <a:xfrm flipV="1">
          <a:off x="19545300" y="7029910"/>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121763</xdr:rowOff>
    </xdr:from>
    <xdr:to>
      <xdr:col>98</xdr:col>
      <xdr:colOff>38100</xdr:colOff>
      <xdr:row>41</xdr:row>
      <xdr:rowOff>51913</xdr:rowOff>
    </xdr:to>
    <xdr:sp macro="" textlink="">
      <xdr:nvSpPr>
        <xdr:cNvPr id="396" name="楕円 395">
          <a:extLst>
            <a:ext uri="{FF2B5EF4-FFF2-40B4-BE49-F238E27FC236}">
              <a16:creationId xmlns:a16="http://schemas.microsoft.com/office/drawing/2014/main" id="{30FFF359-B357-4B57-8982-8B4CD3A0462F}"/>
            </a:ext>
          </a:extLst>
        </xdr:cNvPr>
        <xdr:cNvSpPr/>
      </xdr:nvSpPr>
      <xdr:spPr>
        <a:xfrm>
          <a:off x="18605500" y="69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740</xdr:rowOff>
    </xdr:from>
    <xdr:to>
      <xdr:col>102</xdr:col>
      <xdr:colOff>114300</xdr:colOff>
      <xdr:row>41</xdr:row>
      <xdr:rowOff>1113</xdr:rowOff>
    </xdr:to>
    <xdr:cxnSp macro="">
      <xdr:nvCxnSpPr>
        <xdr:cNvPr id="397" name="直線コネクタ 396">
          <a:extLst>
            <a:ext uri="{FF2B5EF4-FFF2-40B4-BE49-F238E27FC236}">
              <a16:creationId xmlns:a16="http://schemas.microsoft.com/office/drawing/2014/main" id="{7A522F5E-3F40-4D94-99FA-68E41804944A}"/>
            </a:ext>
          </a:extLst>
        </xdr:cNvPr>
        <xdr:cNvCxnSpPr/>
      </xdr:nvCxnSpPr>
      <xdr:spPr>
        <a:xfrm flipV="1">
          <a:off x="18656300" y="7030190"/>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336FC1CB-175C-4B61-85D7-F94FEED908D7}"/>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99CC2036-73A5-4DD9-B85A-F448A19EB29F}"/>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2476</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2C3496EE-3624-4D69-B2F6-26E7F7B5EEC6}"/>
            </a:ext>
          </a:extLst>
        </xdr:cNvPr>
        <xdr:cNvSpPr txBox="1"/>
      </xdr:nvSpPr>
      <xdr:spPr>
        <a:xfrm>
          <a:off x="19245795" y="66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16852</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18483712-BA48-4DC5-8663-3BF9517AD0F9}"/>
            </a:ext>
          </a:extLst>
        </xdr:cNvPr>
        <xdr:cNvSpPr txBox="1"/>
      </xdr:nvSpPr>
      <xdr:spPr>
        <a:xfrm>
          <a:off x="18356795" y="670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42025</xdr:rowOff>
    </xdr:from>
    <xdr:ext cx="534377" cy="259045"/>
    <xdr:sp macro="" textlink="">
      <xdr:nvSpPr>
        <xdr:cNvPr id="402" name="n_1mainValue【一般廃棄物処理施設】&#10;一人当たり有形固定資産（償却資産）額">
          <a:extLst>
            <a:ext uri="{FF2B5EF4-FFF2-40B4-BE49-F238E27FC236}">
              <a16:creationId xmlns:a16="http://schemas.microsoft.com/office/drawing/2014/main" id="{536B74C5-02A4-4A64-A09E-F57041895749}"/>
            </a:ext>
          </a:extLst>
        </xdr:cNvPr>
        <xdr:cNvSpPr txBox="1"/>
      </xdr:nvSpPr>
      <xdr:spPr>
        <a:xfrm>
          <a:off x="21043411" y="70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42387</xdr:rowOff>
    </xdr:from>
    <xdr:ext cx="534377" cy="259045"/>
    <xdr:sp macro="" textlink="">
      <xdr:nvSpPr>
        <xdr:cNvPr id="403" name="n_2mainValue【一般廃棄物処理施設】&#10;一人当たり有形固定資産（償却資産）額">
          <a:extLst>
            <a:ext uri="{FF2B5EF4-FFF2-40B4-BE49-F238E27FC236}">
              <a16:creationId xmlns:a16="http://schemas.microsoft.com/office/drawing/2014/main" id="{B2C1F626-8D1A-4B56-91F0-5C5D65C650BD}"/>
            </a:ext>
          </a:extLst>
        </xdr:cNvPr>
        <xdr:cNvSpPr txBox="1"/>
      </xdr:nvSpPr>
      <xdr:spPr>
        <a:xfrm>
          <a:off x="20167111" y="707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42667</xdr:rowOff>
    </xdr:from>
    <xdr:ext cx="534377" cy="259045"/>
    <xdr:sp macro="" textlink="">
      <xdr:nvSpPr>
        <xdr:cNvPr id="404" name="n_3mainValue【一般廃棄物処理施設】&#10;一人当たり有形固定資産（償却資産）額">
          <a:extLst>
            <a:ext uri="{FF2B5EF4-FFF2-40B4-BE49-F238E27FC236}">
              <a16:creationId xmlns:a16="http://schemas.microsoft.com/office/drawing/2014/main" id="{870E21D0-B604-40BC-9F71-91083C2C3B6E}"/>
            </a:ext>
          </a:extLst>
        </xdr:cNvPr>
        <xdr:cNvSpPr txBox="1"/>
      </xdr:nvSpPr>
      <xdr:spPr>
        <a:xfrm>
          <a:off x="19278111" y="70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43040</xdr:rowOff>
    </xdr:from>
    <xdr:ext cx="534377" cy="259045"/>
    <xdr:sp macro="" textlink="">
      <xdr:nvSpPr>
        <xdr:cNvPr id="405" name="n_4mainValue【一般廃棄物処理施設】&#10;一人当たり有形固定資産（償却資産）額">
          <a:extLst>
            <a:ext uri="{FF2B5EF4-FFF2-40B4-BE49-F238E27FC236}">
              <a16:creationId xmlns:a16="http://schemas.microsoft.com/office/drawing/2014/main" id="{4ED8C2FA-0D2C-4F20-9875-49F6D2910AF1}"/>
            </a:ext>
          </a:extLst>
        </xdr:cNvPr>
        <xdr:cNvSpPr txBox="1"/>
      </xdr:nvSpPr>
      <xdr:spPr>
        <a:xfrm>
          <a:off x="18389111" y="70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6C59DFF0-1E30-4EAF-87DE-B6C0E4318B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3641B8AD-941D-4457-9E16-0D0B962BBD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A3B15B84-2619-41BB-B21C-60C064C6B3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33A8B161-E7EB-4958-ADC9-E617714595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3B0DD443-6ACD-47F4-BCC5-7C75A04C07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369DA45A-2A36-4903-8752-D559B32DB8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C47E5475-9CF9-43C3-A082-FDC97C7DD8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EF34BE77-53BB-4787-B897-B3F678252C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9EC8BD87-F8F5-43EF-8528-5FDB5758AD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3897F5BB-8B02-4E88-A7C0-7551F0F5F3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7013E4CE-2F5E-43AB-98B8-D385E20087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8450792-152D-4BFA-9E88-01E1284A730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3B9BA8A8-277E-497A-B1A6-1B32987012D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3B8BD796-0A72-47EE-9053-7557D944F55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92720EA3-713C-4439-AC98-DD7FE9FBA2B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35B5539A-71E9-4D82-AFA7-6F4EFBA400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611147AC-DA1F-4EF7-97AE-250A57D0C1A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CD44628D-85C7-42F5-9268-E21780CF97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6BCA4980-4E40-4F7B-B996-F60C4BBE43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C16E28E9-1703-486B-8AEF-C2388B5EB9A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8784299-A94E-4F70-B769-CE22F6B38D0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FBE1840E-6427-4C65-9850-32B41F3382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1C6C5AF8-DB5B-4F15-B3F0-16916CDC6CA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92901546-704C-4779-AE4E-ED0172D2FA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30" name="直線コネクタ 429">
          <a:extLst>
            <a:ext uri="{FF2B5EF4-FFF2-40B4-BE49-F238E27FC236}">
              <a16:creationId xmlns:a16="http://schemas.microsoft.com/office/drawing/2014/main" id="{409CE3F2-F4DC-493C-8B25-147EE0C503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1" name="【保健センター・保健所】&#10;有形固定資産減価償却率最小値テキスト">
          <a:extLst>
            <a:ext uri="{FF2B5EF4-FFF2-40B4-BE49-F238E27FC236}">
              <a16:creationId xmlns:a16="http://schemas.microsoft.com/office/drawing/2014/main" id="{F18CDAC8-47CD-441C-8DA1-E78E2A19245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2" name="直線コネクタ 431">
          <a:extLst>
            <a:ext uri="{FF2B5EF4-FFF2-40B4-BE49-F238E27FC236}">
              <a16:creationId xmlns:a16="http://schemas.microsoft.com/office/drawing/2014/main" id="{1C690DFC-E54B-41F8-BB81-16E5FB70942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EB560B35-B24F-4B9C-84E1-5351E324183A}"/>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4" name="直線コネクタ 433">
          <a:extLst>
            <a:ext uri="{FF2B5EF4-FFF2-40B4-BE49-F238E27FC236}">
              <a16:creationId xmlns:a16="http://schemas.microsoft.com/office/drawing/2014/main" id="{37324DFD-7D71-4BC0-8E64-0FAF4CE6F469}"/>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223519C9-0E87-4AD2-AC12-CD4C97E83C3D}"/>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6" name="フローチャート: 判断 435">
          <a:extLst>
            <a:ext uri="{FF2B5EF4-FFF2-40B4-BE49-F238E27FC236}">
              <a16:creationId xmlns:a16="http://schemas.microsoft.com/office/drawing/2014/main" id="{46A0E02A-B184-4E15-AE9D-EA53CD6BF7EF}"/>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7" name="フローチャート: 判断 436">
          <a:extLst>
            <a:ext uri="{FF2B5EF4-FFF2-40B4-BE49-F238E27FC236}">
              <a16:creationId xmlns:a16="http://schemas.microsoft.com/office/drawing/2014/main" id="{D741B990-EE58-4680-8E4F-B83489A0BB5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8" name="フローチャート: 判断 437">
          <a:extLst>
            <a:ext uri="{FF2B5EF4-FFF2-40B4-BE49-F238E27FC236}">
              <a16:creationId xmlns:a16="http://schemas.microsoft.com/office/drawing/2014/main" id="{90C471FA-4EFE-4DCA-9909-B27D5C943ED3}"/>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39" name="フローチャート: 判断 438">
          <a:extLst>
            <a:ext uri="{FF2B5EF4-FFF2-40B4-BE49-F238E27FC236}">
              <a16:creationId xmlns:a16="http://schemas.microsoft.com/office/drawing/2014/main" id="{23914AC7-D623-432A-8F81-8E75534F93EF}"/>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xdr:rowOff>
    </xdr:from>
    <xdr:to>
      <xdr:col>67</xdr:col>
      <xdr:colOff>101600</xdr:colOff>
      <xdr:row>59</xdr:row>
      <xdr:rowOff>111760</xdr:rowOff>
    </xdr:to>
    <xdr:sp macro="" textlink="">
      <xdr:nvSpPr>
        <xdr:cNvPr id="440" name="フローチャート: 判断 439">
          <a:extLst>
            <a:ext uri="{FF2B5EF4-FFF2-40B4-BE49-F238E27FC236}">
              <a16:creationId xmlns:a16="http://schemas.microsoft.com/office/drawing/2014/main" id="{A42F59C7-F1B7-44E8-84C0-0A79F0C244D4}"/>
            </a:ext>
          </a:extLst>
        </xdr:cNvPr>
        <xdr:cNvSpPr/>
      </xdr:nvSpPr>
      <xdr:spPr>
        <a:xfrm>
          <a:off x="12763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2C196A90-C9FE-4F47-A4F5-C31C841350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077554A-2196-4699-A7E5-636E519F02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8B29CC3-901C-4B6C-B6F0-EC511FD9D9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29BD91D4-8155-445C-ACBA-03B1EC5C23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72909E5B-8B41-48FE-B3A2-DEE9777E9E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6" name="楕円 445">
          <a:extLst>
            <a:ext uri="{FF2B5EF4-FFF2-40B4-BE49-F238E27FC236}">
              <a16:creationId xmlns:a16="http://schemas.microsoft.com/office/drawing/2014/main" id="{A2B7E15C-FE3B-447E-A505-634781C68466}"/>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19F9127F-EBFB-4759-95AD-A59BC39CF124}"/>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448" name="楕円 447">
          <a:extLst>
            <a:ext uri="{FF2B5EF4-FFF2-40B4-BE49-F238E27FC236}">
              <a16:creationId xmlns:a16="http://schemas.microsoft.com/office/drawing/2014/main" id="{426AB9FF-DB82-4AA6-A260-FFC4DE0E5D22}"/>
            </a:ext>
          </a:extLst>
        </xdr:cNvPr>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72390</xdr:rowOff>
    </xdr:to>
    <xdr:cxnSp macro="">
      <xdr:nvCxnSpPr>
        <xdr:cNvPr id="449" name="直線コネクタ 448">
          <a:extLst>
            <a:ext uri="{FF2B5EF4-FFF2-40B4-BE49-F238E27FC236}">
              <a16:creationId xmlns:a16="http://schemas.microsoft.com/office/drawing/2014/main" id="{46953922-B108-4896-B437-7DEEBE2FB6EB}"/>
            </a:ext>
          </a:extLst>
        </xdr:cNvPr>
        <xdr:cNvCxnSpPr/>
      </xdr:nvCxnSpPr>
      <xdr:spPr>
        <a:xfrm>
          <a:off x="15481300" y="1031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50" name="楕円 449">
          <a:extLst>
            <a:ext uri="{FF2B5EF4-FFF2-40B4-BE49-F238E27FC236}">
              <a16:creationId xmlns:a16="http://schemas.microsoft.com/office/drawing/2014/main" id="{FDB64F4F-B2B4-4D77-B3C6-E7527DA5CE03}"/>
            </a:ext>
          </a:extLst>
        </xdr:cNvPr>
        <xdr:cNvSpPr/>
      </xdr:nvSpPr>
      <xdr:spPr>
        <a:xfrm>
          <a:off x="14541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32385</xdr:rowOff>
    </xdr:to>
    <xdr:cxnSp macro="">
      <xdr:nvCxnSpPr>
        <xdr:cNvPr id="451" name="直線コネクタ 450">
          <a:extLst>
            <a:ext uri="{FF2B5EF4-FFF2-40B4-BE49-F238E27FC236}">
              <a16:creationId xmlns:a16="http://schemas.microsoft.com/office/drawing/2014/main" id="{49D6DF62-8DC0-4BF8-BCBB-538E91BE34B3}"/>
            </a:ext>
          </a:extLst>
        </xdr:cNvPr>
        <xdr:cNvCxnSpPr/>
      </xdr:nvCxnSpPr>
      <xdr:spPr>
        <a:xfrm>
          <a:off x="14592300" y="1028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2" name="楕円 451">
          <a:extLst>
            <a:ext uri="{FF2B5EF4-FFF2-40B4-BE49-F238E27FC236}">
              <a16:creationId xmlns:a16="http://schemas.microsoft.com/office/drawing/2014/main" id="{DE7144B6-B4E8-49BA-875D-542191AC43E1}"/>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169545</xdr:rowOff>
    </xdr:to>
    <xdr:cxnSp macro="">
      <xdr:nvCxnSpPr>
        <xdr:cNvPr id="453" name="直線コネクタ 452">
          <a:extLst>
            <a:ext uri="{FF2B5EF4-FFF2-40B4-BE49-F238E27FC236}">
              <a16:creationId xmlns:a16="http://schemas.microsoft.com/office/drawing/2014/main" id="{5211DA32-DE85-4EDE-9F74-CC1A8695E684}"/>
            </a:ext>
          </a:extLst>
        </xdr:cNvPr>
        <xdr:cNvCxnSpPr/>
      </xdr:nvCxnSpPr>
      <xdr:spPr>
        <a:xfrm>
          <a:off x="13703300" y="1025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454" name="楕円 453">
          <a:extLst>
            <a:ext uri="{FF2B5EF4-FFF2-40B4-BE49-F238E27FC236}">
              <a16:creationId xmlns:a16="http://schemas.microsoft.com/office/drawing/2014/main" id="{2EAD8263-46F8-488B-91D3-1F1C756E98EF}"/>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137160</xdr:rowOff>
    </xdr:to>
    <xdr:cxnSp macro="">
      <xdr:nvCxnSpPr>
        <xdr:cNvPr id="455" name="直線コネクタ 454">
          <a:extLst>
            <a:ext uri="{FF2B5EF4-FFF2-40B4-BE49-F238E27FC236}">
              <a16:creationId xmlns:a16="http://schemas.microsoft.com/office/drawing/2014/main" id="{3FCCF2A5-2F48-4E86-BC4B-2D06BB89448F}"/>
            </a:ext>
          </a:extLst>
        </xdr:cNvPr>
        <xdr:cNvCxnSpPr/>
      </xdr:nvCxnSpPr>
      <xdr:spPr>
        <a:xfrm>
          <a:off x="12814300" y="102165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EBE76610-0CE4-4680-B89B-433D20C29D69}"/>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053F089C-E9EE-4BD5-8590-F0781F25D5AE}"/>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F644FCEE-BA88-4469-B9C8-19349ECF38D8}"/>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128287</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B3E23E51-069E-4E4E-96F7-27C8DAB8A2E6}"/>
            </a:ext>
          </a:extLst>
        </xdr:cNvPr>
        <xdr:cNvSpPr txBox="1"/>
      </xdr:nvSpPr>
      <xdr:spPr>
        <a:xfrm>
          <a:off x="12611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74312</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E5C57479-2A9E-4F37-A6C6-15F2B2669C5E}"/>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D9783E51-AE33-40A9-8010-D289D1EB2DC5}"/>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E032A23B-4EF4-40AA-81FF-469B51484667}"/>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142892</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32EFEA7D-838E-4581-AEB6-8552F3107507}"/>
            </a:ext>
          </a:extLst>
        </xdr:cNvPr>
        <xdr:cNvSpPr txBox="1"/>
      </xdr:nvSpPr>
      <xdr:spPr>
        <a:xfrm>
          <a:off x="12611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836E50CE-702F-48E5-85CD-E1D445E793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8AEB814B-D38D-41B9-9605-1AECEE92F1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EF54B4A6-F850-4ECB-B857-ED81A04EA9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6D37B26A-705A-4938-9213-8CDFAF5BFD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F02F3E07-F190-4A9C-95B9-49D024A92C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FE7B83CB-B78D-4E85-9D44-3EF2C271E4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FFB1D803-0ADA-4D63-BAA7-3473B22895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D29B185-5022-40DE-AB61-AB79FCC43A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42EAFDEB-CF4F-478F-A875-72B762495A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67D90EF4-4670-4E43-9A6D-8002B01312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F5A2D9E3-4CE6-4401-B96B-9D8F8FB070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2B9BDA22-3BBA-42A2-B840-71502DF265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99E1671A-4CC0-447F-8426-01285C8CFE7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8FB196D6-5833-45D4-9CA9-506C5BC930D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474E431E-8750-411E-B697-D0D505BA32A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2B9F9DBD-E5B4-42C8-B357-38200DDC6AD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48A851D5-0A4E-4C5E-A989-EA1F1F6234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E1E7CDCC-AEE9-406E-B401-853CE10C469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6DFA9CB7-B4A4-4CA3-93B5-2363EBDFC3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5F6E9F29-EBD5-4CDA-A2F6-0396706D07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18CA9FF6-BA57-491E-A485-95AA35A8F5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C69F1EAB-A10E-46EE-951E-21F692E587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84BEAE4A-B75C-40AA-9FE7-56ACAA74DF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7" name="直線コネクタ 486">
          <a:extLst>
            <a:ext uri="{FF2B5EF4-FFF2-40B4-BE49-F238E27FC236}">
              <a16:creationId xmlns:a16="http://schemas.microsoft.com/office/drawing/2014/main" id="{46EE1C18-C3E3-4F8B-82EB-B66EC2A766F6}"/>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81C0C8CC-FA38-4630-9C86-94EA779427CE}"/>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9" name="直線コネクタ 488">
          <a:extLst>
            <a:ext uri="{FF2B5EF4-FFF2-40B4-BE49-F238E27FC236}">
              <a16:creationId xmlns:a16="http://schemas.microsoft.com/office/drawing/2014/main" id="{4BA33F0F-DB81-4833-B202-813CF1E5237A}"/>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5F48D308-F2B4-489F-849C-AA89176E1463}"/>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1" name="直線コネクタ 490">
          <a:extLst>
            <a:ext uri="{FF2B5EF4-FFF2-40B4-BE49-F238E27FC236}">
              <a16:creationId xmlns:a16="http://schemas.microsoft.com/office/drawing/2014/main" id="{2756D03B-5DE0-4604-8926-7D623B8A6C1B}"/>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9418BB72-E222-4C40-9231-039827E6F7F9}"/>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3" name="フローチャート: 判断 492">
          <a:extLst>
            <a:ext uri="{FF2B5EF4-FFF2-40B4-BE49-F238E27FC236}">
              <a16:creationId xmlns:a16="http://schemas.microsoft.com/office/drawing/2014/main" id="{6868D143-EC50-4AE2-A9AC-8FC6D3871C7E}"/>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4" name="フローチャート: 判断 493">
          <a:extLst>
            <a:ext uri="{FF2B5EF4-FFF2-40B4-BE49-F238E27FC236}">
              <a16:creationId xmlns:a16="http://schemas.microsoft.com/office/drawing/2014/main" id="{43D83147-2AC6-4531-BD0C-9F305D662613}"/>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5" name="フローチャート: 判断 494">
          <a:extLst>
            <a:ext uri="{FF2B5EF4-FFF2-40B4-BE49-F238E27FC236}">
              <a16:creationId xmlns:a16="http://schemas.microsoft.com/office/drawing/2014/main" id="{0BD399C0-6A4C-4883-B289-2E0DA3C8ACD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496" name="フローチャート: 判断 495">
          <a:extLst>
            <a:ext uri="{FF2B5EF4-FFF2-40B4-BE49-F238E27FC236}">
              <a16:creationId xmlns:a16="http://schemas.microsoft.com/office/drawing/2014/main" id="{A5B3E9A4-53B8-4542-9C3D-EA316D9ACF18}"/>
            </a:ext>
          </a:extLst>
        </xdr:cNvPr>
        <xdr:cNvSpPr/>
      </xdr:nvSpPr>
      <xdr:spPr>
        <a:xfrm>
          <a:off x="19494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54610</xdr:rowOff>
    </xdr:from>
    <xdr:to>
      <xdr:col>98</xdr:col>
      <xdr:colOff>38100</xdr:colOff>
      <xdr:row>63</xdr:row>
      <xdr:rowOff>156210</xdr:rowOff>
    </xdr:to>
    <xdr:sp macro="" textlink="">
      <xdr:nvSpPr>
        <xdr:cNvPr id="497" name="フローチャート: 判断 496">
          <a:extLst>
            <a:ext uri="{FF2B5EF4-FFF2-40B4-BE49-F238E27FC236}">
              <a16:creationId xmlns:a16="http://schemas.microsoft.com/office/drawing/2014/main" id="{0B7F3ECD-7392-40AF-9279-54F5ADD6F9EC}"/>
            </a:ext>
          </a:extLst>
        </xdr:cNvPr>
        <xdr:cNvSpPr/>
      </xdr:nvSpPr>
      <xdr:spPr>
        <a:xfrm>
          <a:off x="18605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B8F02694-B92C-4347-A55D-4EB46BB992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10CDE54-01F6-4C6F-86A8-1179F72DE8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A99830D-C660-4488-8B96-D23260140E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378DCF1-03E1-40E1-B61F-2673EC0DB8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29B93E9-D5F1-49E3-A375-FEFB836E8A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45720</xdr:rowOff>
    </xdr:from>
    <xdr:to>
      <xdr:col>116</xdr:col>
      <xdr:colOff>114300</xdr:colOff>
      <xdr:row>63</xdr:row>
      <xdr:rowOff>147320</xdr:rowOff>
    </xdr:to>
    <xdr:sp macro="" textlink="">
      <xdr:nvSpPr>
        <xdr:cNvPr id="503" name="楕円 502">
          <a:extLst>
            <a:ext uri="{FF2B5EF4-FFF2-40B4-BE49-F238E27FC236}">
              <a16:creationId xmlns:a16="http://schemas.microsoft.com/office/drawing/2014/main" id="{6D4E95BA-1B47-47D2-8342-47DBCEEF5DAC}"/>
            </a:ext>
          </a:extLst>
        </xdr:cNvPr>
        <xdr:cNvSpPr/>
      </xdr:nvSpPr>
      <xdr:spPr>
        <a:xfrm>
          <a:off x="221107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132097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1A880080-858E-49CA-A33F-CAC2F50DC3E8}"/>
            </a:ext>
          </a:extLst>
        </xdr:cNvPr>
        <xdr:cNvSpPr txBox="1"/>
      </xdr:nvSpPr>
      <xdr:spPr>
        <a:xfrm>
          <a:off x="22199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49530</xdr:rowOff>
    </xdr:from>
    <xdr:to>
      <xdr:col>112</xdr:col>
      <xdr:colOff>38100</xdr:colOff>
      <xdr:row>63</xdr:row>
      <xdr:rowOff>151130</xdr:rowOff>
    </xdr:to>
    <xdr:sp macro="" textlink="">
      <xdr:nvSpPr>
        <xdr:cNvPr id="505" name="楕円 504">
          <a:extLst>
            <a:ext uri="{FF2B5EF4-FFF2-40B4-BE49-F238E27FC236}">
              <a16:creationId xmlns:a16="http://schemas.microsoft.com/office/drawing/2014/main" id="{EE02447D-B33D-4721-B35E-016C6CCFC37B}"/>
            </a:ext>
          </a:extLst>
        </xdr:cNvPr>
        <xdr:cNvSpPr/>
      </xdr:nvSpPr>
      <xdr:spPr>
        <a:xfrm>
          <a:off x="21272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96520</xdr:rowOff>
    </xdr:from>
    <xdr:to>
      <xdr:col>116</xdr:col>
      <xdr:colOff>63500</xdr:colOff>
      <xdr:row>63</xdr:row>
      <xdr:rowOff>100330</xdr:rowOff>
    </xdr:to>
    <xdr:cxnSp macro="">
      <xdr:nvCxnSpPr>
        <xdr:cNvPr id="506" name="直線コネクタ 505">
          <a:extLst>
            <a:ext uri="{FF2B5EF4-FFF2-40B4-BE49-F238E27FC236}">
              <a16:creationId xmlns:a16="http://schemas.microsoft.com/office/drawing/2014/main" id="{101FA1E7-434E-48D1-84B2-C6C03CAF3530}"/>
            </a:ext>
          </a:extLst>
        </xdr:cNvPr>
        <xdr:cNvCxnSpPr/>
      </xdr:nvCxnSpPr>
      <xdr:spPr>
        <a:xfrm flipV="1">
          <a:off x="21323300" y="10897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07" name="楕円 506">
          <a:extLst>
            <a:ext uri="{FF2B5EF4-FFF2-40B4-BE49-F238E27FC236}">
              <a16:creationId xmlns:a16="http://schemas.microsoft.com/office/drawing/2014/main" id="{9535606E-38C3-4847-8C9F-62CEC9A5FEA7}"/>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100330</xdr:rowOff>
    </xdr:from>
    <xdr:to>
      <xdr:col>111</xdr:col>
      <xdr:colOff>177800</xdr:colOff>
      <xdr:row>63</xdr:row>
      <xdr:rowOff>102870</xdr:rowOff>
    </xdr:to>
    <xdr:cxnSp macro="">
      <xdr:nvCxnSpPr>
        <xdr:cNvPr id="508" name="直線コネクタ 507">
          <a:extLst>
            <a:ext uri="{FF2B5EF4-FFF2-40B4-BE49-F238E27FC236}">
              <a16:creationId xmlns:a16="http://schemas.microsoft.com/office/drawing/2014/main" id="{AED77356-F72C-42CB-B143-F487AF7071DA}"/>
            </a:ext>
          </a:extLst>
        </xdr:cNvPr>
        <xdr:cNvCxnSpPr/>
      </xdr:nvCxnSpPr>
      <xdr:spPr>
        <a:xfrm flipV="1">
          <a:off x="20434300" y="10901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54610</xdr:rowOff>
    </xdr:from>
    <xdr:to>
      <xdr:col>102</xdr:col>
      <xdr:colOff>165100</xdr:colOff>
      <xdr:row>63</xdr:row>
      <xdr:rowOff>156210</xdr:rowOff>
    </xdr:to>
    <xdr:sp macro="" textlink="">
      <xdr:nvSpPr>
        <xdr:cNvPr id="509" name="楕円 508">
          <a:extLst>
            <a:ext uri="{FF2B5EF4-FFF2-40B4-BE49-F238E27FC236}">
              <a16:creationId xmlns:a16="http://schemas.microsoft.com/office/drawing/2014/main" id="{9DEEAD65-BA48-45FE-8FF7-8DF98969DBC4}"/>
            </a:ext>
          </a:extLst>
        </xdr:cNvPr>
        <xdr:cNvSpPr/>
      </xdr:nvSpPr>
      <xdr:spPr>
        <a:xfrm>
          <a:off x="19494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105410</xdr:rowOff>
    </xdr:to>
    <xdr:cxnSp macro="">
      <xdr:nvCxnSpPr>
        <xdr:cNvPr id="510" name="直線コネクタ 509">
          <a:extLst>
            <a:ext uri="{FF2B5EF4-FFF2-40B4-BE49-F238E27FC236}">
              <a16:creationId xmlns:a16="http://schemas.microsoft.com/office/drawing/2014/main" id="{03B116F4-7322-43B4-B4EA-7B97EDA16C6A}"/>
            </a:ext>
          </a:extLst>
        </xdr:cNvPr>
        <xdr:cNvCxnSpPr/>
      </xdr:nvCxnSpPr>
      <xdr:spPr>
        <a:xfrm flipV="1">
          <a:off x="19545300" y="10904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57150</xdr:rowOff>
    </xdr:from>
    <xdr:to>
      <xdr:col>98</xdr:col>
      <xdr:colOff>38100</xdr:colOff>
      <xdr:row>63</xdr:row>
      <xdr:rowOff>158750</xdr:rowOff>
    </xdr:to>
    <xdr:sp macro="" textlink="">
      <xdr:nvSpPr>
        <xdr:cNvPr id="511" name="楕円 510">
          <a:extLst>
            <a:ext uri="{FF2B5EF4-FFF2-40B4-BE49-F238E27FC236}">
              <a16:creationId xmlns:a16="http://schemas.microsoft.com/office/drawing/2014/main" id="{0D33B682-4ED7-4115-AB14-0836F4FC939B}"/>
            </a:ext>
          </a:extLst>
        </xdr:cNvPr>
        <xdr:cNvSpPr/>
      </xdr:nvSpPr>
      <xdr:spPr>
        <a:xfrm>
          <a:off x="18605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105410</xdr:rowOff>
    </xdr:from>
    <xdr:to>
      <xdr:col>102</xdr:col>
      <xdr:colOff>114300</xdr:colOff>
      <xdr:row>63</xdr:row>
      <xdr:rowOff>107950</xdr:rowOff>
    </xdr:to>
    <xdr:cxnSp macro="">
      <xdr:nvCxnSpPr>
        <xdr:cNvPr id="512" name="直線コネクタ 511">
          <a:extLst>
            <a:ext uri="{FF2B5EF4-FFF2-40B4-BE49-F238E27FC236}">
              <a16:creationId xmlns:a16="http://schemas.microsoft.com/office/drawing/2014/main" id="{3711F85F-C3C3-40DA-8470-2B064633DBFF}"/>
            </a:ext>
          </a:extLst>
        </xdr:cNvPr>
        <xdr:cNvCxnSpPr/>
      </xdr:nvCxnSpPr>
      <xdr:spPr>
        <a:xfrm flipV="1">
          <a:off x="18656300" y="109067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3" name="n_1aveValue【保健センター・保健所】&#10;一人当たり面積">
          <a:extLst>
            <a:ext uri="{FF2B5EF4-FFF2-40B4-BE49-F238E27FC236}">
              <a16:creationId xmlns:a16="http://schemas.microsoft.com/office/drawing/2014/main" id="{374D90BC-7308-407B-AB94-32A51D21F21C}"/>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4" name="n_2aveValue【保健センター・保健所】&#10;一人当たり面積">
          <a:extLst>
            <a:ext uri="{FF2B5EF4-FFF2-40B4-BE49-F238E27FC236}">
              <a16:creationId xmlns:a16="http://schemas.microsoft.com/office/drawing/2014/main" id="{853B862A-33F6-4671-818D-273ECAAF5A23}"/>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118127</xdr:rowOff>
    </xdr:from>
    <xdr:ext cx="469744" cy="259045"/>
    <xdr:sp macro="" textlink="">
      <xdr:nvSpPr>
        <xdr:cNvPr id="515" name="n_3aveValue【保健センター・保健所】&#10;一人当たり面積">
          <a:extLst>
            <a:ext uri="{FF2B5EF4-FFF2-40B4-BE49-F238E27FC236}">
              <a16:creationId xmlns:a16="http://schemas.microsoft.com/office/drawing/2014/main" id="{AA3E2021-375C-4722-A6C1-EE26150665FB}"/>
            </a:ext>
          </a:extLst>
        </xdr:cNvPr>
        <xdr:cNvSpPr txBox="1"/>
      </xdr:nvSpPr>
      <xdr:spPr>
        <a:xfrm>
          <a:off x="19310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xdr:rowOff>
    </xdr:from>
    <xdr:ext cx="469744" cy="259045"/>
    <xdr:sp macro="" textlink="">
      <xdr:nvSpPr>
        <xdr:cNvPr id="516" name="n_4aveValue【保健センター・保健所】&#10;一人当たり面積">
          <a:extLst>
            <a:ext uri="{FF2B5EF4-FFF2-40B4-BE49-F238E27FC236}">
              <a16:creationId xmlns:a16="http://schemas.microsoft.com/office/drawing/2014/main" id="{6DD98063-F498-465A-9B8E-CBFAF3746A47}"/>
            </a:ext>
          </a:extLst>
        </xdr:cNvPr>
        <xdr:cNvSpPr txBox="1"/>
      </xdr:nvSpPr>
      <xdr:spPr>
        <a:xfrm>
          <a:off x="18421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142257</xdr:rowOff>
    </xdr:from>
    <xdr:ext cx="469744" cy="259045"/>
    <xdr:sp macro="" textlink="">
      <xdr:nvSpPr>
        <xdr:cNvPr id="517" name="n_1mainValue【保健センター・保健所】&#10;一人当たり面積">
          <a:extLst>
            <a:ext uri="{FF2B5EF4-FFF2-40B4-BE49-F238E27FC236}">
              <a16:creationId xmlns:a16="http://schemas.microsoft.com/office/drawing/2014/main" id="{DD63D8D8-4762-41BC-ADCB-84FA6B2C3488}"/>
            </a:ext>
          </a:extLst>
        </xdr:cNvPr>
        <xdr:cNvSpPr txBox="1"/>
      </xdr:nvSpPr>
      <xdr:spPr>
        <a:xfrm>
          <a:off x="21075727"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18" name="n_2mainValue【保健センター・保健所】&#10;一人当たり面積">
          <a:extLst>
            <a:ext uri="{FF2B5EF4-FFF2-40B4-BE49-F238E27FC236}">
              <a16:creationId xmlns:a16="http://schemas.microsoft.com/office/drawing/2014/main" id="{B0838168-AF4D-4B1E-99F1-E253A8B82A1E}"/>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147337</xdr:rowOff>
    </xdr:from>
    <xdr:ext cx="469744" cy="259045"/>
    <xdr:sp macro="" textlink="">
      <xdr:nvSpPr>
        <xdr:cNvPr id="519" name="n_3mainValue【保健センター・保健所】&#10;一人当たり面積">
          <a:extLst>
            <a:ext uri="{FF2B5EF4-FFF2-40B4-BE49-F238E27FC236}">
              <a16:creationId xmlns:a16="http://schemas.microsoft.com/office/drawing/2014/main" id="{4A1295DD-EA96-4B3E-8AF9-ADF0462F8A9C}"/>
            </a:ext>
          </a:extLst>
        </xdr:cNvPr>
        <xdr:cNvSpPr txBox="1"/>
      </xdr:nvSpPr>
      <xdr:spPr>
        <a:xfrm>
          <a:off x="193104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149877</xdr:rowOff>
    </xdr:from>
    <xdr:ext cx="469744" cy="259045"/>
    <xdr:sp macro="" textlink="">
      <xdr:nvSpPr>
        <xdr:cNvPr id="520" name="n_4mainValue【保健センター・保健所】&#10;一人当たり面積">
          <a:extLst>
            <a:ext uri="{FF2B5EF4-FFF2-40B4-BE49-F238E27FC236}">
              <a16:creationId xmlns:a16="http://schemas.microsoft.com/office/drawing/2014/main" id="{7A1466AE-239C-4527-A967-E5A94FF9D9D8}"/>
            </a:ext>
          </a:extLst>
        </xdr:cNvPr>
        <xdr:cNvSpPr txBox="1"/>
      </xdr:nvSpPr>
      <xdr:spPr>
        <a:xfrm>
          <a:off x="18421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1A8BF51F-D567-4E3C-BA32-8151325BA2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A37D9087-1AC7-4A45-BEBD-C58A1C385A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2BE8360C-D878-454D-8E7D-395328FCAB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51F7836B-0188-411B-9675-8EF7D3A86C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5F521F1D-B9AA-41EA-9EC2-B2FD92285B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EA82DC0-EA84-4DC1-BF91-0F8D651548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231C699-A0DC-4F2A-9204-1B3E1C268F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E7410017-4C64-4364-A596-600E07884E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1FE3A0CD-FEC4-4D6F-A288-69500133FF9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A2FED523-8F40-4726-8990-2C0FB6AA62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6774B728-70FF-400D-8788-C7CD29923D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D5F0D1E9-ACCE-496B-A18C-3C51BAC9E9D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59285585-EC6A-4A19-A068-1EFC79C41B3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84938A6E-FBDE-46AB-961F-5366A5DABA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A407652-AB00-443B-86E1-4B31107723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60575CA5-63C6-485F-94B3-842DB4C67A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BECE9C26-5D3D-4736-BB1E-D557005202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B9AEE4B7-1F6B-4877-89CC-63E0BDFC42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B2A1E685-45B1-4ED4-AE84-9A8AF9D7D2A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C8127934-B3BA-4E23-8AD4-A6A8380F927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3118532A-C1D8-404C-AFC7-51A50708ABB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4FBD0303-D47A-4CEB-9DAD-CDACDEA686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8D4FC38A-03AA-44D9-9271-D2D3DE5AB9A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96332DFD-7E7A-41F9-9601-8D88F6F809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5C33EDF1-EA63-4EEB-A0AD-587D8A536DFB}"/>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21EC428A-56F1-41B9-A1D8-7444C046C75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8CB10533-DA44-407E-B0CD-83236942919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D6BFF4A3-4901-4FBA-AD9E-83B237A0A46F}"/>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E8B915B3-24D4-40CA-BB02-9C7EDAAE8A11}"/>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78F2240-A72C-479B-A6A8-2AE905362DFE}"/>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9D61AE4D-164A-42B1-B261-8550B4FB4B6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1446C55F-6987-410E-B50F-1933CC62FE5B}"/>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08409AEF-8BA4-4E48-9CC4-630A67AD92AF}"/>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4" name="フローチャート: 判断 553">
          <a:extLst>
            <a:ext uri="{FF2B5EF4-FFF2-40B4-BE49-F238E27FC236}">
              <a16:creationId xmlns:a16="http://schemas.microsoft.com/office/drawing/2014/main" id="{7D95D515-00CC-41E7-B925-36CAC270B586}"/>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55" name="フローチャート: 判断 554">
          <a:extLst>
            <a:ext uri="{FF2B5EF4-FFF2-40B4-BE49-F238E27FC236}">
              <a16:creationId xmlns:a16="http://schemas.microsoft.com/office/drawing/2014/main" id="{6BF730BA-3CE4-4258-8763-B2F6AE843EB6}"/>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BCB016DF-7E4C-4DC5-A757-A77F784FE9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9D8793E-53A3-452B-98BD-0FE2097407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ED69A28-264B-4FEE-AE37-FD5D129B8B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0F807A0-8272-477F-BF76-1BD9F0C115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BC7C9BA-8B44-4C75-98BF-915F484DF1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561" name="楕円 560">
          <a:extLst>
            <a:ext uri="{FF2B5EF4-FFF2-40B4-BE49-F238E27FC236}">
              <a16:creationId xmlns:a16="http://schemas.microsoft.com/office/drawing/2014/main" id="{EBC24EFE-FB0D-498E-B4E1-8E07B1713017}"/>
            </a:ext>
          </a:extLst>
        </xdr:cNvPr>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E1DF5051-F951-4D9F-81FB-E0F155EB2441}"/>
            </a:ext>
          </a:extLst>
        </xdr:cNvPr>
        <xdr:cNvSpPr txBox="1"/>
      </xdr:nvSpPr>
      <xdr:spPr>
        <a:xfrm>
          <a:off x="16357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151130</xdr:rowOff>
    </xdr:from>
    <xdr:to>
      <xdr:col>81</xdr:col>
      <xdr:colOff>101600</xdr:colOff>
      <xdr:row>80</xdr:row>
      <xdr:rowOff>81280</xdr:rowOff>
    </xdr:to>
    <xdr:sp macro="" textlink="">
      <xdr:nvSpPr>
        <xdr:cNvPr id="563" name="楕円 562">
          <a:extLst>
            <a:ext uri="{FF2B5EF4-FFF2-40B4-BE49-F238E27FC236}">
              <a16:creationId xmlns:a16="http://schemas.microsoft.com/office/drawing/2014/main" id="{04655B02-A9BE-4572-B8AC-19F6E6E359D5}"/>
            </a:ext>
          </a:extLst>
        </xdr:cNvPr>
        <xdr:cNvSpPr/>
      </xdr:nvSpPr>
      <xdr:spPr>
        <a:xfrm>
          <a:off x="15430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80</xdr:row>
      <xdr:rowOff>55245</xdr:rowOff>
    </xdr:to>
    <xdr:cxnSp macro="">
      <xdr:nvCxnSpPr>
        <xdr:cNvPr id="564" name="直線コネクタ 563">
          <a:extLst>
            <a:ext uri="{FF2B5EF4-FFF2-40B4-BE49-F238E27FC236}">
              <a16:creationId xmlns:a16="http://schemas.microsoft.com/office/drawing/2014/main" id="{A70278C2-E0D9-49B2-B05A-A45A1F6FBEFC}"/>
            </a:ext>
          </a:extLst>
        </xdr:cNvPr>
        <xdr:cNvCxnSpPr/>
      </xdr:nvCxnSpPr>
      <xdr:spPr>
        <a:xfrm>
          <a:off x="15481300" y="137464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105411</xdr:rowOff>
    </xdr:from>
    <xdr:to>
      <xdr:col>76</xdr:col>
      <xdr:colOff>165100</xdr:colOff>
      <xdr:row>80</xdr:row>
      <xdr:rowOff>35561</xdr:rowOff>
    </xdr:to>
    <xdr:sp macro="" textlink="">
      <xdr:nvSpPr>
        <xdr:cNvPr id="565" name="楕円 564">
          <a:extLst>
            <a:ext uri="{FF2B5EF4-FFF2-40B4-BE49-F238E27FC236}">
              <a16:creationId xmlns:a16="http://schemas.microsoft.com/office/drawing/2014/main" id="{AE16D206-FFAF-45DF-993B-21833038B99B}"/>
            </a:ext>
          </a:extLst>
        </xdr:cNvPr>
        <xdr:cNvSpPr/>
      </xdr:nvSpPr>
      <xdr:spPr>
        <a:xfrm>
          <a:off x="14541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156211</xdr:rowOff>
    </xdr:from>
    <xdr:to>
      <xdr:col>81</xdr:col>
      <xdr:colOff>50800</xdr:colOff>
      <xdr:row>80</xdr:row>
      <xdr:rowOff>30480</xdr:rowOff>
    </xdr:to>
    <xdr:cxnSp macro="">
      <xdr:nvCxnSpPr>
        <xdr:cNvPr id="566" name="直線コネクタ 565">
          <a:extLst>
            <a:ext uri="{FF2B5EF4-FFF2-40B4-BE49-F238E27FC236}">
              <a16:creationId xmlns:a16="http://schemas.microsoft.com/office/drawing/2014/main" id="{4AC61A12-7F78-4AF4-82A5-5509DC7046EC}"/>
            </a:ext>
          </a:extLst>
        </xdr:cNvPr>
        <xdr:cNvCxnSpPr/>
      </xdr:nvCxnSpPr>
      <xdr:spPr>
        <a:xfrm>
          <a:off x="14592300" y="13700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567" name="楕円 566">
          <a:extLst>
            <a:ext uri="{FF2B5EF4-FFF2-40B4-BE49-F238E27FC236}">
              <a16:creationId xmlns:a16="http://schemas.microsoft.com/office/drawing/2014/main" id="{1A0D732C-A843-4929-86EF-0833AABAB6E6}"/>
            </a:ext>
          </a:extLst>
        </xdr:cNvPr>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156211</xdr:rowOff>
    </xdr:to>
    <xdr:cxnSp macro="">
      <xdr:nvCxnSpPr>
        <xdr:cNvPr id="568" name="直線コネクタ 567">
          <a:extLst>
            <a:ext uri="{FF2B5EF4-FFF2-40B4-BE49-F238E27FC236}">
              <a16:creationId xmlns:a16="http://schemas.microsoft.com/office/drawing/2014/main" id="{6FF550B4-F21D-40C7-9C2F-8A34EFF65E93}"/>
            </a:ext>
          </a:extLst>
        </xdr:cNvPr>
        <xdr:cNvCxnSpPr/>
      </xdr:nvCxnSpPr>
      <xdr:spPr>
        <a:xfrm>
          <a:off x="13703300" y="13662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25400</xdr:rowOff>
    </xdr:from>
    <xdr:to>
      <xdr:col>67</xdr:col>
      <xdr:colOff>101600</xdr:colOff>
      <xdr:row>82</xdr:row>
      <xdr:rowOff>127000</xdr:rowOff>
    </xdr:to>
    <xdr:sp macro="" textlink="">
      <xdr:nvSpPr>
        <xdr:cNvPr id="569" name="楕円 568">
          <a:extLst>
            <a:ext uri="{FF2B5EF4-FFF2-40B4-BE49-F238E27FC236}">
              <a16:creationId xmlns:a16="http://schemas.microsoft.com/office/drawing/2014/main" id="{D150C188-74E7-4242-A93C-409B91DF3E50}"/>
            </a:ext>
          </a:extLst>
        </xdr:cNvPr>
        <xdr:cNvSpPr/>
      </xdr:nvSpPr>
      <xdr:spPr>
        <a:xfrm>
          <a:off x="1276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82</xdr:row>
      <xdr:rowOff>76200</xdr:rowOff>
    </xdr:to>
    <xdr:cxnSp macro="">
      <xdr:nvCxnSpPr>
        <xdr:cNvPr id="570" name="直線コネクタ 569">
          <a:extLst>
            <a:ext uri="{FF2B5EF4-FFF2-40B4-BE49-F238E27FC236}">
              <a16:creationId xmlns:a16="http://schemas.microsoft.com/office/drawing/2014/main" id="{351DF27E-C821-4307-89F9-1CD78357DE64}"/>
            </a:ext>
          </a:extLst>
        </xdr:cNvPr>
        <xdr:cNvCxnSpPr/>
      </xdr:nvCxnSpPr>
      <xdr:spPr>
        <a:xfrm flipV="1">
          <a:off x="12814300" y="13662661"/>
          <a:ext cx="8890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1" name="n_1aveValue【消防施設】&#10;有形固定資産減価償却率">
          <a:extLst>
            <a:ext uri="{FF2B5EF4-FFF2-40B4-BE49-F238E27FC236}">
              <a16:creationId xmlns:a16="http://schemas.microsoft.com/office/drawing/2014/main" id="{B80AA5A8-8915-4770-8723-E4256B39CC6B}"/>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2" name="n_2aveValue【消防施設】&#10;有形固定資産減価償却率">
          <a:extLst>
            <a:ext uri="{FF2B5EF4-FFF2-40B4-BE49-F238E27FC236}">
              <a16:creationId xmlns:a16="http://schemas.microsoft.com/office/drawing/2014/main" id="{E186C3E1-64CA-4992-945B-3EB24ECA7668}"/>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3" name="n_3aveValue【消防施設】&#10;有形固定資産減価償却率">
          <a:extLst>
            <a:ext uri="{FF2B5EF4-FFF2-40B4-BE49-F238E27FC236}">
              <a16:creationId xmlns:a16="http://schemas.microsoft.com/office/drawing/2014/main" id="{CE6BB0D5-D8DD-46FC-B24D-9643D391423A}"/>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574" name="n_4aveValue【消防施設】&#10;有形固定資産減価償却率">
          <a:extLst>
            <a:ext uri="{FF2B5EF4-FFF2-40B4-BE49-F238E27FC236}">
              <a16:creationId xmlns:a16="http://schemas.microsoft.com/office/drawing/2014/main" id="{0BE8A523-628A-4582-8D27-330A4DD40D0A}"/>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97807</xdr:rowOff>
    </xdr:from>
    <xdr:ext cx="405111" cy="259045"/>
    <xdr:sp macro="" textlink="">
      <xdr:nvSpPr>
        <xdr:cNvPr id="575" name="n_1mainValue【消防施設】&#10;有形固定資産減価償却率">
          <a:extLst>
            <a:ext uri="{FF2B5EF4-FFF2-40B4-BE49-F238E27FC236}">
              <a16:creationId xmlns:a16="http://schemas.microsoft.com/office/drawing/2014/main" id="{A02487EB-0D8D-47A4-B413-BA0162112CB9}"/>
            </a:ext>
          </a:extLst>
        </xdr:cNvPr>
        <xdr:cNvSpPr txBox="1"/>
      </xdr:nvSpPr>
      <xdr:spPr>
        <a:xfrm>
          <a:off x="15266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52088</xdr:rowOff>
    </xdr:from>
    <xdr:ext cx="405111" cy="259045"/>
    <xdr:sp macro="" textlink="">
      <xdr:nvSpPr>
        <xdr:cNvPr id="576" name="n_2mainValue【消防施設】&#10;有形固定資産減価償却率">
          <a:extLst>
            <a:ext uri="{FF2B5EF4-FFF2-40B4-BE49-F238E27FC236}">
              <a16:creationId xmlns:a16="http://schemas.microsoft.com/office/drawing/2014/main" id="{6FF6D862-ECA7-47C0-822C-40567E98EC3A}"/>
            </a:ext>
          </a:extLst>
        </xdr:cNvPr>
        <xdr:cNvSpPr txBox="1"/>
      </xdr:nvSpPr>
      <xdr:spPr>
        <a:xfrm>
          <a:off x="14389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577" name="n_3mainValue【消防施設】&#10;有形固定資産減価償却率">
          <a:extLst>
            <a:ext uri="{FF2B5EF4-FFF2-40B4-BE49-F238E27FC236}">
              <a16:creationId xmlns:a16="http://schemas.microsoft.com/office/drawing/2014/main" id="{B24F766B-663B-4BE9-9142-9194E636E5E2}"/>
            </a:ext>
          </a:extLst>
        </xdr:cNvPr>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578" name="n_4mainValue【消防施設】&#10;有形固定資産減価償却率">
          <a:extLst>
            <a:ext uri="{FF2B5EF4-FFF2-40B4-BE49-F238E27FC236}">
              <a16:creationId xmlns:a16="http://schemas.microsoft.com/office/drawing/2014/main" id="{413B4B60-97BD-4959-B9CF-A7DD5E1D6DF2}"/>
            </a:ext>
          </a:extLst>
        </xdr:cNvPr>
        <xdr:cNvSpPr txBox="1"/>
      </xdr:nvSpPr>
      <xdr:spPr>
        <a:xfrm>
          <a:off x="12611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BD35E2D3-D1F6-4ACA-A350-D45CDF42F4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FBB1E66C-6005-4B35-B472-30B08D708E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34A793A0-3E9B-4BDC-8E37-AE4808DEC2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A234DA3D-5BD0-4448-86D0-2298212350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743525AA-093B-481C-BD55-A9F69E26D9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4D4BB849-FDC1-4B86-A38B-9FA0D42671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EF8B6E23-0103-4A19-B3E7-476EBBED52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ACFDE468-1F41-466A-9DB3-2FC175CB6F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653AAE29-BDB5-4278-AA37-BB6EB3F819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9BDA0294-2E3C-44B4-80E3-E62F67DA93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E91D44B9-C485-42A0-9F74-946589F658C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3F69D323-F087-48A0-AEA0-5E12DC53794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11903005-6AC3-4E69-B0FA-E3072DE5A02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F8005407-F7BB-451B-928D-95577D85AF4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2B889C90-ABDD-4D12-A705-5801B2092BF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B7C55BFB-EB92-4B6A-B191-54EA31087CC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2C246B4B-273E-4839-8BD8-FE54BBE376D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40A412D2-AD93-484C-B7BB-768A0CDC06F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42CE9AE3-6953-4856-8997-F744C1A33F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A10A41A4-2F7F-4D43-88FA-B43C651A97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BC66215C-E7CC-4376-86D9-B462FF4C93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2241FC61-7DEE-4D6B-96E3-26DD07BD0E33}"/>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DE87AE28-7C0B-4F6F-B667-509566AF86D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2FA0DB19-DB11-4B91-8AE0-873EAF5A2D6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1A5124BD-E9E6-468B-982D-A1781A8D9153}"/>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E60FB898-6F07-4D81-BAF7-9525C87455A2}"/>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5" name="【消防施設】&#10;一人当たり面積平均値テキスト">
          <a:extLst>
            <a:ext uri="{FF2B5EF4-FFF2-40B4-BE49-F238E27FC236}">
              <a16:creationId xmlns:a16="http://schemas.microsoft.com/office/drawing/2014/main" id="{C59C73C4-576F-4BC7-B9BE-7D6BD2615155}"/>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CBC8E076-5A6B-4233-B16E-CE2BA8ACB712}"/>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12BF066D-2F65-496A-ABD5-E840060E5DDC}"/>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77A7E74F-70DE-4A42-9F8E-5A799F0ECDDA}"/>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609" name="フローチャート: 判断 608">
          <a:extLst>
            <a:ext uri="{FF2B5EF4-FFF2-40B4-BE49-F238E27FC236}">
              <a16:creationId xmlns:a16="http://schemas.microsoft.com/office/drawing/2014/main" id="{D0B1A390-C084-4689-B331-79ABCD9846FF}"/>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0" name="フローチャート: 判断 609">
          <a:extLst>
            <a:ext uri="{FF2B5EF4-FFF2-40B4-BE49-F238E27FC236}">
              <a16:creationId xmlns:a16="http://schemas.microsoft.com/office/drawing/2014/main" id="{FAF1EE8C-0FA8-4854-BC21-404AE228B4B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CA86F17-1CFD-4F73-9E4B-18C03A17A9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06F9522-34D3-4DA0-BB9C-732B806DD4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9E57CD3-F3B4-452F-8741-88886D24D0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45BC1CEA-BA4F-419E-9351-14141BE985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3FE3551-0EA1-4F41-8B5B-CEEF9F2677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23876</xdr:rowOff>
    </xdr:from>
    <xdr:to>
      <xdr:col>116</xdr:col>
      <xdr:colOff>114300</xdr:colOff>
      <xdr:row>80</xdr:row>
      <xdr:rowOff>125476</xdr:rowOff>
    </xdr:to>
    <xdr:sp macro="" textlink="">
      <xdr:nvSpPr>
        <xdr:cNvPr id="616" name="楕円 615">
          <a:extLst>
            <a:ext uri="{FF2B5EF4-FFF2-40B4-BE49-F238E27FC236}">
              <a16:creationId xmlns:a16="http://schemas.microsoft.com/office/drawing/2014/main" id="{11358F43-B6F1-400E-89D4-B4C2A8F2268A}"/>
            </a:ext>
          </a:extLst>
        </xdr:cNvPr>
        <xdr:cNvSpPr/>
      </xdr:nvSpPr>
      <xdr:spPr>
        <a:xfrm>
          <a:off x="221107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46753</xdr:rowOff>
    </xdr:from>
    <xdr:ext cx="469744" cy="259045"/>
    <xdr:sp macro="" textlink="">
      <xdr:nvSpPr>
        <xdr:cNvPr id="617" name="【消防施設】&#10;一人当たり面積該当値テキスト">
          <a:extLst>
            <a:ext uri="{FF2B5EF4-FFF2-40B4-BE49-F238E27FC236}">
              <a16:creationId xmlns:a16="http://schemas.microsoft.com/office/drawing/2014/main" id="{4D849BA3-C010-443B-A74F-994A249B3E61}"/>
            </a:ext>
          </a:extLst>
        </xdr:cNvPr>
        <xdr:cNvSpPr txBox="1"/>
      </xdr:nvSpPr>
      <xdr:spPr>
        <a:xfrm>
          <a:off x="22199600"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51308</xdr:rowOff>
    </xdr:from>
    <xdr:to>
      <xdr:col>112</xdr:col>
      <xdr:colOff>38100</xdr:colOff>
      <xdr:row>80</xdr:row>
      <xdr:rowOff>152908</xdr:rowOff>
    </xdr:to>
    <xdr:sp macro="" textlink="">
      <xdr:nvSpPr>
        <xdr:cNvPr id="618" name="楕円 617">
          <a:extLst>
            <a:ext uri="{FF2B5EF4-FFF2-40B4-BE49-F238E27FC236}">
              <a16:creationId xmlns:a16="http://schemas.microsoft.com/office/drawing/2014/main" id="{DDA50148-B535-4AD1-A2D6-0C6336BD8ABB}"/>
            </a:ext>
          </a:extLst>
        </xdr:cNvPr>
        <xdr:cNvSpPr/>
      </xdr:nvSpPr>
      <xdr:spPr>
        <a:xfrm>
          <a:off x="21272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74676</xdr:rowOff>
    </xdr:from>
    <xdr:to>
      <xdr:col>116</xdr:col>
      <xdr:colOff>63500</xdr:colOff>
      <xdr:row>80</xdr:row>
      <xdr:rowOff>102108</xdr:rowOff>
    </xdr:to>
    <xdr:cxnSp macro="">
      <xdr:nvCxnSpPr>
        <xdr:cNvPr id="619" name="直線コネクタ 618">
          <a:extLst>
            <a:ext uri="{FF2B5EF4-FFF2-40B4-BE49-F238E27FC236}">
              <a16:creationId xmlns:a16="http://schemas.microsoft.com/office/drawing/2014/main" id="{773A08D5-D314-4D97-A929-B099EA35472C}"/>
            </a:ext>
          </a:extLst>
        </xdr:cNvPr>
        <xdr:cNvCxnSpPr/>
      </xdr:nvCxnSpPr>
      <xdr:spPr>
        <a:xfrm flipV="1">
          <a:off x="21323300" y="137906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69596</xdr:rowOff>
    </xdr:from>
    <xdr:to>
      <xdr:col>107</xdr:col>
      <xdr:colOff>101600</xdr:colOff>
      <xdr:row>80</xdr:row>
      <xdr:rowOff>171196</xdr:rowOff>
    </xdr:to>
    <xdr:sp macro="" textlink="">
      <xdr:nvSpPr>
        <xdr:cNvPr id="620" name="楕円 619">
          <a:extLst>
            <a:ext uri="{FF2B5EF4-FFF2-40B4-BE49-F238E27FC236}">
              <a16:creationId xmlns:a16="http://schemas.microsoft.com/office/drawing/2014/main" id="{BCECA7AA-B9F4-4CE5-B384-52013BF1F21C}"/>
            </a:ext>
          </a:extLst>
        </xdr:cNvPr>
        <xdr:cNvSpPr/>
      </xdr:nvSpPr>
      <xdr:spPr>
        <a:xfrm>
          <a:off x="20383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102108</xdr:rowOff>
    </xdr:from>
    <xdr:to>
      <xdr:col>111</xdr:col>
      <xdr:colOff>177800</xdr:colOff>
      <xdr:row>80</xdr:row>
      <xdr:rowOff>120396</xdr:rowOff>
    </xdr:to>
    <xdr:cxnSp macro="">
      <xdr:nvCxnSpPr>
        <xdr:cNvPr id="621" name="直線コネクタ 620">
          <a:extLst>
            <a:ext uri="{FF2B5EF4-FFF2-40B4-BE49-F238E27FC236}">
              <a16:creationId xmlns:a16="http://schemas.microsoft.com/office/drawing/2014/main" id="{C015EEAE-A994-4296-B20F-BFC33ADD4071}"/>
            </a:ext>
          </a:extLst>
        </xdr:cNvPr>
        <xdr:cNvCxnSpPr/>
      </xdr:nvCxnSpPr>
      <xdr:spPr>
        <a:xfrm flipV="1">
          <a:off x="20434300" y="13818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85598</xdr:rowOff>
    </xdr:from>
    <xdr:to>
      <xdr:col>102</xdr:col>
      <xdr:colOff>165100</xdr:colOff>
      <xdr:row>81</xdr:row>
      <xdr:rowOff>15748</xdr:rowOff>
    </xdr:to>
    <xdr:sp macro="" textlink="">
      <xdr:nvSpPr>
        <xdr:cNvPr id="622" name="楕円 621">
          <a:extLst>
            <a:ext uri="{FF2B5EF4-FFF2-40B4-BE49-F238E27FC236}">
              <a16:creationId xmlns:a16="http://schemas.microsoft.com/office/drawing/2014/main" id="{C2548528-D02A-4FE3-9100-33DD9E6634B9}"/>
            </a:ext>
          </a:extLst>
        </xdr:cNvPr>
        <xdr:cNvSpPr/>
      </xdr:nvSpPr>
      <xdr:spPr>
        <a:xfrm>
          <a:off x="19494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120396</xdr:rowOff>
    </xdr:from>
    <xdr:to>
      <xdr:col>107</xdr:col>
      <xdr:colOff>50800</xdr:colOff>
      <xdr:row>80</xdr:row>
      <xdr:rowOff>136398</xdr:rowOff>
    </xdr:to>
    <xdr:cxnSp macro="">
      <xdr:nvCxnSpPr>
        <xdr:cNvPr id="623" name="直線コネクタ 622">
          <a:extLst>
            <a:ext uri="{FF2B5EF4-FFF2-40B4-BE49-F238E27FC236}">
              <a16:creationId xmlns:a16="http://schemas.microsoft.com/office/drawing/2014/main" id="{F005DBB1-20DB-40E8-8DE2-CA7BD89F16C7}"/>
            </a:ext>
          </a:extLst>
        </xdr:cNvPr>
        <xdr:cNvCxnSpPr/>
      </xdr:nvCxnSpPr>
      <xdr:spPr>
        <a:xfrm flipV="1">
          <a:off x="19545300" y="138363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85598</xdr:rowOff>
    </xdr:from>
    <xdr:to>
      <xdr:col>98</xdr:col>
      <xdr:colOff>38100</xdr:colOff>
      <xdr:row>83</xdr:row>
      <xdr:rowOff>15748</xdr:rowOff>
    </xdr:to>
    <xdr:sp macro="" textlink="">
      <xdr:nvSpPr>
        <xdr:cNvPr id="624" name="楕円 623">
          <a:extLst>
            <a:ext uri="{FF2B5EF4-FFF2-40B4-BE49-F238E27FC236}">
              <a16:creationId xmlns:a16="http://schemas.microsoft.com/office/drawing/2014/main" id="{CB600AAC-8423-4832-9DD9-E449B5AACB9B}"/>
            </a:ext>
          </a:extLst>
        </xdr:cNvPr>
        <xdr:cNvSpPr/>
      </xdr:nvSpPr>
      <xdr:spPr>
        <a:xfrm>
          <a:off x="18605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136398</xdr:rowOff>
    </xdr:from>
    <xdr:to>
      <xdr:col>102</xdr:col>
      <xdr:colOff>114300</xdr:colOff>
      <xdr:row>82</xdr:row>
      <xdr:rowOff>136398</xdr:rowOff>
    </xdr:to>
    <xdr:cxnSp macro="">
      <xdr:nvCxnSpPr>
        <xdr:cNvPr id="625" name="直線コネクタ 624">
          <a:extLst>
            <a:ext uri="{FF2B5EF4-FFF2-40B4-BE49-F238E27FC236}">
              <a16:creationId xmlns:a16="http://schemas.microsoft.com/office/drawing/2014/main" id="{10D852C2-DE7D-4EE5-AB45-1FAE69FEA811}"/>
            </a:ext>
          </a:extLst>
        </xdr:cNvPr>
        <xdr:cNvCxnSpPr/>
      </xdr:nvCxnSpPr>
      <xdr:spPr>
        <a:xfrm flipV="1">
          <a:off x="18656300" y="1385239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6" name="n_1aveValue【消防施設】&#10;一人当たり面積">
          <a:extLst>
            <a:ext uri="{FF2B5EF4-FFF2-40B4-BE49-F238E27FC236}">
              <a16:creationId xmlns:a16="http://schemas.microsoft.com/office/drawing/2014/main" id="{1213D377-3A5C-4271-BF0A-8CA8E2C05266}"/>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7" name="n_2aveValue【消防施設】&#10;一人当たり面積">
          <a:extLst>
            <a:ext uri="{FF2B5EF4-FFF2-40B4-BE49-F238E27FC236}">
              <a16:creationId xmlns:a16="http://schemas.microsoft.com/office/drawing/2014/main" id="{B0BD3128-0DA9-4210-BD26-77B19FE063B6}"/>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61740</xdr:rowOff>
    </xdr:from>
    <xdr:ext cx="469744" cy="259045"/>
    <xdr:sp macro="" textlink="">
      <xdr:nvSpPr>
        <xdr:cNvPr id="628" name="n_3aveValue【消防施設】&#10;一人当たり面積">
          <a:extLst>
            <a:ext uri="{FF2B5EF4-FFF2-40B4-BE49-F238E27FC236}">
              <a16:creationId xmlns:a16="http://schemas.microsoft.com/office/drawing/2014/main" id="{345F48CB-18DB-4092-BEEA-0013F592C634}"/>
            </a:ext>
          </a:extLst>
        </xdr:cNvPr>
        <xdr:cNvSpPr txBox="1"/>
      </xdr:nvSpPr>
      <xdr:spPr>
        <a:xfrm>
          <a:off x="193104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29" name="n_4aveValue【消防施設】&#10;一人当たり面積">
          <a:extLst>
            <a:ext uri="{FF2B5EF4-FFF2-40B4-BE49-F238E27FC236}">
              <a16:creationId xmlns:a16="http://schemas.microsoft.com/office/drawing/2014/main" id="{BC56F7B1-5165-48F6-A949-9CEFE569645D}"/>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169435</xdr:rowOff>
    </xdr:from>
    <xdr:ext cx="469744" cy="259045"/>
    <xdr:sp macro="" textlink="">
      <xdr:nvSpPr>
        <xdr:cNvPr id="630" name="n_1mainValue【消防施設】&#10;一人当たり面積">
          <a:extLst>
            <a:ext uri="{FF2B5EF4-FFF2-40B4-BE49-F238E27FC236}">
              <a16:creationId xmlns:a16="http://schemas.microsoft.com/office/drawing/2014/main" id="{ED14CF35-6BA1-4EDD-BB9C-370965552327}"/>
            </a:ext>
          </a:extLst>
        </xdr:cNvPr>
        <xdr:cNvSpPr txBox="1"/>
      </xdr:nvSpPr>
      <xdr:spPr>
        <a:xfrm>
          <a:off x="210757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16273</xdr:rowOff>
    </xdr:from>
    <xdr:ext cx="469744" cy="259045"/>
    <xdr:sp macro="" textlink="">
      <xdr:nvSpPr>
        <xdr:cNvPr id="631" name="n_2mainValue【消防施設】&#10;一人当たり面積">
          <a:extLst>
            <a:ext uri="{FF2B5EF4-FFF2-40B4-BE49-F238E27FC236}">
              <a16:creationId xmlns:a16="http://schemas.microsoft.com/office/drawing/2014/main" id="{5FA780EF-EB3C-481F-B2C1-CCBEF0847FD7}"/>
            </a:ext>
          </a:extLst>
        </xdr:cNvPr>
        <xdr:cNvSpPr txBox="1"/>
      </xdr:nvSpPr>
      <xdr:spPr>
        <a:xfrm>
          <a:off x="20199427"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32275</xdr:rowOff>
    </xdr:from>
    <xdr:ext cx="469744" cy="259045"/>
    <xdr:sp macro="" textlink="">
      <xdr:nvSpPr>
        <xdr:cNvPr id="632" name="n_3mainValue【消防施設】&#10;一人当たり面積">
          <a:extLst>
            <a:ext uri="{FF2B5EF4-FFF2-40B4-BE49-F238E27FC236}">
              <a16:creationId xmlns:a16="http://schemas.microsoft.com/office/drawing/2014/main" id="{75F78C12-6610-4191-9533-6A4F66BCCE40}"/>
            </a:ext>
          </a:extLst>
        </xdr:cNvPr>
        <xdr:cNvSpPr txBox="1"/>
      </xdr:nvSpPr>
      <xdr:spPr>
        <a:xfrm>
          <a:off x="193104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32275</xdr:rowOff>
    </xdr:from>
    <xdr:ext cx="469744" cy="259045"/>
    <xdr:sp macro="" textlink="">
      <xdr:nvSpPr>
        <xdr:cNvPr id="633" name="n_4mainValue【消防施設】&#10;一人当たり面積">
          <a:extLst>
            <a:ext uri="{FF2B5EF4-FFF2-40B4-BE49-F238E27FC236}">
              <a16:creationId xmlns:a16="http://schemas.microsoft.com/office/drawing/2014/main" id="{11CC7D8B-2CF6-4A73-9EAF-54F3A30CB76F}"/>
            </a:ext>
          </a:extLst>
        </xdr:cNvPr>
        <xdr:cNvSpPr txBox="1"/>
      </xdr:nvSpPr>
      <xdr:spPr>
        <a:xfrm>
          <a:off x="18421427" y="139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528C666C-720D-4629-B3E0-5911A53F5C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32B63245-2FFD-4515-845C-ED34BE1BBB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2C5C54A-386B-4660-ABD8-145CBAE5E5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CB401055-6CC1-4652-84D8-8927532AE8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CF675B16-6F49-489F-995F-CDAA83A51E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DDE58EF9-A8D4-4297-8F59-C046398D9C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9C26EB10-4979-4A23-84ED-49C6325D08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1E66D26D-C0CE-494D-8763-F895A98E3A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D7F8614C-FE30-41C2-9A2B-9AD3D96E73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98B6B244-BB61-44FC-90F1-7445D7D483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FCA5D976-DF6E-4FDC-BADF-3899F45DDD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ED4CB5A2-9C39-4607-AE04-1A532EAEEC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F259DD16-516B-4BA3-9BE8-567B5D3F426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BE7CCC9E-B556-4257-8A61-82092CFC10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BC2CBF26-B507-4287-B26D-43DF12AEDF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701D694A-D34D-4051-82F6-876F7CAC5A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AD3C0856-24E0-4740-9603-3DA53C32A8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5BCA1E8E-759A-4AB6-A420-F7CE31AA50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86547701-01FF-4558-AF19-5B5135EA19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2FEA4515-3507-43C6-B62E-C03EB2BF828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BC720A73-13AB-444B-A9AB-43D60FFBD2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DD5BEC35-6CC3-422D-8986-9DAC6B3699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75B6D3B8-58F1-4C1D-A429-B40CA7572B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3D787EB7-504C-4C74-9737-A40C917626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27CC8A7-1635-4F17-A320-4420565059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C4F20D07-3446-4084-903C-00D2B12AA4AE}"/>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B43218EB-2E7F-4C98-91CF-C43B8F8F09F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20750F8F-BD74-46F9-ADF1-CE8BFCC301B1}"/>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C8FD05FC-99EE-4CBF-A18B-3DDB694C7E2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DDDFA8AC-3A75-413C-9FF7-16E04E3302C1}"/>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498307B5-D2BD-4FA7-9169-2CF59410A487}"/>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2F013270-09A2-4A44-A99F-734685D6B88A}"/>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986F95A3-6375-4560-A2E8-DFE063B141C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DF0EC233-005F-47D9-BA12-ABFBE0D6ADCB}"/>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68" name="フローチャート: 判断 667">
          <a:extLst>
            <a:ext uri="{FF2B5EF4-FFF2-40B4-BE49-F238E27FC236}">
              <a16:creationId xmlns:a16="http://schemas.microsoft.com/office/drawing/2014/main" id="{4429E4FB-B3B4-405E-96F9-55F7A7978BA4}"/>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69" name="フローチャート: 判断 668">
          <a:extLst>
            <a:ext uri="{FF2B5EF4-FFF2-40B4-BE49-F238E27FC236}">
              <a16:creationId xmlns:a16="http://schemas.microsoft.com/office/drawing/2014/main" id="{6385A593-D599-49CA-82F5-E73C6A402AAF}"/>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57C3BC44-2AFE-49D8-BBBD-A0D30A8857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7A5B845-C1F2-4E2B-B452-48D6BAE8D6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1E805BA-5357-4144-AD3E-4F2FF7E967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56E2454D-24EA-43BB-B44A-2406F5AF98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6B4FEA6-64A9-4B9C-ABEA-084B3566EF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675" name="楕円 674">
          <a:extLst>
            <a:ext uri="{FF2B5EF4-FFF2-40B4-BE49-F238E27FC236}">
              <a16:creationId xmlns:a16="http://schemas.microsoft.com/office/drawing/2014/main" id="{C8FFFAFB-DF85-42C1-B68C-68E97B74CEE4}"/>
            </a:ext>
          </a:extLst>
        </xdr:cNvPr>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676" name="【庁舎】&#10;有形固定資産減価償却率該当値テキスト">
          <a:extLst>
            <a:ext uri="{FF2B5EF4-FFF2-40B4-BE49-F238E27FC236}">
              <a16:creationId xmlns:a16="http://schemas.microsoft.com/office/drawing/2014/main" id="{91442923-CAF1-4175-9B48-B7C6C2EBA078}"/>
            </a:ext>
          </a:extLst>
        </xdr:cNvPr>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677" name="楕円 676">
          <a:extLst>
            <a:ext uri="{FF2B5EF4-FFF2-40B4-BE49-F238E27FC236}">
              <a16:creationId xmlns:a16="http://schemas.microsoft.com/office/drawing/2014/main" id="{5BF3198A-8C91-4BE2-8412-88A5B82A08AA}"/>
            </a:ext>
          </a:extLst>
        </xdr:cNvPr>
        <xdr:cNvSpPr/>
      </xdr:nvSpPr>
      <xdr:spPr>
        <a:xfrm>
          <a:off x="15430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58238</xdr:rowOff>
    </xdr:to>
    <xdr:cxnSp macro="">
      <xdr:nvCxnSpPr>
        <xdr:cNvPr id="678" name="直線コネクタ 677">
          <a:extLst>
            <a:ext uri="{FF2B5EF4-FFF2-40B4-BE49-F238E27FC236}">
              <a16:creationId xmlns:a16="http://schemas.microsoft.com/office/drawing/2014/main" id="{BE54E231-4023-42B3-8722-A50D29E4B98A}"/>
            </a:ext>
          </a:extLst>
        </xdr:cNvPr>
        <xdr:cNvCxnSpPr/>
      </xdr:nvCxnSpPr>
      <xdr:spPr>
        <a:xfrm>
          <a:off x="15481300" y="180310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679" name="楕円 678">
          <a:extLst>
            <a:ext uri="{FF2B5EF4-FFF2-40B4-BE49-F238E27FC236}">
              <a16:creationId xmlns:a16="http://schemas.microsoft.com/office/drawing/2014/main" id="{A0AAB065-D74A-4F64-A259-C80B1DC34347}"/>
            </a:ext>
          </a:extLst>
        </xdr:cNvPr>
        <xdr:cNvSpPr/>
      </xdr:nvSpPr>
      <xdr:spPr>
        <a:xfrm>
          <a:off x="14541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28848</xdr:rowOff>
    </xdr:to>
    <xdr:cxnSp macro="">
      <xdr:nvCxnSpPr>
        <xdr:cNvPr id="680" name="直線コネクタ 679">
          <a:extLst>
            <a:ext uri="{FF2B5EF4-FFF2-40B4-BE49-F238E27FC236}">
              <a16:creationId xmlns:a16="http://schemas.microsoft.com/office/drawing/2014/main" id="{97AB6BC4-9370-42AB-A6E4-4B8C144AF54C}"/>
            </a:ext>
          </a:extLst>
        </xdr:cNvPr>
        <xdr:cNvCxnSpPr/>
      </xdr:nvCxnSpPr>
      <xdr:spPr>
        <a:xfrm>
          <a:off x="14592300" y="179951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81" name="楕円 680">
          <a:extLst>
            <a:ext uri="{FF2B5EF4-FFF2-40B4-BE49-F238E27FC236}">
              <a16:creationId xmlns:a16="http://schemas.microsoft.com/office/drawing/2014/main" id="{4B4624DE-ED68-4D22-B25E-B8CE882E8F2B}"/>
            </a:ext>
          </a:extLst>
        </xdr:cNvPr>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20682</xdr:rowOff>
    </xdr:to>
    <xdr:cxnSp macro="">
      <xdr:nvCxnSpPr>
        <xdr:cNvPr id="682" name="直線コネクタ 681">
          <a:extLst>
            <a:ext uri="{FF2B5EF4-FFF2-40B4-BE49-F238E27FC236}">
              <a16:creationId xmlns:a16="http://schemas.microsoft.com/office/drawing/2014/main" id="{F41FFFDD-1B7B-4BC5-879F-0CE0026369A9}"/>
            </a:ext>
          </a:extLst>
        </xdr:cNvPr>
        <xdr:cNvCxnSpPr/>
      </xdr:nvCxnSpPr>
      <xdr:spPr>
        <a:xfrm flipV="1">
          <a:off x="13703300" y="179951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129902</xdr:rowOff>
    </xdr:from>
    <xdr:to>
      <xdr:col>67</xdr:col>
      <xdr:colOff>101600</xdr:colOff>
      <xdr:row>105</xdr:row>
      <xdr:rowOff>60052</xdr:rowOff>
    </xdr:to>
    <xdr:sp macro="" textlink="">
      <xdr:nvSpPr>
        <xdr:cNvPr id="683" name="楕円 682">
          <a:extLst>
            <a:ext uri="{FF2B5EF4-FFF2-40B4-BE49-F238E27FC236}">
              <a16:creationId xmlns:a16="http://schemas.microsoft.com/office/drawing/2014/main" id="{F3062156-B6DA-4DD5-8DC3-5EF3312A334E}"/>
            </a:ext>
          </a:extLst>
        </xdr:cNvPr>
        <xdr:cNvSpPr/>
      </xdr:nvSpPr>
      <xdr:spPr>
        <a:xfrm>
          <a:off x="12763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20682</xdr:rowOff>
    </xdr:to>
    <xdr:cxnSp macro="">
      <xdr:nvCxnSpPr>
        <xdr:cNvPr id="684" name="直線コネクタ 683">
          <a:extLst>
            <a:ext uri="{FF2B5EF4-FFF2-40B4-BE49-F238E27FC236}">
              <a16:creationId xmlns:a16="http://schemas.microsoft.com/office/drawing/2014/main" id="{4049B234-7A1A-4582-8110-4C508645ECD0}"/>
            </a:ext>
          </a:extLst>
        </xdr:cNvPr>
        <xdr:cNvCxnSpPr/>
      </xdr:nvCxnSpPr>
      <xdr:spPr>
        <a:xfrm>
          <a:off x="12814300" y="18011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B8BDA7EE-94CA-454B-AB53-9684BB8AE50C}"/>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A6C2AC87-17B3-4D3A-8CA5-CCBB3ACD62B1}"/>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87" name="n_3aveValue【庁舎】&#10;有形固定資産減価償却率">
          <a:extLst>
            <a:ext uri="{FF2B5EF4-FFF2-40B4-BE49-F238E27FC236}">
              <a16:creationId xmlns:a16="http://schemas.microsoft.com/office/drawing/2014/main" id="{BD486EAF-FD41-41CA-B7FD-7A30B48B70AA}"/>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88" name="n_4aveValue【庁舎】&#10;有形固定資産減価償却率">
          <a:extLst>
            <a:ext uri="{FF2B5EF4-FFF2-40B4-BE49-F238E27FC236}">
              <a16:creationId xmlns:a16="http://schemas.microsoft.com/office/drawing/2014/main" id="{341F0E4A-CCBF-407C-86CE-89FBBF1CE33B}"/>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70775</xdr:rowOff>
    </xdr:from>
    <xdr:ext cx="405111" cy="259045"/>
    <xdr:sp macro="" textlink="">
      <xdr:nvSpPr>
        <xdr:cNvPr id="689" name="n_1mainValue【庁舎】&#10;有形固定資産減価償却率">
          <a:extLst>
            <a:ext uri="{FF2B5EF4-FFF2-40B4-BE49-F238E27FC236}">
              <a16:creationId xmlns:a16="http://schemas.microsoft.com/office/drawing/2014/main" id="{61CB6DA6-9D30-4EB1-9BA4-0B44A033655E}"/>
            </a:ext>
          </a:extLst>
        </xdr:cNvPr>
        <xdr:cNvSpPr txBox="1"/>
      </xdr:nvSpPr>
      <xdr:spPr>
        <a:xfrm>
          <a:off x="152660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34851</xdr:rowOff>
    </xdr:from>
    <xdr:ext cx="405111" cy="259045"/>
    <xdr:sp macro="" textlink="">
      <xdr:nvSpPr>
        <xdr:cNvPr id="690" name="n_2mainValue【庁舎】&#10;有形固定資産減価償却率">
          <a:extLst>
            <a:ext uri="{FF2B5EF4-FFF2-40B4-BE49-F238E27FC236}">
              <a16:creationId xmlns:a16="http://schemas.microsoft.com/office/drawing/2014/main" id="{FCF785C7-1BBC-48D4-9F8A-95F4523B02F2}"/>
            </a:ext>
          </a:extLst>
        </xdr:cNvPr>
        <xdr:cNvSpPr txBox="1"/>
      </xdr:nvSpPr>
      <xdr:spPr>
        <a:xfrm>
          <a:off x="14389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691" name="n_3mainValue【庁舎】&#10;有形固定資産減価償却率">
          <a:extLst>
            <a:ext uri="{FF2B5EF4-FFF2-40B4-BE49-F238E27FC236}">
              <a16:creationId xmlns:a16="http://schemas.microsoft.com/office/drawing/2014/main" id="{8CB537B6-905C-4317-8CA4-EEAB885FBD3A}"/>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76579</xdr:rowOff>
    </xdr:from>
    <xdr:ext cx="405111" cy="259045"/>
    <xdr:sp macro="" textlink="">
      <xdr:nvSpPr>
        <xdr:cNvPr id="692" name="n_4mainValue【庁舎】&#10;有形固定資産減価償却率">
          <a:extLst>
            <a:ext uri="{FF2B5EF4-FFF2-40B4-BE49-F238E27FC236}">
              <a16:creationId xmlns:a16="http://schemas.microsoft.com/office/drawing/2014/main" id="{12220EBA-D06E-444C-8A57-BC067D71DDBE}"/>
            </a:ext>
          </a:extLst>
        </xdr:cNvPr>
        <xdr:cNvSpPr txBox="1"/>
      </xdr:nvSpPr>
      <xdr:spPr>
        <a:xfrm>
          <a:off x="12611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40DEAD1C-CC92-4B28-A7B1-25472E2FC2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7CA7A6B0-89FB-4CE3-89A2-4EEFAD1B02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892C330E-D10C-4F77-93C5-92E920423B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8E31EF97-54AC-41D7-B060-75C6BD13BD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491A01B4-BF3B-44AF-A472-0AA40BEDD9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C28DB79E-6906-4133-9C22-E5CBC186FE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13852947-547F-429A-9929-3EE7FA9889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5B23B637-A2D8-4039-9164-ED7619815C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27D8DB47-A798-42DB-83A5-F5EAED13A9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BEFC6366-19A5-48B9-B2A8-5F7E363DA2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3F9EF79E-7784-4720-B21F-F623B9756ED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4719498F-9334-4714-A794-3DEC1E00CEA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8A188D80-CD85-47B3-BAB7-DB54D30201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A82CB6E7-470C-429C-8558-D521ECB780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3B9332F5-DBD2-4042-998F-C093219A7E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E537F0B5-E3B4-4488-A14B-CB0E678E06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5CE45B98-F276-419F-9E92-10FD4506DE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B9A96780-8614-427E-B737-3EB992217F6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D97CB74A-7B16-46C1-A09E-840D667A315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7F628ECE-6556-41A8-8C06-62A1DEB6A42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6363018E-309A-43AB-885D-9A4E10C508E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B4E9FDEB-E4EA-4B2C-8DBC-2AF75EC751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58B28F2E-37E9-4470-B2B2-0FB4CAC7EB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C6C42F2D-ADB0-4709-AE65-D12DBD2091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116DC425-F754-4062-A30D-13E64F808CDE}"/>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238DF142-5324-4B24-B800-B7FDBEDB20BA}"/>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47932D79-2755-4658-91DF-AC98F3A8B4B3}"/>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DF072AFA-4F20-4367-AB75-F065BDA2F822}"/>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8D0F813D-D184-4D4E-B071-634C16760284}"/>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22" name="【庁舎】&#10;一人当たり面積平均値テキスト">
          <a:extLst>
            <a:ext uri="{FF2B5EF4-FFF2-40B4-BE49-F238E27FC236}">
              <a16:creationId xmlns:a16="http://schemas.microsoft.com/office/drawing/2014/main" id="{ACC15B66-216A-40BC-B01E-05F04EEE460F}"/>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CACC79AD-44B0-46A4-ACC0-3BAEEFDB58CA}"/>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05D80907-7430-4AB9-A438-6CE8FA81F1B5}"/>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224AF64D-A30A-4234-A76C-5829FFB90D75}"/>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726" name="フローチャート: 判断 725">
          <a:extLst>
            <a:ext uri="{FF2B5EF4-FFF2-40B4-BE49-F238E27FC236}">
              <a16:creationId xmlns:a16="http://schemas.microsoft.com/office/drawing/2014/main" id="{19F7F93F-F2BE-400C-A9EA-D0D22EBF8EA2}"/>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135889</xdr:rowOff>
    </xdr:from>
    <xdr:to>
      <xdr:col>98</xdr:col>
      <xdr:colOff>38100</xdr:colOff>
      <xdr:row>108</xdr:row>
      <xdr:rowOff>66039</xdr:rowOff>
    </xdr:to>
    <xdr:sp macro="" textlink="">
      <xdr:nvSpPr>
        <xdr:cNvPr id="727" name="フローチャート: 判断 726">
          <a:extLst>
            <a:ext uri="{FF2B5EF4-FFF2-40B4-BE49-F238E27FC236}">
              <a16:creationId xmlns:a16="http://schemas.microsoft.com/office/drawing/2014/main" id="{E646EE34-A19B-44FC-93CE-0CC4A1D72B1C}"/>
            </a:ext>
          </a:extLst>
        </xdr:cNvPr>
        <xdr:cNvSpPr/>
      </xdr:nvSpPr>
      <xdr:spPr>
        <a:xfrm>
          <a:off x="18605500" y="184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BFD4337-A5AA-4100-8002-DDC77B7326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D0578F-636E-46F1-A5FC-735DD181A7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A8330C0-F89B-4924-BDE9-9791780BF9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4B4E900-3948-461C-9730-1AD5240FCF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4550DD7-14AA-4840-A567-D80E054B54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88900</xdr:rowOff>
    </xdr:from>
    <xdr:to>
      <xdr:col>116</xdr:col>
      <xdr:colOff>114300</xdr:colOff>
      <xdr:row>101</xdr:row>
      <xdr:rowOff>19050</xdr:rowOff>
    </xdr:to>
    <xdr:sp macro="" textlink="">
      <xdr:nvSpPr>
        <xdr:cNvPr id="733" name="楕円 732">
          <a:extLst>
            <a:ext uri="{FF2B5EF4-FFF2-40B4-BE49-F238E27FC236}">
              <a16:creationId xmlns:a16="http://schemas.microsoft.com/office/drawing/2014/main" id="{674C5157-3366-46AC-9D97-8C86364269EC}"/>
            </a:ext>
          </a:extLst>
        </xdr:cNvPr>
        <xdr:cNvSpPr/>
      </xdr:nvSpPr>
      <xdr:spPr>
        <a:xfrm>
          <a:off x="22110700" y="172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41927</xdr:rowOff>
    </xdr:from>
    <xdr:ext cx="469744" cy="259045"/>
    <xdr:sp macro="" textlink="">
      <xdr:nvSpPr>
        <xdr:cNvPr id="734" name="【庁舎】&#10;一人当たり面積該当値テキスト">
          <a:extLst>
            <a:ext uri="{FF2B5EF4-FFF2-40B4-BE49-F238E27FC236}">
              <a16:creationId xmlns:a16="http://schemas.microsoft.com/office/drawing/2014/main" id="{3DF99F5B-2B77-4352-8E14-65B94B77D720}"/>
            </a:ext>
          </a:extLst>
        </xdr:cNvPr>
        <xdr:cNvSpPr txBox="1"/>
      </xdr:nvSpPr>
      <xdr:spPr>
        <a:xfrm>
          <a:off x="22199600"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137161</xdr:rowOff>
    </xdr:from>
    <xdr:to>
      <xdr:col>112</xdr:col>
      <xdr:colOff>38100</xdr:colOff>
      <xdr:row>101</xdr:row>
      <xdr:rowOff>67311</xdr:rowOff>
    </xdr:to>
    <xdr:sp macro="" textlink="">
      <xdr:nvSpPr>
        <xdr:cNvPr id="735" name="楕円 734">
          <a:extLst>
            <a:ext uri="{FF2B5EF4-FFF2-40B4-BE49-F238E27FC236}">
              <a16:creationId xmlns:a16="http://schemas.microsoft.com/office/drawing/2014/main" id="{5D761756-1EAE-4CF0-9538-CA7C7A37DE24}"/>
            </a:ext>
          </a:extLst>
        </xdr:cNvPr>
        <xdr:cNvSpPr/>
      </xdr:nvSpPr>
      <xdr:spPr>
        <a:xfrm>
          <a:off x="21272500" y="172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139700</xdr:rowOff>
    </xdr:from>
    <xdr:to>
      <xdr:col>116</xdr:col>
      <xdr:colOff>63500</xdr:colOff>
      <xdr:row>101</xdr:row>
      <xdr:rowOff>16511</xdr:rowOff>
    </xdr:to>
    <xdr:cxnSp macro="">
      <xdr:nvCxnSpPr>
        <xdr:cNvPr id="736" name="直線コネクタ 735">
          <a:extLst>
            <a:ext uri="{FF2B5EF4-FFF2-40B4-BE49-F238E27FC236}">
              <a16:creationId xmlns:a16="http://schemas.microsoft.com/office/drawing/2014/main" id="{E0B9AE6D-3811-437E-AEE0-577FEFF32674}"/>
            </a:ext>
          </a:extLst>
        </xdr:cNvPr>
        <xdr:cNvCxnSpPr/>
      </xdr:nvCxnSpPr>
      <xdr:spPr>
        <a:xfrm flipV="1">
          <a:off x="21323300" y="17284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737" name="楕円 736">
          <a:extLst>
            <a:ext uri="{FF2B5EF4-FFF2-40B4-BE49-F238E27FC236}">
              <a16:creationId xmlns:a16="http://schemas.microsoft.com/office/drawing/2014/main" id="{61979F54-C1E1-4EB5-AC8C-EE04EE146FB0}"/>
            </a:ext>
          </a:extLst>
        </xdr:cNvPr>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16511</xdr:rowOff>
    </xdr:from>
    <xdr:to>
      <xdr:col>111</xdr:col>
      <xdr:colOff>177800</xdr:colOff>
      <xdr:row>101</xdr:row>
      <xdr:rowOff>49530</xdr:rowOff>
    </xdr:to>
    <xdr:cxnSp macro="">
      <xdr:nvCxnSpPr>
        <xdr:cNvPr id="738" name="直線コネクタ 737">
          <a:extLst>
            <a:ext uri="{FF2B5EF4-FFF2-40B4-BE49-F238E27FC236}">
              <a16:creationId xmlns:a16="http://schemas.microsoft.com/office/drawing/2014/main" id="{C2B54B1E-8583-4521-BC93-79570B507CEC}"/>
            </a:ext>
          </a:extLst>
        </xdr:cNvPr>
        <xdr:cNvCxnSpPr/>
      </xdr:nvCxnSpPr>
      <xdr:spPr>
        <a:xfrm flipV="1">
          <a:off x="20434300" y="17332961"/>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39" name="楕円 738">
          <a:extLst>
            <a:ext uri="{FF2B5EF4-FFF2-40B4-BE49-F238E27FC236}">
              <a16:creationId xmlns:a16="http://schemas.microsoft.com/office/drawing/2014/main" id="{3B9033E1-BCDC-4382-B382-9FBAF6EE2B53}"/>
            </a:ext>
          </a:extLst>
        </xdr:cNvPr>
        <xdr:cNvSpPr/>
      </xdr:nvSpPr>
      <xdr:spPr>
        <a:xfrm>
          <a:off x="19494500" y="181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49530</xdr:rowOff>
    </xdr:from>
    <xdr:to>
      <xdr:col>107</xdr:col>
      <xdr:colOff>50800</xdr:colOff>
      <xdr:row>106</xdr:row>
      <xdr:rowOff>35561</xdr:rowOff>
    </xdr:to>
    <xdr:cxnSp macro="">
      <xdr:nvCxnSpPr>
        <xdr:cNvPr id="740" name="直線コネクタ 739">
          <a:extLst>
            <a:ext uri="{FF2B5EF4-FFF2-40B4-BE49-F238E27FC236}">
              <a16:creationId xmlns:a16="http://schemas.microsoft.com/office/drawing/2014/main" id="{3F1E3012-0D57-471A-A4E8-CB672C11A24B}"/>
            </a:ext>
          </a:extLst>
        </xdr:cNvPr>
        <xdr:cNvCxnSpPr/>
      </xdr:nvCxnSpPr>
      <xdr:spPr>
        <a:xfrm flipV="1">
          <a:off x="19545300" y="17365980"/>
          <a:ext cx="889000" cy="8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41" name="楕円 740">
          <a:extLst>
            <a:ext uri="{FF2B5EF4-FFF2-40B4-BE49-F238E27FC236}">
              <a16:creationId xmlns:a16="http://schemas.microsoft.com/office/drawing/2014/main" id="{00AFB07C-229C-4102-A4C8-D861323E879C}"/>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35561</xdr:rowOff>
    </xdr:from>
    <xdr:to>
      <xdr:col>102</xdr:col>
      <xdr:colOff>114300</xdr:colOff>
      <xdr:row>106</xdr:row>
      <xdr:rowOff>53339</xdr:rowOff>
    </xdr:to>
    <xdr:cxnSp macro="">
      <xdr:nvCxnSpPr>
        <xdr:cNvPr id="742" name="直線コネクタ 741">
          <a:extLst>
            <a:ext uri="{FF2B5EF4-FFF2-40B4-BE49-F238E27FC236}">
              <a16:creationId xmlns:a16="http://schemas.microsoft.com/office/drawing/2014/main" id="{345C0D01-0A77-4E97-AD76-DE1D7E7D43FD}"/>
            </a:ext>
          </a:extLst>
        </xdr:cNvPr>
        <xdr:cNvCxnSpPr/>
      </xdr:nvCxnSpPr>
      <xdr:spPr>
        <a:xfrm flipV="1">
          <a:off x="18656300" y="1820926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43" name="n_1aveValue【庁舎】&#10;一人当たり面積">
          <a:extLst>
            <a:ext uri="{FF2B5EF4-FFF2-40B4-BE49-F238E27FC236}">
              <a16:creationId xmlns:a16="http://schemas.microsoft.com/office/drawing/2014/main" id="{686AA5DE-F34B-44EE-8148-F7CC5F285B9C}"/>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4" name="n_2aveValue【庁舎】&#10;一人当たり面積">
          <a:extLst>
            <a:ext uri="{FF2B5EF4-FFF2-40B4-BE49-F238E27FC236}">
              <a16:creationId xmlns:a16="http://schemas.microsoft.com/office/drawing/2014/main" id="{81BAD1B2-4B07-4A10-8A69-D529B8447EA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25416</xdr:rowOff>
    </xdr:from>
    <xdr:ext cx="469744" cy="259045"/>
    <xdr:sp macro="" textlink="">
      <xdr:nvSpPr>
        <xdr:cNvPr id="745" name="n_3aveValue【庁舎】&#10;一人当たり面積">
          <a:extLst>
            <a:ext uri="{FF2B5EF4-FFF2-40B4-BE49-F238E27FC236}">
              <a16:creationId xmlns:a16="http://schemas.microsoft.com/office/drawing/2014/main" id="{822E9103-ABB6-4D2D-BA5D-F1C812EC2D5C}"/>
            </a:ext>
          </a:extLst>
        </xdr:cNvPr>
        <xdr:cNvSpPr txBox="1"/>
      </xdr:nvSpPr>
      <xdr:spPr>
        <a:xfrm>
          <a:off x="19310427" y="18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57166</xdr:rowOff>
    </xdr:from>
    <xdr:ext cx="469744" cy="259045"/>
    <xdr:sp macro="" textlink="">
      <xdr:nvSpPr>
        <xdr:cNvPr id="746" name="n_4aveValue【庁舎】&#10;一人当たり面積">
          <a:extLst>
            <a:ext uri="{FF2B5EF4-FFF2-40B4-BE49-F238E27FC236}">
              <a16:creationId xmlns:a16="http://schemas.microsoft.com/office/drawing/2014/main" id="{203A4BFD-0530-46B1-8955-306BF9ADBFA3}"/>
            </a:ext>
          </a:extLst>
        </xdr:cNvPr>
        <xdr:cNvSpPr txBox="1"/>
      </xdr:nvSpPr>
      <xdr:spPr>
        <a:xfrm>
          <a:off x="18421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83838</xdr:rowOff>
    </xdr:from>
    <xdr:ext cx="469744" cy="259045"/>
    <xdr:sp macro="" textlink="">
      <xdr:nvSpPr>
        <xdr:cNvPr id="747" name="n_1mainValue【庁舎】&#10;一人当たり面積">
          <a:extLst>
            <a:ext uri="{FF2B5EF4-FFF2-40B4-BE49-F238E27FC236}">
              <a16:creationId xmlns:a16="http://schemas.microsoft.com/office/drawing/2014/main" id="{92DB959E-9277-4395-A82A-9EC80C918433}"/>
            </a:ext>
          </a:extLst>
        </xdr:cNvPr>
        <xdr:cNvSpPr txBox="1"/>
      </xdr:nvSpPr>
      <xdr:spPr>
        <a:xfrm>
          <a:off x="21075727"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748" name="n_2mainValue【庁舎】&#10;一人当たり面積">
          <a:extLst>
            <a:ext uri="{FF2B5EF4-FFF2-40B4-BE49-F238E27FC236}">
              <a16:creationId xmlns:a16="http://schemas.microsoft.com/office/drawing/2014/main" id="{577E5809-AF82-4AC8-A03B-3572B651504F}"/>
            </a:ext>
          </a:extLst>
        </xdr:cNvPr>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49" name="n_3mainValue【庁舎】&#10;一人当たり面積">
          <a:extLst>
            <a:ext uri="{FF2B5EF4-FFF2-40B4-BE49-F238E27FC236}">
              <a16:creationId xmlns:a16="http://schemas.microsoft.com/office/drawing/2014/main" id="{F4166A81-FDA0-4DD0-A9BA-2A190C83EFEF}"/>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50" name="n_4mainValue【庁舎】&#10;一人当たり面積">
          <a:extLst>
            <a:ext uri="{FF2B5EF4-FFF2-40B4-BE49-F238E27FC236}">
              <a16:creationId xmlns:a16="http://schemas.microsoft.com/office/drawing/2014/main" id="{ADE37575-B6F4-4597-8EC6-479C79098092}"/>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4DE10AB-0DFB-4E04-8596-99C2E24DE7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63AF9848-DBB4-455F-B3BB-26E40F0C21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1D485B49-44CF-4C06-868B-9F12E2CCBD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ほとんどの類型において，有形固定資産減価償却率は類似団体平均値と同程度で推移しているが，大きく上回っているのは一般廃棄物処理施設で対象施設である衛生処理場の老朽化によるものである。</a:t>
          </a:r>
        </a:p>
        <a:p>
          <a:r>
            <a:rPr kumimoji="1" lang="ja-JP" altLang="en-US" sz="1300">
              <a:latin typeface="ＭＳ Ｐゴシック" panose="020B0600070205080204" pitchFamily="50" charset="-128"/>
              <a:ea typeface="ＭＳ Ｐゴシック" panose="020B0600070205080204" pitchFamily="50" charset="-128"/>
            </a:rPr>
            <a:t>今後も老朽化は進むが，必要不可欠な施設であるため，必要な改修を行いながら，施設の長寿命化を図る必要がある。</a:t>
          </a:r>
        </a:p>
        <a:p>
          <a:r>
            <a:rPr kumimoji="1" lang="ja-JP" altLang="en-US" sz="1300">
              <a:latin typeface="ＭＳ Ｐゴシック" panose="020B0600070205080204" pitchFamily="50" charset="-128"/>
              <a:ea typeface="ＭＳ Ｐゴシック" panose="020B0600070205080204" pitchFamily="50" charset="-128"/>
            </a:rPr>
            <a:t>維持管理にかかる経費の増加に留意しつつ，引き続き，確実な情報伝達と住民の安全・安心に努める。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財政力指数は近年減少傾向にあり，令和４年度に引き続き令和５年度も減少した。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産業構造的に第２次，第３次産業の占める割合が高いものの，所得水準が低いことや大規模企業等が少ないことなどにより，財政力指数は類似団体内平均値を下回っている。令和５年度は，基準財政収入額が増加したものの，基準財政需要額も増加したため財政力指数は減少している。国全体の景気回復は不透明な状況で，加えて人口も減少しており，今後の財政力の向上は厳しい状況である。　このことから，引き続き行政の効率化等に努め，また，企業誘致にも積極的に取り組み，税収と雇用の場の確保を図る。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令和５年度の経常収支比率は，補助費や物価高騰に伴う物件費等の増加に加え，経常的な一般財源である地方税や臨時財政対策債発行額が減少したことにより，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ポイントの増加となった。交付税に依存している本町の財政構造にあっては，今後の普通交付税や臨時財政対策債の動向によっては，指数の増減が大きくなる可能性がある。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今後，自主財源の確保と，各町有財産施設の管理経費の節約・見直し等により，経常的経費の抑制に努める。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69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75142</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3592"/>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33592"/>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110279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652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136119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は，類似団体平均を下回っているが，全国平均や県平均よりも大きい額となっている。決算額では，維持補修費が物価高騰の影響や修繕箇所の増により増加したものの，人件費及び物件費は減少したため全体としては減少したが，人口が減少したため，令和５年度は増加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今後も引き続き消耗品費の節約に努めるとともに，計画的な修繕や備品購入等により物件費及び維持補修費の歳出を抑える。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90055</xdr:rowOff>
    </xdr:from>
    <xdr:to>
      <xdr:col>23</xdr:col>
      <xdr:colOff>133350</xdr:colOff>
      <xdr:row>82</xdr:row>
      <xdr:rowOff>95982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8955"/>
          <a:ext cx="8382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76326</xdr:rowOff>
    </xdr:from>
    <xdr:to>
      <xdr:col>19</xdr:col>
      <xdr:colOff>133350</xdr:colOff>
      <xdr:row>82</xdr:row>
      <xdr:rowOff>90055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5226"/>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70808</xdr:rowOff>
    </xdr:from>
    <xdr:to>
      <xdr:col>15</xdr:col>
      <xdr:colOff>82550</xdr:colOff>
      <xdr:row>82</xdr:row>
      <xdr:rowOff>76326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9708"/>
          <a:ext cx="889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27820</xdr:rowOff>
    </xdr:from>
    <xdr:to>
      <xdr:col>11</xdr:col>
      <xdr:colOff>31750</xdr:colOff>
      <xdr:row>82</xdr:row>
      <xdr:rowOff>70808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6720"/>
          <a:ext cx="889000" cy="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113841</xdr:rowOff>
    </xdr:from>
    <xdr:to>
      <xdr:col>7</xdr:col>
      <xdr:colOff>31750</xdr:colOff>
      <xdr:row>82</xdr:row>
      <xdr:rowOff>43991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54168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45182</xdr:rowOff>
    </xdr:from>
    <xdr:to>
      <xdr:col>23</xdr:col>
      <xdr:colOff>184150</xdr:colOff>
      <xdr:row>82</xdr:row>
      <xdr:rowOff>146782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61709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39255</xdr:rowOff>
    </xdr:from>
    <xdr:to>
      <xdr:col>19</xdr:col>
      <xdr:colOff>184150</xdr:colOff>
      <xdr:row>82</xdr:row>
      <xdr:rowOff>140855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151032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25526</xdr:rowOff>
    </xdr:from>
    <xdr:to>
      <xdr:col>15</xdr:col>
      <xdr:colOff>133350</xdr:colOff>
      <xdr:row>82</xdr:row>
      <xdr:rowOff>127126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137303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20008</xdr:rowOff>
    </xdr:from>
    <xdr:to>
      <xdr:col>11</xdr:col>
      <xdr:colOff>82550</xdr:colOff>
      <xdr:row>82</xdr:row>
      <xdr:rowOff>121608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131785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148470</xdr:rowOff>
    </xdr:from>
    <xdr:to>
      <xdr:col>7</xdr:col>
      <xdr:colOff>31750</xdr:colOff>
      <xdr:row>82</xdr:row>
      <xdr:rowOff>78620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63397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年度にかけて実施された給与改定・臨時特例法による国家公務員の給与削減措置が終了したことに伴い，平成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年度は指数が大きく低下した。平成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年度以降は，経験年数階層内における職員分布の変動により増減しているが，ほぼ同水準で推移している。</a:t>
          </a:r>
        </a:p>
        <a:p>
          <a:r>
            <a:rPr kumimoji="1" lang="ja-JP" altLang="en-US" sz="1300">
              <a:latin typeface="ＭＳ Ｐゴシック" panose="020B0600070205080204" pitchFamily="50" charset="-128"/>
              <a:ea typeface="ＭＳ Ｐゴシック" panose="020B0600070205080204" pitchFamily="50" charset="-128"/>
            </a:rPr>
            <a:t>　職員数の適正化とともに退職者の再任用を積極的に推進し，給与水準の適正化に努める。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7982"/>
          <a:ext cx="8382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86</xdr:row>
      <xdr:rowOff>55638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79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55638</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0033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令和５年度は，退職者数を採用者数が上回ったことと人口減少により，人口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引き続き職員数の推移を考慮しながら，適正な定員管理を図る。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169926</xdr:rowOff>
    </xdr:from>
    <xdr:to>
      <xdr:col>81</xdr:col>
      <xdr:colOff>44450</xdr:colOff>
      <xdr:row>63</xdr:row>
      <xdr:rowOff>89366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99826"/>
          <a:ext cx="8382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169926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5880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111209</xdr:rowOff>
    </xdr:from>
    <xdr:to>
      <xdr:col>72</xdr:col>
      <xdr:colOff>203200</xdr:colOff>
      <xdr:row>62</xdr:row>
      <xdr:rowOff>128905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41109"/>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43645</xdr:rowOff>
    </xdr:from>
    <xdr:to>
      <xdr:col>68</xdr:col>
      <xdr:colOff>152400</xdr:colOff>
      <xdr:row>62</xdr:row>
      <xdr:rowOff>111209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35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94166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42816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38566</xdr:rowOff>
    </xdr:from>
    <xdr:to>
      <xdr:col>81</xdr:col>
      <xdr:colOff>95250</xdr:colOff>
      <xdr:row>63</xdr:row>
      <xdr:rowOff>140166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119126</xdr:rowOff>
    </xdr:from>
    <xdr:to>
      <xdr:col>77</xdr:col>
      <xdr:colOff>95250</xdr:colOff>
      <xdr:row>63</xdr:row>
      <xdr:rowOff>49276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60409</xdr:rowOff>
    </xdr:from>
    <xdr:to>
      <xdr:col>68</xdr:col>
      <xdr:colOff>203200</xdr:colOff>
      <xdr:row>62</xdr:row>
      <xdr:rowOff>162009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146786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164295</xdr:rowOff>
    </xdr:from>
    <xdr:to>
      <xdr:col>64</xdr:col>
      <xdr:colOff>152400</xdr:colOff>
      <xdr:row>62</xdr:row>
      <xdr:rowOff>94445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79222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令和５年度の実質公債費比率については，算入公債費等が減少し，一般会計における公債費が増加したため数値が上昇した。　本町の実質公債費率は近年上昇傾向にある。これは償還期間の短い地方債の借入が増えたことによる，単年度あたりの元利償還金の増加が主な要因である。引き続き，普通交付税の算入を受ける有利な地方債を活用するなど，健全な財政運営に努めるとともに，水道事業企業会計及び一部事務組合が借り入れる地方債についても事業計画等を事前に協議し，実質公債費比率が上昇しないように連携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911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61722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32766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令和５年度の将来負担比率については，一般会計等に係る地方債の現在高，の減少と地方債現在高等に係る基準財政需要額算入見込額の増加により，前年度同様なしとなった。</a:t>
          </a:r>
        </a:p>
        <a:p>
          <a:r>
            <a:rPr kumimoji="1" lang="ja-JP" altLang="en-US" sz="1300">
              <a:latin typeface="ＭＳ Ｐゴシック" panose="020B0600070205080204" pitchFamily="50" charset="-128"/>
              <a:ea typeface="ＭＳ Ｐゴシック" panose="020B0600070205080204" pitchFamily="50" charset="-128"/>
            </a:rPr>
            <a:t>　今後も，この状態を維持できるように健全な財政運営を行うため，普通建設事業等の計画的な実施，平準化及び見直しにより，基金残高の減少や地方債の借入れを抑制する必要がある。</a:t>
          </a:r>
        </a:p>
        <a:p>
          <a:r>
            <a:rPr kumimoji="1" lang="ja-JP" altLang="en-US" sz="1300">
              <a:latin typeface="ＭＳ Ｐゴシック" panose="020B0600070205080204" pitchFamily="50" charset="-128"/>
              <a:ea typeface="ＭＳ Ｐゴシック" panose="020B0600070205080204" pitchFamily="50" charset="-128"/>
            </a:rPr>
            <a:t>　また，一部事務組合においても負担金の減少を図るため，行財政改革に積極的に取り組むよう協議する。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99060</xdr:rowOff>
    </xdr:from>
    <xdr:to>
      <xdr:col>68</xdr:col>
      <xdr:colOff>152400</xdr:colOff>
      <xdr:row>16</xdr:row>
      <xdr:rowOff>16419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99360"/>
          <a:ext cx="889000" cy="2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52614</xdr:rowOff>
    </xdr:from>
    <xdr:to>
      <xdr:col>64</xdr:col>
      <xdr:colOff>152400</xdr:colOff>
      <xdr:row>15</xdr:row>
      <xdr:rowOff>154214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2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164391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9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48260</xdr:rowOff>
    </xdr:from>
    <xdr:to>
      <xdr:col>68</xdr:col>
      <xdr:colOff>203200</xdr:colOff>
      <xdr:row>14</xdr:row>
      <xdr:rowOff>149860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134637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137069</xdr:rowOff>
    </xdr:from>
    <xdr:to>
      <xdr:col>64</xdr:col>
      <xdr:colOff>152400</xdr:colOff>
      <xdr:row>16</xdr:row>
      <xdr:rowOff>67219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7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51996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人件費に係る経常収支比率は，全国平均，類似団体内平均より高い数値になっている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退職手当組合負担金の減少により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，人件費に係る経常収支比率も</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職員数の適正化や退職者の再任用を積極的に推進するとともに，行政事務を遂行できる職員数を確保しながら，経常経費である人件費の抑制を図る。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0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01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物件費に係る経常収支比率は，主に，ふるさと応援対策事業に係る物件費や物価高騰により光熱水費等が増加となったことから，前年度よりも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近年は，経常的一般財源の充当額の減少により，比率が減少傾向にあったが，令和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年度は上記の理由により増加している。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7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01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284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平均を上回っているが，全国平均や県平均よりも下回っている。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年度は，障害者自立支援給付扶助費や障害児通所給付等扶助費の増加により前年度よりも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扶助費の支出額は増加傾向にあるが，単独扶助費等の見直し・削減により抑制を図る。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その他に係る経常収支比率は，類似団体内平均や全国平均よりも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主な要因は，大きな割合を占める繰出金が前年度よりも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国民健康保険事業特別会計や介護保険事業特別会計など，保険料の見直し等を図ることにより，繰出金の削減に努める。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75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し，類似団体内平均よりも低い数値となったが，依然として全国平均や鹿児島県平均よりも高い数値となっている。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年度は，各種事業補助金が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や国民体育大会運営事業により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補助費等については，今後，各種補助金の見直し（基準，額，年限）を行い，削減に努める。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37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154432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公債費に係る経常収支比率は，全国平均，類似団体内平均より高い数値になっている。また，令和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年度は，経常的一般財源の減少により，前年度よりも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今後も適債事業の計画的な実施と調整を行い，地方債の年度内借入額を元金償還額以内に抑える取組みを継続し，公債費の削減を図る。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7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公債費以外に係る経常収支比率については，類似団体や全国平均，鹿児島県平均よりも低い数値となっている。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した。これは，人件費等の比率が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今後の状況は不透明であり経常収支比率の上昇も危惧されることから，人件費・物件費の抑制に努める。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54611</xdr:rowOff>
    </xdr:from>
    <xdr:to>
      <xdr:col>78</xdr:col>
      <xdr:colOff>69850</xdr:colOff>
      <xdr:row>77</xdr:row>
      <xdr:rowOff>62230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848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54611</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848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029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3811</xdr:rowOff>
    </xdr:from>
    <xdr:to>
      <xdr:col>74</xdr:col>
      <xdr:colOff>31750</xdr:colOff>
      <xdr:row>76</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115587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62247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66954</xdr:rowOff>
    </xdr:from>
    <xdr:to>
      <xdr:col>29</xdr:col>
      <xdr:colOff>127000</xdr:colOff>
      <xdr:row>16</xdr:row>
      <xdr:rowOff>132044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7779"/>
          <a:ext cx="647700" cy="6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132044</xdr:rowOff>
    </xdr:from>
    <xdr:to>
      <xdr:col>26</xdr:col>
      <xdr:colOff>50800</xdr:colOff>
      <xdr:row>17</xdr:row>
      <xdr:rowOff>7579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2869"/>
          <a:ext cx="698500" cy="4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7579</xdr:rowOff>
    </xdr:from>
    <xdr:to>
      <xdr:col>22</xdr:col>
      <xdr:colOff>114300</xdr:colOff>
      <xdr:row>17</xdr:row>
      <xdr:rowOff>57536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9854"/>
          <a:ext cx="698500" cy="49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57536</xdr:rowOff>
    </xdr:from>
    <xdr:to>
      <xdr:col>18</xdr:col>
      <xdr:colOff>177800</xdr:colOff>
      <xdr:row>17</xdr:row>
      <xdr:rowOff>130513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9811"/>
          <a:ext cx="698500" cy="7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16154</xdr:rowOff>
    </xdr:from>
    <xdr:to>
      <xdr:col>29</xdr:col>
      <xdr:colOff>177800</xdr:colOff>
      <xdr:row>16</xdr:row>
      <xdr:rowOff>117754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32681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81244</xdr:rowOff>
    </xdr:from>
    <xdr:to>
      <xdr:col>26</xdr:col>
      <xdr:colOff>101600</xdr:colOff>
      <xdr:row>17</xdr:row>
      <xdr:rowOff>11394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21571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0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128229</xdr:rowOff>
    </xdr:from>
    <xdr:to>
      <xdr:col>22</xdr:col>
      <xdr:colOff>165100</xdr:colOff>
      <xdr:row>17</xdr:row>
      <xdr:rowOff>58379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68556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6736</xdr:rowOff>
    </xdr:from>
    <xdr:to>
      <xdr:col>19</xdr:col>
      <xdr:colOff>38100</xdr:colOff>
      <xdr:row>17</xdr:row>
      <xdr:rowOff>108336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9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79713</xdr:rowOff>
    </xdr:from>
    <xdr:to>
      <xdr:col>15</xdr:col>
      <xdr:colOff>101600</xdr:colOff>
      <xdr:row>18</xdr:row>
      <xdr:rowOff>9863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20040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269320</xdr:rowOff>
    </xdr:from>
    <xdr:to>
      <xdr:col>29</xdr:col>
      <xdr:colOff>127000</xdr:colOff>
      <xdr:row>36</xdr:row>
      <xdr:rowOff>25012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79670"/>
          <a:ext cx="647700" cy="9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25012</xdr:rowOff>
    </xdr:from>
    <xdr:to>
      <xdr:col>26</xdr:col>
      <xdr:colOff>50800</xdr:colOff>
      <xdr:row>36</xdr:row>
      <xdr:rowOff>69246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78262"/>
          <a:ext cx="698500" cy="4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69246</xdr:rowOff>
    </xdr:from>
    <xdr:to>
      <xdr:col>22</xdr:col>
      <xdr:colOff>114300</xdr:colOff>
      <xdr:row>36</xdr:row>
      <xdr:rowOff>91208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22496"/>
          <a:ext cx="698500" cy="21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91208</xdr:rowOff>
    </xdr:from>
    <xdr:to>
      <xdr:col>18</xdr:col>
      <xdr:colOff>177800</xdr:colOff>
      <xdr:row>36</xdr:row>
      <xdr:rowOff>127898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4458"/>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161125</xdr:rowOff>
    </xdr:from>
    <xdr:to>
      <xdr:col>15</xdr:col>
      <xdr:colOff>101600</xdr:colOff>
      <xdr:row>37</xdr:row>
      <xdr:rowOff>91275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1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76052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0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218520</xdr:rowOff>
    </xdr:from>
    <xdr:to>
      <xdr:col>29</xdr:col>
      <xdr:colOff>177800</xdr:colOff>
      <xdr:row>35</xdr:row>
      <xdr:rowOff>320120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2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63597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7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317112</xdr:rowOff>
    </xdr:from>
    <xdr:to>
      <xdr:col>26</xdr:col>
      <xdr:colOff>101600</xdr:colOff>
      <xdr:row>36</xdr:row>
      <xdr:rowOff>75812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7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85989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18446</xdr:rowOff>
    </xdr:from>
    <xdr:to>
      <xdr:col>22</xdr:col>
      <xdr:colOff>165100</xdr:colOff>
      <xdr:row>36</xdr:row>
      <xdr:rowOff>120046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130223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4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40408</xdr:rowOff>
    </xdr:from>
    <xdr:to>
      <xdr:col>19</xdr:col>
      <xdr:colOff>38100</xdr:colOff>
      <xdr:row>36</xdr:row>
      <xdr:rowOff>142008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152185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6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77098</xdr:rowOff>
    </xdr:from>
    <xdr:to>
      <xdr:col>15</xdr:col>
      <xdr:colOff>101600</xdr:colOff>
      <xdr:row>37</xdr:row>
      <xdr:rowOff>7248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188875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9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90193</xdr:rowOff>
    </xdr:from>
    <xdr:to>
      <xdr:col>24</xdr:col>
      <xdr:colOff>63500</xdr:colOff>
      <xdr:row>34</xdr:row>
      <xdr:rowOff>92220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19493"/>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90193</xdr:rowOff>
    </xdr:from>
    <xdr:to>
      <xdr:col>19</xdr:col>
      <xdr:colOff>177800</xdr:colOff>
      <xdr:row>34</xdr:row>
      <xdr:rowOff>148067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9493"/>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148067</xdr:rowOff>
    </xdr:from>
    <xdr:to>
      <xdr:col>15</xdr:col>
      <xdr:colOff>50800</xdr:colOff>
      <xdr:row>35</xdr:row>
      <xdr:rowOff>25804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7367"/>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25804</xdr:rowOff>
    </xdr:from>
    <xdr:to>
      <xdr:col>10</xdr:col>
      <xdr:colOff>114300</xdr:colOff>
      <xdr:row>35</xdr:row>
      <xdr:rowOff>169098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6554"/>
          <a:ext cx="8890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150751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38905</xdr:rowOff>
    </xdr:from>
    <xdr:to>
      <xdr:col>6</xdr:col>
      <xdr:colOff>38100</xdr:colOff>
      <xdr:row>37</xdr:row>
      <xdr:rowOff>140505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131632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41420</xdr:rowOff>
    </xdr:from>
    <xdr:to>
      <xdr:col>24</xdr:col>
      <xdr:colOff>114300</xdr:colOff>
      <xdr:row>34</xdr:row>
      <xdr:rowOff>143020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64297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39393</xdr:rowOff>
    </xdr:from>
    <xdr:to>
      <xdr:col>20</xdr:col>
      <xdr:colOff>38100</xdr:colOff>
      <xdr:row>34</xdr:row>
      <xdr:rowOff>140993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157520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97267</xdr:rowOff>
    </xdr:from>
    <xdr:to>
      <xdr:col>15</xdr:col>
      <xdr:colOff>101600</xdr:colOff>
      <xdr:row>35</xdr:row>
      <xdr:rowOff>27417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43944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146454</xdr:rowOff>
    </xdr:from>
    <xdr:to>
      <xdr:col>10</xdr:col>
      <xdr:colOff>165100</xdr:colOff>
      <xdr:row>35</xdr:row>
      <xdr:rowOff>76604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93131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5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118298</xdr:rowOff>
    </xdr:from>
    <xdr:to>
      <xdr:col>6</xdr:col>
      <xdr:colOff>38100</xdr:colOff>
      <xdr:row>36</xdr:row>
      <xdr:rowOff>48448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64975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100285</xdr:rowOff>
    </xdr:from>
    <xdr:to>
      <xdr:col>24</xdr:col>
      <xdr:colOff>63500</xdr:colOff>
      <xdr:row>58</xdr:row>
      <xdr:rowOff>107566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44385"/>
          <a:ext cx="8382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100285</xdr:rowOff>
    </xdr:from>
    <xdr:to>
      <xdr:col>19</xdr:col>
      <xdr:colOff>177800</xdr:colOff>
      <xdr:row>58</xdr:row>
      <xdr:rowOff>110165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44385"/>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102010</xdr:rowOff>
    </xdr:from>
    <xdr:to>
      <xdr:col>15</xdr:col>
      <xdr:colOff>50800</xdr:colOff>
      <xdr:row>58</xdr:row>
      <xdr:rowOff>110165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6110"/>
          <a:ext cx="8890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102010</xdr:rowOff>
    </xdr:from>
    <xdr:to>
      <xdr:col>10</xdr:col>
      <xdr:colOff>114300</xdr:colOff>
      <xdr:row>58</xdr:row>
      <xdr:rowOff>122078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6110"/>
          <a:ext cx="889000" cy="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59814</xdr:rowOff>
    </xdr:from>
    <xdr:to>
      <xdr:col>6</xdr:col>
      <xdr:colOff>38100</xdr:colOff>
      <xdr:row>58</xdr:row>
      <xdr:rowOff>161414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6491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7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56766</xdr:rowOff>
    </xdr:from>
    <xdr:to>
      <xdr:col>24</xdr:col>
      <xdr:colOff>114300</xdr:colOff>
      <xdr:row>58</xdr:row>
      <xdr:rowOff>158366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143143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49485</xdr:rowOff>
    </xdr:from>
    <xdr:to>
      <xdr:col>20</xdr:col>
      <xdr:colOff>38100</xdr:colOff>
      <xdr:row>58</xdr:row>
      <xdr:rowOff>151085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142212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59365</xdr:rowOff>
    </xdr:from>
    <xdr:to>
      <xdr:col>15</xdr:col>
      <xdr:colOff>101600</xdr:colOff>
      <xdr:row>58</xdr:row>
      <xdr:rowOff>160965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152092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51210</xdr:rowOff>
    </xdr:from>
    <xdr:to>
      <xdr:col>10</xdr:col>
      <xdr:colOff>165100</xdr:colOff>
      <xdr:row>58</xdr:row>
      <xdr:rowOff>152810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143937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71278</xdr:rowOff>
    </xdr:from>
    <xdr:to>
      <xdr:col>6</xdr:col>
      <xdr:colOff>38100</xdr:colOff>
      <xdr:row>59</xdr:row>
      <xdr:rowOff>1428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61595</xdr:rowOff>
    </xdr:from>
    <xdr:to>
      <xdr:col>24</xdr:col>
      <xdr:colOff>63500</xdr:colOff>
      <xdr:row>78</xdr:row>
      <xdr:rowOff>81711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3469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40469</xdr:rowOff>
    </xdr:from>
    <xdr:to>
      <xdr:col>19</xdr:col>
      <xdr:colOff>177800</xdr:colOff>
      <xdr:row>78</xdr:row>
      <xdr:rowOff>81711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3569"/>
          <a:ext cx="889000" cy="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40469</xdr:rowOff>
    </xdr:from>
    <xdr:to>
      <xdr:col>15</xdr:col>
      <xdr:colOff>50800</xdr:colOff>
      <xdr:row>78</xdr:row>
      <xdr:rowOff>78263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3569"/>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78263</xdr:rowOff>
    </xdr:from>
    <xdr:to>
      <xdr:col>10</xdr:col>
      <xdr:colOff>114300</xdr:colOff>
      <xdr:row>78</xdr:row>
      <xdr:rowOff>87674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51363"/>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140918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10795</xdr:rowOff>
    </xdr:from>
    <xdr:to>
      <xdr:col>24</xdr:col>
      <xdr:colOff>114300</xdr:colOff>
      <xdr:row>78</xdr:row>
      <xdr:rowOff>112395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30911</xdr:rowOff>
    </xdr:from>
    <xdr:to>
      <xdr:col>20</xdr:col>
      <xdr:colOff>38100</xdr:colOff>
      <xdr:row>78</xdr:row>
      <xdr:rowOff>132511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123638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161119</xdr:rowOff>
    </xdr:from>
    <xdr:to>
      <xdr:col>15</xdr:col>
      <xdr:colOff>101600</xdr:colOff>
      <xdr:row>78</xdr:row>
      <xdr:rowOff>91269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82396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27463</xdr:rowOff>
    </xdr:from>
    <xdr:to>
      <xdr:col>10</xdr:col>
      <xdr:colOff>165100</xdr:colOff>
      <xdr:row>78</xdr:row>
      <xdr:rowOff>129063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120190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36874</xdr:rowOff>
    </xdr:from>
    <xdr:to>
      <xdr:col>6</xdr:col>
      <xdr:colOff>38100</xdr:colOff>
      <xdr:row>78</xdr:row>
      <xdr:rowOff>138474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155001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8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127885</xdr:rowOff>
    </xdr:from>
    <xdr:to>
      <xdr:col>24</xdr:col>
      <xdr:colOff>63500</xdr:colOff>
      <xdr:row>95</xdr:row>
      <xdr:rowOff>100344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72735"/>
          <a:ext cx="838200" cy="3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162568</xdr:rowOff>
    </xdr:from>
    <xdr:to>
      <xdr:col>19</xdr:col>
      <xdr:colOff>177800</xdr:colOff>
      <xdr:row>95</xdr:row>
      <xdr:rowOff>100344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107418"/>
          <a:ext cx="889000" cy="28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162568</xdr:rowOff>
    </xdr:from>
    <xdr:to>
      <xdr:col>15</xdr:col>
      <xdr:colOff>50800</xdr:colOff>
      <xdr:row>96</xdr:row>
      <xdr:rowOff>8483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07418"/>
          <a:ext cx="889000" cy="36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8483</xdr:rowOff>
    </xdr:from>
    <xdr:to>
      <xdr:col>10</xdr:col>
      <xdr:colOff>114300</xdr:colOff>
      <xdr:row>96</xdr:row>
      <xdr:rowOff>49202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67683"/>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147706</xdr:rowOff>
    </xdr:from>
    <xdr:to>
      <xdr:col>6</xdr:col>
      <xdr:colOff>38100</xdr:colOff>
      <xdr:row>98</xdr:row>
      <xdr:rowOff>77856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68983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77085</xdr:rowOff>
    </xdr:from>
    <xdr:to>
      <xdr:col>24</xdr:col>
      <xdr:colOff>114300</xdr:colOff>
      <xdr:row>94</xdr:row>
      <xdr:rowOff>7235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99962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7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49544</xdr:rowOff>
    </xdr:from>
    <xdr:to>
      <xdr:col>20</xdr:col>
      <xdr:colOff>38100</xdr:colOff>
      <xdr:row>95</xdr:row>
      <xdr:rowOff>151144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167671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111768</xdr:rowOff>
    </xdr:from>
    <xdr:to>
      <xdr:col>15</xdr:col>
      <xdr:colOff>101600</xdr:colOff>
      <xdr:row>94</xdr:row>
      <xdr:rowOff>41918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58445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3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129133</xdr:rowOff>
    </xdr:from>
    <xdr:to>
      <xdr:col>10</xdr:col>
      <xdr:colOff>165100</xdr:colOff>
      <xdr:row>96</xdr:row>
      <xdr:rowOff>59283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75810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169852</xdr:rowOff>
    </xdr:from>
    <xdr:to>
      <xdr:col>6</xdr:col>
      <xdr:colOff>38100</xdr:colOff>
      <xdr:row>96</xdr:row>
      <xdr:rowOff>100002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116529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125302</xdr:rowOff>
    </xdr:from>
    <xdr:to>
      <xdr:col>55</xdr:col>
      <xdr:colOff>0</xdr:colOff>
      <xdr:row>36</xdr:row>
      <xdr:rowOff>144007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97502"/>
          <a:ext cx="838200" cy="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125302</xdr:rowOff>
    </xdr:from>
    <xdr:to>
      <xdr:col>50</xdr:col>
      <xdr:colOff>114300</xdr:colOff>
      <xdr:row>37</xdr:row>
      <xdr:rowOff>42424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7502"/>
          <a:ext cx="889000" cy="8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51359</xdr:rowOff>
    </xdr:from>
    <xdr:to>
      <xdr:col>45</xdr:col>
      <xdr:colOff>177800</xdr:colOff>
      <xdr:row>37</xdr:row>
      <xdr:rowOff>42424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52109"/>
          <a:ext cx="889000" cy="33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51359</xdr:rowOff>
    </xdr:from>
    <xdr:to>
      <xdr:col>41</xdr:col>
      <xdr:colOff>50800</xdr:colOff>
      <xdr:row>37</xdr:row>
      <xdr:rowOff>76691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52109"/>
          <a:ext cx="889000" cy="3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84961</xdr:rowOff>
    </xdr:from>
    <xdr:to>
      <xdr:col>36</xdr:col>
      <xdr:colOff>165100</xdr:colOff>
      <xdr:row>38</xdr:row>
      <xdr:rowOff>15111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93207</xdr:rowOff>
    </xdr:from>
    <xdr:to>
      <xdr:col>55</xdr:col>
      <xdr:colOff>50800</xdr:colOff>
      <xdr:row>37</xdr:row>
      <xdr:rowOff>23357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71634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74502</xdr:rowOff>
    </xdr:from>
    <xdr:to>
      <xdr:col>50</xdr:col>
      <xdr:colOff>165100</xdr:colOff>
      <xdr:row>37</xdr:row>
      <xdr:rowOff>4652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167229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163074</xdr:rowOff>
    </xdr:from>
    <xdr:to>
      <xdr:col>46</xdr:col>
      <xdr:colOff>38100</xdr:colOff>
      <xdr:row>37</xdr:row>
      <xdr:rowOff>93224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84351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2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559</xdr:rowOff>
    </xdr:from>
    <xdr:to>
      <xdr:col>41</xdr:col>
      <xdr:colOff>101600</xdr:colOff>
      <xdr:row>35</xdr:row>
      <xdr:rowOff>102159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93286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25891</xdr:rowOff>
    </xdr:from>
    <xdr:to>
      <xdr:col>36</xdr:col>
      <xdr:colOff>165100</xdr:colOff>
      <xdr:row>37</xdr:row>
      <xdr:rowOff>127491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144018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4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67097</xdr:rowOff>
    </xdr:from>
    <xdr:to>
      <xdr:col>55</xdr:col>
      <xdr:colOff>0</xdr:colOff>
      <xdr:row>58</xdr:row>
      <xdr:rowOff>73331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1197"/>
          <a:ext cx="8382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128843</xdr:rowOff>
    </xdr:from>
    <xdr:to>
      <xdr:col>50</xdr:col>
      <xdr:colOff>114300</xdr:colOff>
      <xdr:row>58</xdr:row>
      <xdr:rowOff>67097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01493"/>
          <a:ext cx="889000" cy="10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128843</xdr:rowOff>
    </xdr:from>
    <xdr:to>
      <xdr:col>45</xdr:col>
      <xdr:colOff>177800</xdr:colOff>
      <xdr:row>58</xdr:row>
      <xdr:rowOff>59424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01493"/>
          <a:ext cx="889000" cy="1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59424</xdr:rowOff>
    </xdr:from>
    <xdr:to>
      <xdr:col>41</xdr:col>
      <xdr:colOff>50800</xdr:colOff>
      <xdr:row>58</xdr:row>
      <xdr:rowOff>93704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03524"/>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46155</xdr:rowOff>
    </xdr:from>
    <xdr:to>
      <xdr:col>36</xdr:col>
      <xdr:colOff>165100</xdr:colOff>
      <xdr:row>58</xdr:row>
      <xdr:rowOff>147755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138882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100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22531</xdr:rowOff>
    </xdr:from>
    <xdr:to>
      <xdr:col>55</xdr:col>
      <xdr:colOff>50800</xdr:colOff>
      <xdr:row>58</xdr:row>
      <xdr:rowOff>124131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16297</xdr:rowOff>
    </xdr:from>
    <xdr:to>
      <xdr:col>50</xdr:col>
      <xdr:colOff>165100</xdr:colOff>
      <xdr:row>58</xdr:row>
      <xdr:rowOff>117897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134424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78043</xdr:rowOff>
    </xdr:from>
    <xdr:to>
      <xdr:col>46</xdr:col>
      <xdr:colOff>38100</xdr:colOff>
      <xdr:row>58</xdr:row>
      <xdr:rowOff>8193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24720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2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8624</xdr:rowOff>
    </xdr:from>
    <xdr:to>
      <xdr:col>41</xdr:col>
      <xdr:colOff>101600</xdr:colOff>
      <xdr:row>58</xdr:row>
      <xdr:rowOff>110224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126751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42904</xdr:rowOff>
    </xdr:from>
    <xdr:to>
      <xdr:col>36</xdr:col>
      <xdr:colOff>165100</xdr:colOff>
      <xdr:row>58</xdr:row>
      <xdr:rowOff>144504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161031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6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133562</xdr:rowOff>
    </xdr:from>
    <xdr:to>
      <xdr:col>55</xdr:col>
      <xdr:colOff>0</xdr:colOff>
      <xdr:row>78</xdr:row>
      <xdr:rowOff>135547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6662"/>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133562</xdr:rowOff>
    </xdr:from>
    <xdr:to>
      <xdr:col>50</xdr:col>
      <xdr:colOff>114300</xdr:colOff>
      <xdr:row>78</xdr:row>
      <xdr:rowOff>136612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66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134621</xdr:rowOff>
    </xdr:from>
    <xdr:to>
      <xdr:col>45</xdr:col>
      <xdr:colOff>177800</xdr:colOff>
      <xdr:row>78</xdr:row>
      <xdr:rowOff>136612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7721"/>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127082</xdr:rowOff>
    </xdr:from>
    <xdr:to>
      <xdr:col>41</xdr:col>
      <xdr:colOff>50800</xdr:colOff>
      <xdr:row>78</xdr:row>
      <xdr:rowOff>134621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0182"/>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74684</xdr:rowOff>
    </xdr:from>
    <xdr:to>
      <xdr:col>36</xdr:col>
      <xdr:colOff>165100</xdr:colOff>
      <xdr:row>79</xdr:row>
      <xdr:rowOff>4834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21361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84747</xdr:rowOff>
    </xdr:from>
    <xdr:to>
      <xdr:col>55</xdr:col>
      <xdr:colOff>50800</xdr:colOff>
      <xdr:row>79</xdr:row>
      <xdr:rowOff>14897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82762</xdr:rowOff>
    </xdr:from>
    <xdr:to>
      <xdr:col>50</xdr:col>
      <xdr:colOff>165100</xdr:colOff>
      <xdr:row>79</xdr:row>
      <xdr:rowOff>12912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4039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85812</xdr:rowOff>
    </xdr:from>
    <xdr:to>
      <xdr:col>46</xdr:col>
      <xdr:colOff>38100</xdr:colOff>
      <xdr:row>79</xdr:row>
      <xdr:rowOff>15962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7089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83821</xdr:rowOff>
    </xdr:from>
    <xdr:to>
      <xdr:col>41</xdr:col>
      <xdr:colOff>101600</xdr:colOff>
      <xdr:row>79</xdr:row>
      <xdr:rowOff>13971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76282</xdr:rowOff>
    </xdr:from>
    <xdr:to>
      <xdr:col>36</xdr:col>
      <xdr:colOff>165100</xdr:colOff>
      <xdr:row>79</xdr:row>
      <xdr:rowOff>6432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169009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40328</xdr:rowOff>
    </xdr:from>
    <xdr:to>
      <xdr:col>55</xdr:col>
      <xdr:colOff>0</xdr:colOff>
      <xdr:row>97</xdr:row>
      <xdr:rowOff>73589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70978"/>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73589</xdr:rowOff>
    </xdr:from>
    <xdr:to>
      <xdr:col>50</xdr:col>
      <xdr:colOff>114300</xdr:colOff>
      <xdr:row>97</xdr:row>
      <xdr:rowOff>99485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4239"/>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5121</xdr:rowOff>
    </xdr:from>
    <xdr:to>
      <xdr:col>45</xdr:col>
      <xdr:colOff>177800</xdr:colOff>
      <xdr:row>97</xdr:row>
      <xdr:rowOff>99485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35771"/>
          <a:ext cx="889000" cy="9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5121</xdr:rowOff>
    </xdr:from>
    <xdr:to>
      <xdr:col>41</xdr:col>
      <xdr:colOff>50800</xdr:colOff>
      <xdr:row>98</xdr:row>
      <xdr:rowOff>81865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35771"/>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8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51364</xdr:rowOff>
    </xdr:from>
    <xdr:to>
      <xdr:col>36</xdr:col>
      <xdr:colOff>165100</xdr:colOff>
      <xdr:row>98</xdr:row>
      <xdr:rowOff>152964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144091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160978</xdr:rowOff>
    </xdr:from>
    <xdr:to>
      <xdr:col>55</xdr:col>
      <xdr:colOff>50800</xdr:colOff>
      <xdr:row>97</xdr:row>
      <xdr:rowOff>91128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7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22789</xdr:rowOff>
    </xdr:from>
    <xdr:to>
      <xdr:col>50</xdr:col>
      <xdr:colOff>165100</xdr:colOff>
      <xdr:row>97</xdr:row>
      <xdr:rowOff>124389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140916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48685</xdr:rowOff>
    </xdr:from>
    <xdr:to>
      <xdr:col>46</xdr:col>
      <xdr:colOff>38100</xdr:colOff>
      <xdr:row>97</xdr:row>
      <xdr:rowOff>150285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166812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125771</xdr:rowOff>
    </xdr:from>
    <xdr:to>
      <xdr:col>41</xdr:col>
      <xdr:colOff>101600</xdr:colOff>
      <xdr:row>97</xdr:row>
      <xdr:rowOff>55921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72448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6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31065</xdr:rowOff>
    </xdr:from>
    <xdr:to>
      <xdr:col>36</xdr:col>
      <xdr:colOff>165100</xdr:colOff>
      <xdr:row>98</xdr:row>
      <xdr:rowOff>132665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149192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60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94927</xdr:rowOff>
    </xdr:from>
    <xdr:to>
      <xdr:col>85</xdr:col>
      <xdr:colOff>127000</xdr:colOff>
      <xdr:row>39</xdr:row>
      <xdr:rowOff>9779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10027"/>
          <a:ext cx="838200" cy="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67931</xdr:rowOff>
    </xdr:from>
    <xdr:to>
      <xdr:col>81</xdr:col>
      <xdr:colOff>50800</xdr:colOff>
      <xdr:row>38</xdr:row>
      <xdr:rowOff>94927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83031"/>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67931</xdr:rowOff>
    </xdr:from>
    <xdr:to>
      <xdr:col>76</xdr:col>
      <xdr:colOff>114300</xdr:colOff>
      <xdr:row>39</xdr:row>
      <xdr:rowOff>25150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583031"/>
          <a:ext cx="8890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25150</xdr:rowOff>
    </xdr:from>
    <xdr:to>
      <xdr:col>71</xdr:col>
      <xdr:colOff>177800</xdr:colOff>
      <xdr:row>39</xdr:row>
      <xdr:rowOff>44319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11700"/>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72310</xdr:rowOff>
    </xdr:from>
    <xdr:to>
      <xdr:col>67</xdr:col>
      <xdr:colOff>101600</xdr:colOff>
      <xdr:row>39</xdr:row>
      <xdr:rowOff>2460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8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18987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6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130429</xdr:rowOff>
    </xdr:from>
    <xdr:to>
      <xdr:col>85</xdr:col>
      <xdr:colOff>177800</xdr:colOff>
      <xdr:row>39</xdr:row>
      <xdr:rowOff>60579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44127</xdr:rowOff>
    </xdr:from>
    <xdr:to>
      <xdr:col>81</xdr:col>
      <xdr:colOff>101600</xdr:colOff>
      <xdr:row>38</xdr:row>
      <xdr:rowOff>145727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162254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17131</xdr:rowOff>
    </xdr:from>
    <xdr:to>
      <xdr:col>76</xdr:col>
      <xdr:colOff>165100</xdr:colOff>
      <xdr:row>38</xdr:row>
      <xdr:rowOff>118731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135257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145800</xdr:rowOff>
    </xdr:from>
    <xdr:to>
      <xdr:col>72</xdr:col>
      <xdr:colOff>38100</xdr:colOff>
      <xdr:row>39</xdr:row>
      <xdr:rowOff>75950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67077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164969</xdr:rowOff>
    </xdr:from>
    <xdr:to>
      <xdr:col>67</xdr:col>
      <xdr:colOff>101600</xdr:colOff>
      <xdr:row>39</xdr:row>
      <xdr:rowOff>95119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86246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144303</xdr:rowOff>
    </xdr:from>
    <xdr:to>
      <xdr:col>85</xdr:col>
      <xdr:colOff>127000</xdr:colOff>
      <xdr:row>77</xdr:row>
      <xdr:rowOff>1164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74503"/>
          <a:ext cx="838200" cy="2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1164</xdr:rowOff>
    </xdr:from>
    <xdr:to>
      <xdr:col>81</xdr:col>
      <xdr:colOff>50800</xdr:colOff>
      <xdr:row>77</xdr:row>
      <xdr:rowOff>18786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02814"/>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18786</xdr:rowOff>
    </xdr:from>
    <xdr:to>
      <xdr:col>76</xdr:col>
      <xdr:colOff>114300</xdr:colOff>
      <xdr:row>77</xdr:row>
      <xdr:rowOff>38579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20436"/>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38579</xdr:rowOff>
    </xdr:from>
    <xdr:to>
      <xdr:col>71</xdr:col>
      <xdr:colOff>177800</xdr:colOff>
      <xdr:row>77</xdr:row>
      <xdr:rowOff>45540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40229"/>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107375</xdr:rowOff>
    </xdr:from>
    <xdr:to>
      <xdr:col>67</xdr:col>
      <xdr:colOff>101600</xdr:colOff>
      <xdr:row>78</xdr:row>
      <xdr:rowOff>37525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28652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4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93503</xdr:rowOff>
    </xdr:from>
    <xdr:to>
      <xdr:col>85</xdr:col>
      <xdr:colOff>177800</xdr:colOff>
      <xdr:row>77</xdr:row>
      <xdr:rowOff>23653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116380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7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121814</xdr:rowOff>
    </xdr:from>
    <xdr:to>
      <xdr:col>81</xdr:col>
      <xdr:colOff>101600</xdr:colOff>
      <xdr:row>77</xdr:row>
      <xdr:rowOff>51964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68491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2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139436</xdr:rowOff>
    </xdr:from>
    <xdr:to>
      <xdr:col>76</xdr:col>
      <xdr:colOff>165100</xdr:colOff>
      <xdr:row>77</xdr:row>
      <xdr:rowOff>69586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86113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4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159229</xdr:rowOff>
    </xdr:from>
    <xdr:to>
      <xdr:col>72</xdr:col>
      <xdr:colOff>38100</xdr:colOff>
      <xdr:row>77</xdr:row>
      <xdr:rowOff>89379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105906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166190</xdr:rowOff>
    </xdr:from>
    <xdr:to>
      <xdr:col>67</xdr:col>
      <xdr:colOff>101600</xdr:colOff>
      <xdr:row>77</xdr:row>
      <xdr:rowOff>96340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112867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13762</xdr:rowOff>
    </xdr:from>
    <xdr:to>
      <xdr:col>85</xdr:col>
      <xdr:colOff>127000</xdr:colOff>
      <xdr:row>98</xdr:row>
      <xdr:rowOff>28877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15862"/>
          <a:ext cx="8382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145269</xdr:rowOff>
    </xdr:from>
    <xdr:to>
      <xdr:col>81</xdr:col>
      <xdr:colOff>50800</xdr:colOff>
      <xdr:row>98</xdr:row>
      <xdr:rowOff>13762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75919"/>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66779</xdr:rowOff>
    </xdr:from>
    <xdr:to>
      <xdr:col>76</xdr:col>
      <xdr:colOff>114300</xdr:colOff>
      <xdr:row>97</xdr:row>
      <xdr:rowOff>145269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97429"/>
          <a:ext cx="889000" cy="7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66779</xdr:rowOff>
    </xdr:from>
    <xdr:to>
      <xdr:col>71</xdr:col>
      <xdr:colOff>177800</xdr:colOff>
      <xdr:row>98</xdr:row>
      <xdr:rowOff>45670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97429"/>
          <a:ext cx="889000" cy="15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26375</xdr:rowOff>
    </xdr:from>
    <xdr:to>
      <xdr:col>67</xdr:col>
      <xdr:colOff>101600</xdr:colOff>
      <xdr:row>98</xdr:row>
      <xdr:rowOff>127975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119102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2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149527</xdr:rowOff>
    </xdr:from>
    <xdr:to>
      <xdr:col>85</xdr:col>
      <xdr:colOff>177800</xdr:colOff>
      <xdr:row>98</xdr:row>
      <xdr:rowOff>79677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134412</xdr:rowOff>
    </xdr:from>
    <xdr:to>
      <xdr:col>81</xdr:col>
      <xdr:colOff>101600</xdr:colOff>
      <xdr:row>98</xdr:row>
      <xdr:rowOff>64562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55689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5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94469</xdr:rowOff>
    </xdr:from>
    <xdr:to>
      <xdr:col>76</xdr:col>
      <xdr:colOff>165100</xdr:colOff>
      <xdr:row>98</xdr:row>
      <xdr:rowOff>24619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15979</xdr:rowOff>
    </xdr:from>
    <xdr:to>
      <xdr:col>72</xdr:col>
      <xdr:colOff>38100</xdr:colOff>
      <xdr:row>97</xdr:row>
      <xdr:rowOff>117579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134106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4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166320</xdr:rowOff>
    </xdr:from>
    <xdr:to>
      <xdr:col>67</xdr:col>
      <xdr:colOff>101600</xdr:colOff>
      <xdr:row>98</xdr:row>
      <xdr:rowOff>96470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112997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138599</xdr:rowOff>
    </xdr:from>
    <xdr:to>
      <xdr:col>116</xdr:col>
      <xdr:colOff>63500</xdr:colOff>
      <xdr:row>58</xdr:row>
      <xdr:rowOff>138790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269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138599</xdr:rowOff>
    </xdr:from>
    <xdr:to>
      <xdr:col>111</xdr:col>
      <xdr:colOff>177800</xdr:colOff>
      <xdr:row>58</xdr:row>
      <xdr:rowOff>138836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269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138836</xdr:rowOff>
    </xdr:from>
    <xdr:to>
      <xdr:col>107</xdr:col>
      <xdr:colOff>50800</xdr:colOff>
      <xdr:row>58</xdr:row>
      <xdr:rowOff>138845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2936"/>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138845</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2945"/>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66991</xdr:rowOff>
    </xdr:from>
    <xdr:to>
      <xdr:col>98</xdr:col>
      <xdr:colOff>38100</xdr:colOff>
      <xdr:row>58</xdr:row>
      <xdr:rowOff>168591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13668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87990</xdr:rowOff>
    </xdr:from>
    <xdr:to>
      <xdr:col>116</xdr:col>
      <xdr:colOff>114300</xdr:colOff>
      <xdr:row>59</xdr:row>
      <xdr:rowOff>18140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87799</xdr:rowOff>
    </xdr:from>
    <xdr:to>
      <xdr:col>112</xdr:col>
      <xdr:colOff>38100</xdr:colOff>
      <xdr:row>59</xdr:row>
      <xdr:rowOff>17949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9076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88036</xdr:rowOff>
    </xdr:from>
    <xdr:to>
      <xdr:col>107</xdr:col>
      <xdr:colOff>101600</xdr:colOff>
      <xdr:row>59</xdr:row>
      <xdr:rowOff>18186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9313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88045</xdr:rowOff>
    </xdr:from>
    <xdr:to>
      <xdr:col>102</xdr:col>
      <xdr:colOff>165100</xdr:colOff>
      <xdr:row>59</xdr:row>
      <xdr:rowOff>18195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9322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128701</xdr:rowOff>
    </xdr:from>
    <xdr:to>
      <xdr:col>116</xdr:col>
      <xdr:colOff>63500</xdr:colOff>
      <xdr:row>75</xdr:row>
      <xdr:rowOff>159055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987451"/>
          <a:ext cx="838200" cy="3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128701</xdr:rowOff>
    </xdr:from>
    <xdr:to>
      <xdr:col>111</xdr:col>
      <xdr:colOff>177800</xdr:colOff>
      <xdr:row>76</xdr:row>
      <xdr:rowOff>15151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87451"/>
          <a:ext cx="8890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5411</xdr:rowOff>
    </xdr:from>
    <xdr:to>
      <xdr:col>107</xdr:col>
      <xdr:colOff>50800</xdr:colOff>
      <xdr:row>76</xdr:row>
      <xdr:rowOff>15151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35611"/>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5411</xdr:rowOff>
    </xdr:from>
    <xdr:to>
      <xdr:col>102</xdr:col>
      <xdr:colOff>114300</xdr:colOff>
      <xdr:row>76</xdr:row>
      <xdr:rowOff>26657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35611"/>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92520</xdr:rowOff>
    </xdr:from>
    <xdr:to>
      <xdr:col>98</xdr:col>
      <xdr:colOff>38100</xdr:colOff>
      <xdr:row>77</xdr:row>
      <xdr:rowOff>22670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13797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108255</xdr:rowOff>
    </xdr:from>
    <xdr:to>
      <xdr:col>116</xdr:col>
      <xdr:colOff>114300</xdr:colOff>
      <xdr:row>76</xdr:row>
      <xdr:rowOff>38404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6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131132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1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77901</xdr:rowOff>
    </xdr:from>
    <xdr:to>
      <xdr:col>112</xdr:col>
      <xdr:colOff>38100</xdr:colOff>
      <xdr:row>76</xdr:row>
      <xdr:rowOff>8052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36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24578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135801</xdr:rowOff>
    </xdr:from>
    <xdr:to>
      <xdr:col>107</xdr:col>
      <xdr:colOff>101600</xdr:colOff>
      <xdr:row>76</xdr:row>
      <xdr:rowOff>65951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82478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126061</xdr:rowOff>
    </xdr:from>
    <xdr:to>
      <xdr:col>102</xdr:col>
      <xdr:colOff>165100</xdr:colOff>
      <xdr:row>76</xdr:row>
      <xdr:rowOff>56211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72738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147307</xdr:rowOff>
    </xdr:from>
    <xdr:to>
      <xdr:col>98</xdr:col>
      <xdr:colOff>38100</xdr:colOff>
      <xdr:row>76</xdr:row>
      <xdr:rowOff>77457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93984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8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性質別歳出の住民一人当たりのコストで高いものは，①人件費，②普通建設事業費，③扶助費の順となっている。</a:t>
          </a:r>
        </a:p>
        <a:p>
          <a:r>
            <a:rPr kumimoji="1" lang="ja-JP" altLang="en-US" sz="1300">
              <a:latin typeface="ＭＳ Ｐゴシック" panose="020B0600070205080204" pitchFamily="50" charset="-128"/>
              <a:ea typeface="ＭＳ Ｐゴシック" panose="020B0600070205080204" pitchFamily="50" charset="-128"/>
            </a:rPr>
            <a:t>①人件費については，住民一人当たり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156,231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円となっており，類似団体と比較しても高い状況である。これは，退職者よりも新規職員が多くなり，人件費は減少したものの人口も同様に減少したためである。</a:t>
          </a:r>
        </a:p>
        <a:p>
          <a:r>
            <a:rPr kumimoji="1" lang="ja-JP" altLang="en-US" sz="1300">
              <a:latin typeface="ＭＳ Ｐゴシック" panose="020B0600070205080204" pitchFamily="50" charset="-128"/>
              <a:ea typeface="ＭＳ Ｐゴシック" panose="020B0600070205080204" pitchFamily="50" charset="-128"/>
            </a:rPr>
            <a:t>②普通建設事業費については，住民一人当たり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145,164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円となっており，類似団体と比較して低い状況である。これは庁舎の空調設備整備工事や農村公園の駐車場整備工事等を実施したためである。</a:t>
          </a:r>
        </a:p>
        <a:p>
          <a:r>
            <a:rPr kumimoji="1" lang="ja-JP" altLang="en-US" sz="1300">
              <a:latin typeface="ＭＳ Ｐゴシック" panose="020B0600070205080204" pitchFamily="50" charset="-128"/>
              <a:ea typeface="ＭＳ Ｐゴシック" panose="020B0600070205080204" pitchFamily="50" charset="-128"/>
            </a:rPr>
            <a:t>③扶助費については，住民一人当たり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145,042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円となっており，類似団体と比較しても高い状況である。物価高騰対応重点支援給付金や価格高騰重点支援給付金の給付を実施したためである。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8,463
8,360
144.29
8,405,810
7,942,778
360,440
4,388,235
7,433,707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72263</xdr:rowOff>
    </xdr:from>
    <xdr:to>
      <xdr:col>24</xdr:col>
      <xdr:colOff>63500</xdr:colOff>
      <xdr:row>36</xdr:row>
      <xdr:rowOff>141006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44463"/>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56914</xdr:rowOff>
    </xdr:from>
    <xdr:to>
      <xdr:col>19</xdr:col>
      <xdr:colOff>177800</xdr:colOff>
      <xdr:row>36</xdr:row>
      <xdr:rowOff>141006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29114"/>
          <a:ext cx="889000" cy="8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56914</xdr:rowOff>
    </xdr:from>
    <xdr:to>
      <xdr:col>15</xdr:col>
      <xdr:colOff>50800</xdr:colOff>
      <xdr:row>37</xdr:row>
      <xdr:rowOff>11684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29114"/>
          <a:ext cx="8890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11684</xdr:rowOff>
    </xdr:from>
    <xdr:to>
      <xdr:col>10</xdr:col>
      <xdr:colOff>114300</xdr:colOff>
      <xdr:row>37</xdr:row>
      <xdr:rowOff>12174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5533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79103</xdr:rowOff>
    </xdr:from>
    <xdr:to>
      <xdr:col>6</xdr:col>
      <xdr:colOff>38100</xdr:colOff>
      <xdr:row>39</xdr:row>
      <xdr:rowOff>9253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21463</xdr:rowOff>
    </xdr:from>
    <xdr:to>
      <xdr:col>24</xdr:col>
      <xdr:colOff>114300</xdr:colOff>
      <xdr:row>36</xdr:row>
      <xdr:rowOff>123063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171340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90206</xdr:rowOff>
    </xdr:from>
    <xdr:to>
      <xdr:col>20</xdr:col>
      <xdr:colOff>38100</xdr:colOff>
      <xdr:row>37</xdr:row>
      <xdr:rowOff>20356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6114</xdr:rowOff>
    </xdr:from>
    <xdr:to>
      <xdr:col>15</xdr:col>
      <xdr:colOff>101600</xdr:colOff>
      <xdr:row>36</xdr:row>
      <xdr:rowOff>107714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132334</xdr:rowOff>
    </xdr:from>
    <xdr:to>
      <xdr:col>10</xdr:col>
      <xdr:colOff>165100</xdr:colOff>
      <xdr:row>37</xdr:row>
      <xdr:rowOff>62484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53611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132824</xdr:rowOff>
    </xdr:from>
    <xdr:to>
      <xdr:col>6</xdr:col>
      <xdr:colOff>38100</xdr:colOff>
      <xdr:row>37</xdr:row>
      <xdr:rowOff>62974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79501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8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120890</xdr:rowOff>
    </xdr:from>
    <xdr:to>
      <xdr:col>24</xdr:col>
      <xdr:colOff>63500</xdr:colOff>
      <xdr:row>58</xdr:row>
      <xdr:rowOff>123347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64990"/>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100028</xdr:rowOff>
    </xdr:from>
    <xdr:to>
      <xdr:col>19</xdr:col>
      <xdr:colOff>177800</xdr:colOff>
      <xdr:row>58</xdr:row>
      <xdr:rowOff>120890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44128"/>
          <a:ext cx="889000" cy="2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129932</xdr:rowOff>
    </xdr:from>
    <xdr:to>
      <xdr:col>15</xdr:col>
      <xdr:colOff>50800</xdr:colOff>
      <xdr:row>58</xdr:row>
      <xdr:rowOff>100028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02582"/>
          <a:ext cx="889000" cy="14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129932</xdr:rowOff>
    </xdr:from>
    <xdr:to>
      <xdr:col>10</xdr:col>
      <xdr:colOff>114300</xdr:colOff>
      <xdr:row>58</xdr:row>
      <xdr:rowOff>149080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02582"/>
          <a:ext cx="889000" cy="19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26567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98653</xdr:rowOff>
    </xdr:from>
    <xdr:to>
      <xdr:col>6</xdr:col>
      <xdr:colOff>38100</xdr:colOff>
      <xdr:row>59</xdr:row>
      <xdr:rowOff>28803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4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19930</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3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72547</xdr:rowOff>
    </xdr:from>
    <xdr:to>
      <xdr:col>24</xdr:col>
      <xdr:colOff>114300</xdr:colOff>
      <xdr:row>59</xdr:row>
      <xdr:rowOff>2697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158924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3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70090</xdr:rowOff>
    </xdr:from>
    <xdr:to>
      <xdr:col>20</xdr:col>
      <xdr:colOff>38100</xdr:colOff>
      <xdr:row>59</xdr:row>
      <xdr:rowOff>240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162817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0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49228</xdr:rowOff>
    </xdr:from>
    <xdr:to>
      <xdr:col>15</xdr:col>
      <xdr:colOff>101600</xdr:colOff>
      <xdr:row>58</xdr:row>
      <xdr:rowOff>150828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141955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79132</xdr:rowOff>
    </xdr:from>
    <xdr:to>
      <xdr:col>10</xdr:col>
      <xdr:colOff>165100</xdr:colOff>
      <xdr:row>58</xdr:row>
      <xdr:rowOff>9282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25809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98280</xdr:rowOff>
    </xdr:from>
    <xdr:to>
      <xdr:col>6</xdr:col>
      <xdr:colOff>38100</xdr:colOff>
      <xdr:row>59</xdr:row>
      <xdr:rowOff>28430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44957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81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61127</xdr:rowOff>
    </xdr:from>
    <xdr:to>
      <xdr:col>24</xdr:col>
      <xdr:colOff>63500</xdr:colOff>
      <xdr:row>75</xdr:row>
      <xdr:rowOff>79338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19877"/>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79338</xdr:rowOff>
    </xdr:from>
    <xdr:to>
      <xdr:col>19</xdr:col>
      <xdr:colOff>177800</xdr:colOff>
      <xdr:row>75</xdr:row>
      <xdr:rowOff>110382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38088"/>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110382</xdr:rowOff>
    </xdr:from>
    <xdr:to>
      <xdr:col>15</xdr:col>
      <xdr:colOff>50800</xdr:colOff>
      <xdr:row>76</xdr:row>
      <xdr:rowOff>94903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69132"/>
          <a:ext cx="889000" cy="15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94903</xdr:rowOff>
    </xdr:from>
    <xdr:to>
      <xdr:col>10</xdr:col>
      <xdr:colOff>114300</xdr:colOff>
      <xdr:row>76</xdr:row>
      <xdr:rowOff>102541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25103"/>
          <a:ext cx="889000" cy="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144236</xdr:rowOff>
    </xdr:from>
    <xdr:to>
      <xdr:col>6</xdr:col>
      <xdr:colOff>38100</xdr:colOff>
      <xdr:row>78</xdr:row>
      <xdr:rowOff>74386</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65513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3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10327</xdr:rowOff>
    </xdr:from>
    <xdr:to>
      <xdr:col>24</xdr:col>
      <xdr:colOff>114300</xdr:colOff>
      <xdr:row>75</xdr:row>
      <xdr:rowOff>111927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33204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2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28538</xdr:rowOff>
    </xdr:from>
    <xdr:to>
      <xdr:col>20</xdr:col>
      <xdr:colOff>38100</xdr:colOff>
      <xdr:row>75</xdr:row>
      <xdr:rowOff>130138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59582</xdr:rowOff>
    </xdr:from>
    <xdr:to>
      <xdr:col>15</xdr:col>
      <xdr:colOff>101600</xdr:colOff>
      <xdr:row>75</xdr:row>
      <xdr:rowOff>161182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44103</xdr:rowOff>
    </xdr:from>
    <xdr:to>
      <xdr:col>10</xdr:col>
      <xdr:colOff>165100</xdr:colOff>
      <xdr:row>76</xdr:row>
      <xdr:rowOff>145703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162229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4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51741</xdr:rowOff>
    </xdr:from>
    <xdr:to>
      <xdr:col>6</xdr:col>
      <xdr:colOff>38100</xdr:colOff>
      <xdr:row>76</xdr:row>
      <xdr:rowOff>153341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169868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5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114720</xdr:rowOff>
    </xdr:from>
    <xdr:to>
      <xdr:col>24</xdr:col>
      <xdr:colOff>63500</xdr:colOff>
      <xdr:row>98</xdr:row>
      <xdr:rowOff>114943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6820"/>
          <a:ext cx="8382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114260</xdr:rowOff>
    </xdr:from>
    <xdr:to>
      <xdr:col>19</xdr:col>
      <xdr:colOff>177800</xdr:colOff>
      <xdr:row>98</xdr:row>
      <xdr:rowOff>114943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6360"/>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114260</xdr:rowOff>
    </xdr:from>
    <xdr:to>
      <xdr:col>15</xdr:col>
      <xdr:colOff>50800</xdr:colOff>
      <xdr:row>98</xdr:row>
      <xdr:rowOff>117799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6360"/>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117799</xdr:rowOff>
    </xdr:from>
    <xdr:to>
      <xdr:col>10</xdr:col>
      <xdr:colOff>114300</xdr:colOff>
      <xdr:row>98</xdr:row>
      <xdr:rowOff>119718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9899"/>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66427</xdr:rowOff>
    </xdr:from>
    <xdr:to>
      <xdr:col>6</xdr:col>
      <xdr:colOff>38100</xdr:colOff>
      <xdr:row>98</xdr:row>
      <xdr:rowOff>168027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13104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63920</xdr:rowOff>
    </xdr:from>
    <xdr:to>
      <xdr:col>24</xdr:col>
      <xdr:colOff>114300</xdr:colOff>
      <xdr:row>98</xdr:row>
      <xdr:rowOff>165520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64143</xdr:rowOff>
    </xdr:from>
    <xdr:to>
      <xdr:col>20</xdr:col>
      <xdr:colOff>38100</xdr:colOff>
      <xdr:row>98</xdr:row>
      <xdr:rowOff>165743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156870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63460</xdr:rowOff>
    </xdr:from>
    <xdr:to>
      <xdr:col>15</xdr:col>
      <xdr:colOff>101600</xdr:colOff>
      <xdr:row>98</xdr:row>
      <xdr:rowOff>165060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156187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66999</xdr:rowOff>
    </xdr:from>
    <xdr:to>
      <xdr:col>10</xdr:col>
      <xdr:colOff>165100</xdr:colOff>
      <xdr:row>98</xdr:row>
      <xdr:rowOff>168599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68918</xdr:rowOff>
    </xdr:from>
    <xdr:to>
      <xdr:col>6</xdr:col>
      <xdr:colOff>38100</xdr:colOff>
      <xdr:row>98</xdr:row>
      <xdr:rowOff>170518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161645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104673</xdr:rowOff>
    </xdr:from>
    <xdr:to>
      <xdr:col>36</xdr:col>
      <xdr:colOff>165100</xdr:colOff>
      <xdr:row>38</xdr:row>
      <xdr:rowOff>34823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51350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20951</xdr:rowOff>
    </xdr:from>
    <xdr:to>
      <xdr:col>55</xdr:col>
      <xdr:colOff>0</xdr:colOff>
      <xdr:row>57</xdr:row>
      <xdr:rowOff>29629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3601"/>
          <a:ext cx="8382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6577</xdr:rowOff>
    </xdr:from>
    <xdr:to>
      <xdr:col>50</xdr:col>
      <xdr:colOff>114300</xdr:colOff>
      <xdr:row>57</xdr:row>
      <xdr:rowOff>29629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579077"/>
          <a:ext cx="889000" cy="1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6577</xdr:rowOff>
    </xdr:from>
    <xdr:to>
      <xdr:col>45</xdr:col>
      <xdr:colOff>177800</xdr:colOff>
      <xdr:row>57</xdr:row>
      <xdr:rowOff>37589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8579077"/>
          <a:ext cx="889000" cy="12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37589</xdr:rowOff>
    </xdr:from>
    <xdr:to>
      <xdr:col>41</xdr:col>
      <xdr:colOff>50800</xdr:colOff>
      <xdr:row>57</xdr:row>
      <xdr:rowOff>68962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10239"/>
          <a:ext cx="889000" cy="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141601</xdr:rowOff>
    </xdr:from>
    <xdr:to>
      <xdr:col>55</xdr:col>
      <xdr:colOff>50800</xdr:colOff>
      <xdr:row>57</xdr:row>
      <xdr:rowOff>71751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164478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150279</xdr:rowOff>
    </xdr:from>
    <xdr:to>
      <xdr:col>50</xdr:col>
      <xdr:colOff>165100</xdr:colOff>
      <xdr:row>57</xdr:row>
      <xdr:rowOff>80429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96956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127227</xdr:rowOff>
    </xdr:from>
    <xdr:to>
      <xdr:col>46</xdr:col>
      <xdr:colOff>38100</xdr:colOff>
      <xdr:row>50</xdr:row>
      <xdr:rowOff>57377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5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73904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30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158239</xdr:rowOff>
    </xdr:from>
    <xdr:to>
      <xdr:col>41</xdr:col>
      <xdr:colOff>101600</xdr:colOff>
      <xdr:row>57</xdr:row>
      <xdr:rowOff>88389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104916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18162</xdr:rowOff>
    </xdr:from>
    <xdr:to>
      <xdr:col>36</xdr:col>
      <xdr:colOff>165100</xdr:colOff>
      <xdr:row>57</xdr:row>
      <xdr:rowOff>119762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136289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3561</xdr:rowOff>
    </xdr:from>
    <xdr:to>
      <xdr:col>55</xdr:col>
      <xdr:colOff>0</xdr:colOff>
      <xdr:row>78</xdr:row>
      <xdr:rowOff>35657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6661"/>
          <a:ext cx="8382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3561</xdr:rowOff>
    </xdr:from>
    <xdr:to>
      <xdr:col>50</xdr:col>
      <xdr:colOff>114300</xdr:colOff>
      <xdr:row>78</xdr:row>
      <xdr:rowOff>15948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6661"/>
          <a:ext cx="8890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159965</xdr:rowOff>
    </xdr:from>
    <xdr:to>
      <xdr:col>45</xdr:col>
      <xdr:colOff>177800</xdr:colOff>
      <xdr:row>78</xdr:row>
      <xdr:rowOff>15948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61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159965</xdr:rowOff>
    </xdr:from>
    <xdr:to>
      <xdr:col>41</xdr:col>
      <xdr:colOff>50800</xdr:colOff>
      <xdr:row>78</xdr:row>
      <xdr:rowOff>89114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1615"/>
          <a:ext cx="889000" cy="10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137568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90568</xdr:rowOff>
    </xdr:from>
    <xdr:to>
      <xdr:col>36</xdr:col>
      <xdr:colOff>165100</xdr:colOff>
      <xdr:row>79</xdr:row>
      <xdr:rowOff>20718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11845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156307</xdr:rowOff>
    </xdr:from>
    <xdr:to>
      <xdr:col>55</xdr:col>
      <xdr:colOff>50800</xdr:colOff>
      <xdr:row>78</xdr:row>
      <xdr:rowOff>86457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7734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124211</xdr:rowOff>
    </xdr:from>
    <xdr:to>
      <xdr:col>50</xdr:col>
      <xdr:colOff>165100</xdr:colOff>
      <xdr:row>78</xdr:row>
      <xdr:rowOff>54361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70888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136598</xdr:rowOff>
    </xdr:from>
    <xdr:to>
      <xdr:col>46</xdr:col>
      <xdr:colOff>38100</xdr:colOff>
      <xdr:row>78</xdr:row>
      <xdr:rowOff>66748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83275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109165</xdr:rowOff>
    </xdr:from>
    <xdr:to>
      <xdr:col>41</xdr:col>
      <xdr:colOff>101600</xdr:colOff>
      <xdr:row>78</xdr:row>
      <xdr:rowOff>39315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55842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38314</xdr:rowOff>
    </xdr:from>
    <xdr:to>
      <xdr:col>36</xdr:col>
      <xdr:colOff>165100</xdr:colOff>
      <xdr:row>78</xdr:row>
      <xdr:rowOff>139914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156441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27105</xdr:rowOff>
    </xdr:from>
    <xdr:to>
      <xdr:col>55</xdr:col>
      <xdr:colOff>0</xdr:colOff>
      <xdr:row>96</xdr:row>
      <xdr:rowOff>37602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6305"/>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37602</xdr:rowOff>
    </xdr:from>
    <xdr:to>
      <xdr:col>50</xdr:col>
      <xdr:colOff>114300</xdr:colOff>
      <xdr:row>96</xdr:row>
      <xdr:rowOff>48357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96802"/>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48357</xdr:rowOff>
    </xdr:from>
    <xdr:to>
      <xdr:col>45</xdr:col>
      <xdr:colOff>177800</xdr:colOff>
      <xdr:row>96</xdr:row>
      <xdr:rowOff>98529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07557"/>
          <a:ext cx="8890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98529</xdr:rowOff>
    </xdr:from>
    <xdr:to>
      <xdr:col>41</xdr:col>
      <xdr:colOff>50800</xdr:colOff>
      <xdr:row>97</xdr:row>
      <xdr:rowOff>35596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57729"/>
          <a:ext cx="889000" cy="10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42051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147755</xdr:rowOff>
    </xdr:from>
    <xdr:to>
      <xdr:col>55</xdr:col>
      <xdr:colOff>50800</xdr:colOff>
      <xdr:row>96</xdr:row>
      <xdr:rowOff>77905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170632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158252</xdr:rowOff>
    </xdr:from>
    <xdr:to>
      <xdr:col>50</xdr:col>
      <xdr:colOff>165100</xdr:colOff>
      <xdr:row>96</xdr:row>
      <xdr:rowOff>88402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104929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2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169007</xdr:rowOff>
    </xdr:from>
    <xdr:to>
      <xdr:col>46</xdr:col>
      <xdr:colOff>38100</xdr:colOff>
      <xdr:row>96</xdr:row>
      <xdr:rowOff>99157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47729</xdr:rowOff>
    </xdr:from>
    <xdr:to>
      <xdr:col>41</xdr:col>
      <xdr:colOff>101600</xdr:colOff>
      <xdr:row>96</xdr:row>
      <xdr:rowOff>149329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140456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156246</xdr:rowOff>
    </xdr:from>
    <xdr:to>
      <xdr:col>36</xdr:col>
      <xdr:colOff>165100</xdr:colOff>
      <xdr:row>97</xdr:row>
      <xdr:rowOff>86396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77523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146264</xdr:rowOff>
    </xdr:from>
    <xdr:to>
      <xdr:col>85</xdr:col>
      <xdr:colOff>127000</xdr:colOff>
      <xdr:row>37</xdr:row>
      <xdr:rowOff>75855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18464"/>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75855</xdr:rowOff>
    </xdr:from>
    <xdr:to>
      <xdr:col>81</xdr:col>
      <xdr:colOff>50800</xdr:colOff>
      <xdr:row>37</xdr:row>
      <xdr:rowOff>109998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19505"/>
          <a:ext cx="8890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49762</xdr:rowOff>
    </xdr:from>
    <xdr:to>
      <xdr:col>76</xdr:col>
      <xdr:colOff>114300</xdr:colOff>
      <xdr:row>37</xdr:row>
      <xdr:rowOff>109998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707612"/>
          <a:ext cx="889000" cy="74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49762</xdr:rowOff>
    </xdr:from>
    <xdr:to>
      <xdr:col>71</xdr:col>
      <xdr:colOff>177800</xdr:colOff>
      <xdr:row>37</xdr:row>
      <xdr:rowOff>114472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07612"/>
          <a:ext cx="889000" cy="7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95464</xdr:rowOff>
    </xdr:from>
    <xdr:to>
      <xdr:col>85</xdr:col>
      <xdr:colOff>177800</xdr:colOff>
      <xdr:row>37</xdr:row>
      <xdr:rowOff>25614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118341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25055</xdr:rowOff>
    </xdr:from>
    <xdr:to>
      <xdr:col>81</xdr:col>
      <xdr:colOff>101600</xdr:colOff>
      <xdr:row>37</xdr:row>
      <xdr:rowOff>126655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143182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59198</xdr:rowOff>
    </xdr:from>
    <xdr:to>
      <xdr:col>76</xdr:col>
      <xdr:colOff>165100</xdr:colOff>
      <xdr:row>37</xdr:row>
      <xdr:rowOff>160798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5875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7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170412</xdr:rowOff>
    </xdr:from>
    <xdr:to>
      <xdr:col>72</xdr:col>
      <xdr:colOff>38100</xdr:colOff>
      <xdr:row>33</xdr:row>
      <xdr:rowOff>100562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117089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4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63672</xdr:rowOff>
    </xdr:from>
    <xdr:to>
      <xdr:col>67</xdr:col>
      <xdr:colOff>101600</xdr:colOff>
      <xdr:row>37</xdr:row>
      <xdr:rowOff>165272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0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40907</xdr:rowOff>
    </xdr:from>
    <xdr:to>
      <xdr:col>85</xdr:col>
      <xdr:colOff>127000</xdr:colOff>
      <xdr:row>57</xdr:row>
      <xdr:rowOff>52260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13557"/>
          <a:ext cx="8382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40907</xdr:rowOff>
    </xdr:from>
    <xdr:to>
      <xdr:col>81</xdr:col>
      <xdr:colOff>50800</xdr:colOff>
      <xdr:row>57</xdr:row>
      <xdr:rowOff>147492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3557"/>
          <a:ext cx="8890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78355</xdr:rowOff>
    </xdr:from>
    <xdr:to>
      <xdr:col>76</xdr:col>
      <xdr:colOff>114300</xdr:colOff>
      <xdr:row>57</xdr:row>
      <xdr:rowOff>147492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51005"/>
          <a:ext cx="889000" cy="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78355</xdr:rowOff>
    </xdr:from>
    <xdr:to>
      <xdr:col>71</xdr:col>
      <xdr:colOff>177800</xdr:colOff>
      <xdr:row>57</xdr:row>
      <xdr:rowOff>105574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1005"/>
          <a:ext cx="889000" cy="2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126031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101145</xdr:rowOff>
    </xdr:from>
    <xdr:to>
      <xdr:col>67</xdr:col>
      <xdr:colOff>101600</xdr:colOff>
      <xdr:row>58</xdr:row>
      <xdr:rowOff>31295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22422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xdr:rowOff>
    </xdr:from>
    <xdr:to>
      <xdr:col>85</xdr:col>
      <xdr:colOff>177800</xdr:colOff>
      <xdr:row>57</xdr:row>
      <xdr:rowOff>103060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151337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161557</xdr:rowOff>
    </xdr:from>
    <xdr:to>
      <xdr:col>81</xdr:col>
      <xdr:colOff>101600</xdr:colOff>
      <xdr:row>57</xdr:row>
      <xdr:rowOff>91707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108234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5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96692</xdr:rowOff>
    </xdr:from>
    <xdr:to>
      <xdr:col>76</xdr:col>
      <xdr:colOff>165100</xdr:colOff>
      <xdr:row>58</xdr:row>
      <xdr:rowOff>26842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17969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27555</xdr:rowOff>
    </xdr:from>
    <xdr:to>
      <xdr:col>72</xdr:col>
      <xdr:colOff>38100</xdr:colOff>
      <xdr:row>57</xdr:row>
      <xdr:rowOff>129155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145682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54774</xdr:rowOff>
    </xdr:from>
    <xdr:to>
      <xdr:col>67</xdr:col>
      <xdr:colOff>101600</xdr:colOff>
      <xdr:row>57</xdr:row>
      <xdr:rowOff>156374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94928</xdr:rowOff>
    </xdr:from>
    <xdr:to>
      <xdr:col>85</xdr:col>
      <xdr:colOff>127000</xdr:colOff>
      <xdr:row>79</xdr:row>
      <xdr:rowOff>9779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68028"/>
          <a:ext cx="838200" cy="8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67931</xdr:rowOff>
    </xdr:from>
    <xdr:to>
      <xdr:col>81</xdr:col>
      <xdr:colOff>50800</xdr:colOff>
      <xdr:row>78</xdr:row>
      <xdr:rowOff>94928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41031"/>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67931</xdr:rowOff>
    </xdr:from>
    <xdr:to>
      <xdr:col>76</xdr:col>
      <xdr:colOff>114300</xdr:colOff>
      <xdr:row>79</xdr:row>
      <xdr:rowOff>25150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41031"/>
          <a:ext cx="8890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25150</xdr:rowOff>
    </xdr:from>
    <xdr:to>
      <xdr:col>71</xdr:col>
      <xdr:colOff>177800</xdr:colOff>
      <xdr:row>79</xdr:row>
      <xdr:rowOff>44320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9700"/>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72289</xdr:rowOff>
    </xdr:from>
    <xdr:to>
      <xdr:col>67</xdr:col>
      <xdr:colOff>101600</xdr:colOff>
      <xdr:row>79</xdr:row>
      <xdr:rowOff>2439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18966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130429</xdr:rowOff>
    </xdr:from>
    <xdr:to>
      <xdr:col>85</xdr:col>
      <xdr:colOff>177800</xdr:colOff>
      <xdr:row>79</xdr:row>
      <xdr:rowOff>60579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44128</xdr:rowOff>
    </xdr:from>
    <xdr:to>
      <xdr:col>81</xdr:col>
      <xdr:colOff>101600</xdr:colOff>
      <xdr:row>78</xdr:row>
      <xdr:rowOff>145728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162255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9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17131</xdr:rowOff>
    </xdr:from>
    <xdr:to>
      <xdr:col>76</xdr:col>
      <xdr:colOff>165100</xdr:colOff>
      <xdr:row>78</xdr:row>
      <xdr:rowOff>118731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135258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145800</xdr:rowOff>
    </xdr:from>
    <xdr:to>
      <xdr:col>72</xdr:col>
      <xdr:colOff>38100</xdr:colOff>
      <xdr:row>79</xdr:row>
      <xdr:rowOff>75950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67077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164970</xdr:rowOff>
    </xdr:from>
    <xdr:to>
      <xdr:col>67</xdr:col>
      <xdr:colOff>101600</xdr:colOff>
      <xdr:row>79</xdr:row>
      <xdr:rowOff>95120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86247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3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144303</xdr:rowOff>
    </xdr:from>
    <xdr:to>
      <xdr:col>85</xdr:col>
      <xdr:colOff>127000</xdr:colOff>
      <xdr:row>97</xdr:row>
      <xdr:rowOff>1164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03503"/>
          <a:ext cx="838200" cy="2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1164</xdr:rowOff>
    </xdr:from>
    <xdr:to>
      <xdr:col>81</xdr:col>
      <xdr:colOff>50800</xdr:colOff>
      <xdr:row>97</xdr:row>
      <xdr:rowOff>18786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1814"/>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18786</xdr:rowOff>
    </xdr:from>
    <xdr:to>
      <xdr:col>76</xdr:col>
      <xdr:colOff>114300</xdr:colOff>
      <xdr:row>97</xdr:row>
      <xdr:rowOff>38579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49436"/>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38579</xdr:rowOff>
    </xdr:from>
    <xdr:to>
      <xdr:col>71</xdr:col>
      <xdr:colOff>177800</xdr:colOff>
      <xdr:row>97</xdr:row>
      <xdr:rowOff>45540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69229"/>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107370</xdr:rowOff>
    </xdr:from>
    <xdr:to>
      <xdr:col>67</xdr:col>
      <xdr:colOff>101600</xdr:colOff>
      <xdr:row>98</xdr:row>
      <xdr:rowOff>37520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28647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93503</xdr:rowOff>
    </xdr:from>
    <xdr:to>
      <xdr:col>85</xdr:col>
      <xdr:colOff>177800</xdr:colOff>
      <xdr:row>97</xdr:row>
      <xdr:rowOff>23653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116380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0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121814</xdr:rowOff>
    </xdr:from>
    <xdr:to>
      <xdr:col>81</xdr:col>
      <xdr:colOff>101600</xdr:colOff>
      <xdr:row>97</xdr:row>
      <xdr:rowOff>51964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68491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139436</xdr:rowOff>
    </xdr:from>
    <xdr:to>
      <xdr:col>76</xdr:col>
      <xdr:colOff>165100</xdr:colOff>
      <xdr:row>97</xdr:row>
      <xdr:rowOff>69586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86113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7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159229</xdr:rowOff>
    </xdr:from>
    <xdr:to>
      <xdr:col>72</xdr:col>
      <xdr:colOff>38100</xdr:colOff>
      <xdr:row>97</xdr:row>
      <xdr:rowOff>89379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105906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166190</xdr:rowOff>
    </xdr:from>
    <xdr:to>
      <xdr:col>67</xdr:col>
      <xdr:colOff>101600</xdr:colOff>
      <xdr:row>97</xdr:row>
      <xdr:rowOff>96340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35531</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379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目的別歳出の住民一人当たりのコストで高いものは，①民生費，②総務費，③公債費の順となっている。</a:t>
          </a:r>
        </a:p>
        <a:p>
          <a:r>
            <a:rPr kumimoji="1" lang="ja-JP" altLang="en-US" sz="1300">
              <a:latin typeface="ＭＳ Ｐゴシック" panose="020B0600070205080204" pitchFamily="50" charset="-128"/>
              <a:ea typeface="ＭＳ Ｐゴシック" panose="020B0600070205080204" pitchFamily="50" charset="-128"/>
            </a:rPr>
            <a:t>①民生費については，住民一人当たり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275,623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円となっており，類似団体と比較しても高い状況である。主な要因は，障害者自立支援給付扶公債費や助費の増や子育て世帯生活支援特別給付金の実施及び人口が減少したためである。</a:t>
          </a:r>
        </a:p>
        <a:p>
          <a:r>
            <a:rPr kumimoji="1" lang="ja-JP" altLang="en-US" sz="1300">
              <a:latin typeface="ＭＳ Ｐゴシック" panose="020B0600070205080204" pitchFamily="50" charset="-128"/>
              <a:ea typeface="ＭＳ Ｐゴシック" panose="020B0600070205080204" pitchFamily="50" charset="-128"/>
            </a:rPr>
            <a:t>②総務費については，住民一人当たり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135,023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円となっており，類似団体と比較して低い状況である。主な要因は，庁舎の空調設備整備工事や物価高騰対応重点支援給付金を実施したためである。</a:t>
          </a:r>
        </a:p>
        <a:p>
          <a:r>
            <a:rPr kumimoji="1" lang="ja-JP" altLang="en-US" sz="1300">
              <a:latin typeface="ＭＳ Ｐゴシック" panose="020B0600070205080204" pitchFamily="50" charset="-128"/>
              <a:ea typeface="ＭＳ Ｐゴシック" panose="020B0600070205080204" pitchFamily="50" charset="-128"/>
            </a:rPr>
            <a:t>③公債費については，住民一人当たり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108,792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円となっており，類似団体と比較しても高い状況である。主な要因は，地方債の償還元金が前年度よりも増加したためである。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令和５年度の実質収支比率は</a:t>
          </a:r>
          <a:r>
            <a:rPr kumimoji="1" lang="en-US" altLang="ja-JP" sz="1400">
              <a:latin typeface="ＭＳ ゴシック" pitchFamily="49" charset="-128"/>
              <a:ea typeface="ＭＳ ゴシック" pitchFamily="49" charset="-128"/>
            </a:rPr>
            <a:t>8.21</a:t>
          </a:r>
          <a:r>
            <a:rPr kumimoji="1" lang="ja-JP" altLang="en-US" sz="1400">
              <a:latin typeface="ＭＳ ゴシック" pitchFamily="49" charset="-128"/>
              <a:ea typeface="ＭＳ ゴシック" pitchFamily="49" charset="-128"/>
            </a:rPr>
            <a:t>％で黒字だったものの，実質単年度収支は▲</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で赤字となった。これは，扶助費や公債費が増額となり，基金を繰り入れたためである。</a:t>
          </a:r>
        </a:p>
        <a:p>
          <a:r>
            <a:rPr kumimoji="1" lang="ja-JP" altLang="en-US" sz="1400">
              <a:latin typeface="ＭＳ ゴシック" pitchFamily="49" charset="-128"/>
              <a:ea typeface="ＭＳ ゴシック" pitchFamily="49" charset="-128"/>
            </a:rPr>
            <a:t>　令和５年度の財政調整基金の残高については，上記の理由により，減少となった。</a:t>
          </a:r>
        </a:p>
        <a:p>
          <a:r>
            <a:rPr kumimoji="1" lang="ja-JP" altLang="en-US" sz="1400">
              <a:latin typeface="ＭＳ ゴシック" pitchFamily="49" charset="-128"/>
              <a:ea typeface="ＭＳ ゴシック" pitchFamily="49" charset="-128"/>
            </a:rPr>
            <a:t>　今後も，歳出全般の見直しを行い，基金に依存しない財政運営を図る必要がある。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令和５年度までの全会計における実質収支は，比率の増減はあるものの黒字となっている。</a:t>
          </a:r>
        </a:p>
        <a:p>
          <a:r>
            <a:rPr kumimoji="1" lang="ja-JP" altLang="en-US" sz="1400">
              <a:latin typeface="ＭＳ ゴシック" pitchFamily="49" charset="-128"/>
              <a:ea typeface="ＭＳ ゴシック" pitchFamily="49" charset="-128"/>
            </a:rPr>
            <a:t>　黒字を維持するため税率の改正等も検討しながら健全な財政運営に努める。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8405810</v>
      </c>
      <c r="BO4" s="384"/>
      <c r="BP4" s="384"/>
      <c r="BQ4" s="384"/>
      <c r="BR4" s="384"/>
      <c r="BS4" s="384"/>
      <c r="BT4" s="384"/>
      <c r="BU4" s="385"/>
      <c r="BV4" s="383">
        <v>8605031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8.1999999999999993</v>
      </c>
      <c r="CU4" s="390"/>
      <c r="CV4" s="390"/>
      <c r="CW4" s="390"/>
      <c r="CX4" s="390"/>
      <c r="CY4" s="390"/>
      <c r="CZ4" s="390"/>
      <c r="DA4" s="391"/>
      <c r="DB4" s="389">
        <v>8.3000000000000007</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7942778</v>
      </c>
      <c r="BO5" s="421"/>
      <c r="BP5" s="421"/>
      <c r="BQ5" s="421"/>
      <c r="BR5" s="421"/>
      <c r="BS5" s="421"/>
      <c r="BT5" s="421"/>
      <c r="BU5" s="422"/>
      <c r="BV5" s="420">
        <v>8148551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v>
      </c>
      <c r="CU5" s="418"/>
      <c r="CV5" s="418"/>
      <c r="CW5" s="418"/>
      <c r="CX5" s="418"/>
      <c r="CY5" s="418"/>
      <c r="CZ5" s="418"/>
      <c r="DA5" s="419"/>
      <c r="DB5" s="417">
        <v>89.8</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463032</v>
      </c>
      <c r="BO6" s="421"/>
      <c r="BP6" s="421"/>
      <c r="BQ6" s="421"/>
      <c r="BR6" s="421"/>
      <c r="BS6" s="421"/>
      <c r="BT6" s="421"/>
      <c r="BU6" s="422"/>
      <c r="BV6" s="420">
        <v>456480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90.4</v>
      </c>
      <c r="CU6" s="458"/>
      <c r="CV6" s="458"/>
      <c r="CW6" s="458"/>
      <c r="CX6" s="458"/>
      <c r="CY6" s="458"/>
      <c r="CZ6" s="458"/>
      <c r="DA6" s="459"/>
      <c r="DB6" s="457">
        <v>90.7</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102592</v>
      </c>
      <c r="BO7" s="421"/>
      <c r="BP7" s="421"/>
      <c r="BQ7" s="421"/>
      <c r="BR7" s="421"/>
      <c r="BS7" s="421"/>
      <c r="BT7" s="421"/>
      <c r="BU7" s="422"/>
      <c r="BV7" s="420">
        <v>94854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4388235</v>
      </c>
      <c r="CU7" s="421"/>
      <c r="CV7" s="421"/>
      <c r="CW7" s="421"/>
      <c r="CX7" s="421"/>
      <c r="CY7" s="421"/>
      <c r="CZ7" s="421"/>
      <c r="DA7" s="422"/>
      <c r="DB7" s="420">
        <v>4366400</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360440</v>
      </c>
      <c r="BO8" s="421"/>
      <c r="BP8" s="421"/>
      <c r="BQ8" s="421"/>
      <c r="BR8" s="421"/>
      <c r="BS8" s="421"/>
      <c r="BT8" s="421"/>
      <c r="BU8" s="422"/>
      <c r="BV8" s="420">
        <v>361626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v>
      </c>
      <c r="CU8" s="461"/>
      <c r="CV8" s="461"/>
      <c r="CW8" s="461"/>
      <c r="CX8" s="461"/>
      <c r="CY8" s="461"/>
      <c r="CZ8" s="461"/>
      <c r="DA8" s="462"/>
      <c r="DB8" s="460">
        <v>0.31</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9119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-1186</v>
      </c>
      <c r="BO9" s="421"/>
      <c r="BP9" s="421"/>
      <c r="BQ9" s="421"/>
      <c r="BR9" s="421"/>
      <c r="BS9" s="421"/>
      <c r="BT9" s="421"/>
      <c r="BU9" s="422"/>
      <c r="BV9" s="420">
        <v>-66932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15.6</v>
      </c>
      <c r="CU9" s="418"/>
      <c r="CV9" s="418"/>
      <c r="CW9" s="418"/>
      <c r="CX9" s="418"/>
      <c r="CY9" s="418"/>
      <c r="CZ9" s="418"/>
      <c r="DA9" s="419"/>
      <c r="DB9" s="417">
        <v>15.2</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10327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117018</v>
      </c>
      <c r="BO10" s="421"/>
      <c r="BP10" s="421"/>
      <c r="BQ10" s="421"/>
      <c r="BR10" s="421"/>
      <c r="BS10" s="421"/>
      <c r="BT10" s="421"/>
      <c r="BU10" s="422"/>
      <c r="BV10" s="420">
        <v>130346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8463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250000</v>
      </c>
      <c r="BO12" s="421"/>
      <c r="BP12" s="421"/>
      <c r="BQ12" s="421"/>
      <c r="BR12" s="421"/>
      <c r="BS12" s="421"/>
      <c r="BT12" s="421"/>
      <c r="BU12" s="422"/>
      <c r="BV12" s="420">
        <v>170000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84"/>
      <c r="M13" s="511" t="s">
        <v>130</v>
      </c>
      <c r="N13" s="512"/>
      <c r="O13" s="512"/>
      <c r="P13" s="512"/>
      <c r="Q13" s="513"/>
      <c r="R13" s="504">
        <v>8360</v>
      </c>
      <c r="S13" s="505"/>
      <c r="T13" s="505"/>
      <c r="U13" s="505"/>
      <c r="V13" s="506"/>
      <c r="W13" s="436" t="s">
        <v>131</v>
      </c>
      <c r="X13" s="437"/>
      <c r="Y13" s="437"/>
      <c r="Z13" s="437"/>
      <c r="AA13" s="437"/>
      <c r="AB13" s="427"/>
      <c r="AC13" s="471">
        <v>583</v>
      </c>
      <c r="AD13" s="472"/>
      <c r="AE13" s="472"/>
      <c r="AF13" s="472"/>
      <c r="AG13" s="514"/>
      <c r="AH13" s="471">
        <v>779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-134168</v>
      </c>
      <c r="BO13" s="421"/>
      <c r="BP13" s="421"/>
      <c r="BQ13" s="421"/>
      <c r="BR13" s="421"/>
      <c r="BS13" s="421"/>
      <c r="BT13" s="421"/>
      <c r="BU13" s="422"/>
      <c r="BV13" s="420">
        <v>-106586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v>
      </c>
      <c r="CU13" s="418"/>
      <c r="CV13" s="418"/>
      <c r="CW13" s="418"/>
      <c r="CX13" s="418"/>
      <c r="CY13" s="418"/>
      <c r="CZ13" s="418"/>
      <c r="DA13" s="419"/>
      <c r="DB13" s="417">
        <v>8.6</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8700</v>
      </c>
      <c r="S14" s="505"/>
      <c r="T14" s="505"/>
      <c r="U14" s="505"/>
      <c r="V14" s="506"/>
      <c r="W14" s="410"/>
      <c r="X14" s="411"/>
      <c r="Y14" s="411"/>
      <c r="Z14" s="411"/>
      <c r="AA14" s="411"/>
      <c r="AB14" s="400"/>
      <c r="AC14" s="507">
        <v>14.7</v>
      </c>
      <c r="AD14" s="508"/>
      <c r="AE14" s="508"/>
      <c r="AF14" s="508"/>
      <c r="AG14" s="509"/>
      <c r="AH14" s="507">
        <v>17.7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c r="A15" s="175"/>
      <c r="B15" s="483"/>
      <c r="C15" s="484"/>
      <c r="D15" s="484"/>
      <c r="E15" s="484"/>
      <c r="F15" s="484"/>
      <c r="G15" s="484"/>
      <c r="H15" s="484"/>
      <c r="I15" s="484"/>
      <c r="J15" s="484"/>
      <c r="K15" s="485"/>
      <c r="L15" s="184"/>
      <c r="M15" s="511" t="s">
        <v>130</v>
      </c>
      <c r="N15" s="512"/>
      <c r="O15" s="512"/>
      <c r="P15" s="512"/>
      <c r="Q15" s="513"/>
      <c r="R15" s="504">
        <v>8607</v>
      </c>
      <c r="S15" s="505"/>
      <c r="T15" s="505"/>
      <c r="U15" s="505"/>
      <c r="V15" s="506"/>
      <c r="W15" s="436" t="s">
        <v>137</v>
      </c>
      <c r="X15" s="437"/>
      <c r="Y15" s="437"/>
      <c r="Z15" s="437"/>
      <c r="AA15" s="437"/>
      <c r="AB15" s="427"/>
      <c r="AC15" s="471">
        <v>977</v>
      </c>
      <c r="AD15" s="472"/>
      <c r="AE15" s="472"/>
      <c r="AF15" s="472"/>
      <c r="AG15" s="514"/>
      <c r="AH15" s="471">
        <v>1027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1255457</v>
      </c>
      <c r="BO15" s="384"/>
      <c r="BP15" s="384"/>
      <c r="BQ15" s="384"/>
      <c r="BR15" s="384"/>
      <c r="BS15" s="384"/>
      <c r="BT15" s="384"/>
      <c r="BU15" s="385"/>
      <c r="BV15" s="383">
        <v>1244308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24.6</v>
      </c>
      <c r="AD16" s="508"/>
      <c r="AE16" s="508"/>
      <c r="AF16" s="508"/>
      <c r="AG16" s="509"/>
      <c r="AH16" s="507">
        <v>23.3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4045375</v>
      </c>
      <c r="BO16" s="421"/>
      <c r="BP16" s="421"/>
      <c r="BQ16" s="421"/>
      <c r="BR16" s="421"/>
      <c r="BS16" s="421"/>
      <c r="BT16" s="421"/>
      <c r="BU16" s="422"/>
      <c r="BV16" s="420">
        <v>3993822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2413</v>
      </c>
      <c r="AD17" s="472"/>
      <c r="AE17" s="472"/>
      <c r="AF17" s="472"/>
      <c r="AG17" s="514"/>
      <c r="AH17" s="471">
        <v>2605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1576282</v>
      </c>
      <c r="BO17" s="421"/>
      <c r="BP17" s="421"/>
      <c r="BQ17" s="421"/>
      <c r="BR17" s="421"/>
      <c r="BS17" s="421"/>
      <c r="BT17" s="421"/>
      <c r="BU17" s="422"/>
      <c r="BV17" s="420">
        <v>1578255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144.29</v>
      </c>
      <c r="M18" s="544"/>
      <c r="N18" s="544"/>
      <c r="O18" s="544"/>
      <c r="P18" s="544"/>
      <c r="Q18" s="544"/>
      <c r="R18" s="545"/>
      <c r="S18" s="545"/>
      <c r="T18" s="545"/>
      <c r="U18" s="545"/>
      <c r="V18" s="546"/>
      <c r="W18" s="438"/>
      <c r="X18" s="439"/>
      <c r="Y18" s="439"/>
      <c r="Z18" s="439"/>
      <c r="AA18" s="439"/>
      <c r="AB18" s="430"/>
      <c r="AC18" s="547">
        <v>60.7</v>
      </c>
      <c r="AD18" s="548"/>
      <c r="AE18" s="548"/>
      <c r="AF18" s="548"/>
      <c r="AG18" s="549"/>
      <c r="AH18" s="547">
        <v>59.1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3944323</v>
      </c>
      <c r="BO18" s="421"/>
      <c r="BP18" s="421"/>
      <c r="BQ18" s="421"/>
      <c r="BR18" s="421"/>
      <c r="BS18" s="421"/>
      <c r="BT18" s="421"/>
      <c r="BU18" s="422"/>
      <c r="BV18" s="420">
        <v>3937095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5843049</v>
      </c>
      <c r="BO19" s="421"/>
      <c r="BP19" s="421"/>
      <c r="BQ19" s="421"/>
      <c r="BR19" s="421"/>
      <c r="BS19" s="421"/>
      <c r="BT19" s="421"/>
      <c r="BU19" s="422"/>
      <c r="BV19" s="420">
        <v>5763960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4102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7433707</v>
      </c>
      <c r="BO22" s="384"/>
      <c r="BP22" s="384"/>
      <c r="BQ22" s="384"/>
      <c r="BR22" s="384"/>
      <c r="BS22" s="384"/>
      <c r="BT22" s="384"/>
      <c r="BU22" s="385"/>
      <c r="BV22" s="383">
        <v>7721629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6414357</v>
      </c>
      <c r="BO23" s="421"/>
      <c r="BP23" s="421"/>
      <c r="BQ23" s="421"/>
      <c r="BR23" s="421"/>
      <c r="BS23" s="421"/>
      <c r="BT23" s="421"/>
      <c r="BU23" s="422"/>
      <c r="BV23" s="420">
        <v>6704480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5348</v>
      </c>
      <c r="R24" s="472"/>
      <c r="S24" s="472"/>
      <c r="T24" s="472"/>
      <c r="U24" s="472"/>
      <c r="V24" s="514"/>
      <c r="W24" s="566"/>
      <c r="X24" s="567"/>
      <c r="Y24" s="568"/>
      <c r="Z24" s="470" t="s">
        <v>162</v>
      </c>
      <c r="AA24" s="450"/>
      <c r="AB24" s="450"/>
      <c r="AC24" s="450"/>
      <c r="AD24" s="450"/>
      <c r="AE24" s="450"/>
      <c r="AF24" s="450"/>
      <c r="AG24" s="451"/>
      <c r="AH24" s="471">
        <v>135</v>
      </c>
      <c r="AI24" s="472"/>
      <c r="AJ24" s="472"/>
      <c r="AK24" s="472"/>
      <c r="AL24" s="514"/>
      <c r="AM24" s="471">
        <v>418905</v>
      </c>
      <c r="AN24" s="472"/>
      <c r="AO24" s="472"/>
      <c r="AP24" s="472"/>
      <c r="AQ24" s="472"/>
      <c r="AR24" s="514"/>
      <c r="AS24" s="471">
        <v>3103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5278520</v>
      </c>
      <c r="BO24" s="421"/>
      <c r="BP24" s="421"/>
      <c r="BQ24" s="421"/>
      <c r="BR24" s="421"/>
      <c r="BS24" s="421"/>
      <c r="BT24" s="421"/>
      <c r="BU24" s="422"/>
      <c r="BV24" s="420">
        <v>5309010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1</v>
      </c>
      <c r="M25" s="472"/>
      <c r="N25" s="472"/>
      <c r="O25" s="472"/>
      <c r="P25" s="514"/>
      <c r="Q25" s="471">
        <v>5472</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133118</v>
      </c>
      <c r="BO25" s="384"/>
      <c r="BP25" s="384"/>
      <c r="BQ25" s="384"/>
      <c r="BR25" s="384"/>
      <c r="BS25" s="384"/>
      <c r="BT25" s="384"/>
      <c r="BU25" s="385"/>
      <c r="BV25" s="383">
        <v>198275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5453</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3050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174</v>
      </c>
      <c r="F28" s="450"/>
      <c r="G28" s="450"/>
      <c r="H28" s="450"/>
      <c r="I28" s="450"/>
      <c r="J28" s="450"/>
      <c r="K28" s="451"/>
      <c r="L28" s="471">
        <v>1</v>
      </c>
      <c r="M28" s="472"/>
      <c r="N28" s="472"/>
      <c r="O28" s="472"/>
      <c r="P28" s="514"/>
      <c r="Q28" s="471">
        <v>2520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1104063</v>
      </c>
      <c r="BO28" s="384"/>
      <c r="BP28" s="384"/>
      <c r="BQ28" s="384"/>
      <c r="BR28" s="384"/>
      <c r="BS28" s="384"/>
      <c r="BT28" s="384"/>
      <c r="BU28" s="385"/>
      <c r="BV28" s="383">
        <v>1237045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177</v>
      </c>
      <c r="F29" s="450"/>
      <c r="G29" s="450"/>
      <c r="H29" s="450"/>
      <c r="I29" s="450"/>
      <c r="J29" s="450"/>
      <c r="K29" s="451"/>
      <c r="L29" s="471">
        <v>10</v>
      </c>
      <c r="M29" s="472"/>
      <c r="N29" s="472"/>
      <c r="O29" s="472"/>
      <c r="P29" s="514"/>
      <c r="Q29" s="471">
        <v>2290</v>
      </c>
      <c r="R29" s="472"/>
      <c r="S29" s="472"/>
      <c r="T29" s="472"/>
      <c r="U29" s="472"/>
      <c r="V29" s="514"/>
      <c r="W29" s="569"/>
      <c r="X29" s="570"/>
      <c r="Y29" s="571"/>
      <c r="Z29" s="470" t="s">
        <v>178</v>
      </c>
      <c r="AA29" s="450"/>
      <c r="AB29" s="450"/>
      <c r="AC29" s="450"/>
      <c r="AD29" s="450"/>
      <c r="AE29" s="450"/>
      <c r="AF29" s="450"/>
      <c r="AG29" s="451"/>
      <c r="AH29" s="471">
        <v>137</v>
      </c>
      <c r="AI29" s="472"/>
      <c r="AJ29" s="472"/>
      <c r="AK29" s="472"/>
      <c r="AL29" s="514"/>
      <c r="AM29" s="471">
        <v>426821</v>
      </c>
      <c r="AN29" s="472"/>
      <c r="AO29" s="472"/>
      <c r="AP29" s="472"/>
      <c r="AQ29" s="472"/>
      <c r="AR29" s="514"/>
      <c r="AS29" s="471">
        <v>3115</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771602</v>
      </c>
      <c r="BO29" s="421"/>
      <c r="BP29" s="421"/>
      <c r="BQ29" s="421"/>
      <c r="BR29" s="421"/>
      <c r="BS29" s="421"/>
      <c r="BT29" s="421"/>
      <c r="BU29" s="422"/>
      <c r="BV29" s="420">
        <v>734115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95.9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1579243</v>
      </c>
      <c r="BO30" s="540"/>
      <c r="BP30" s="540"/>
      <c r="BQ30" s="540"/>
      <c r="BR30" s="540"/>
      <c r="BS30" s="540"/>
      <c r="BT30" s="540"/>
      <c r="BU30" s="541"/>
      <c r="BV30" s="539">
        <v>1571114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湧水町国民健康保険特別会計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湧水町水道事業</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湧水町介護保険特別会計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伊佐湧水消防組合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湧水町後期高齢者医療特別会計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伊佐湧水環境管理組合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伊佐北姶良火葬場管理組合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姶良・伊佐地区介護保険組合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鹿児島県後期高齢者医療広域連合（一般会計）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鹿児島県後期高齢者医療広域連合（特別会計）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大口地方卸売市場管理組合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F6PNSo9jjF4Ch2PN4DWibh79L4zFOWMQPvp0+Swwx202labsrnfWgOOPrU9b8Y+fPnRrOIvBRmi92Vd3NRK1Wg==" saltValue="gtPObaThKbJA3dI9hUMP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62" t="s">
        <v>531</v>
      </c>
      <c r="D34" s="1162"/>
      <c r="E34" s="1163"/>
      <c r="F34" s="32">
        <v>14.33</v>
      </c>
      <c r="G34" s="33">
        <v>13.6</v>
      </c>
      <c r="H34" s="33">
        <v>11.7</v>
      </c>
      <c r="I34" s="33">
        <v>9.48</v>
      </c>
      <c r="J34" s="34">
        <v>9.27</v>
      </c>
      <c r="K34" s="22"/>
      <c r="L34" s="22"/>
      <c r="M34" s="22"/>
      <c r="N34" s="22"/>
      <c r="O34" s="22"/>
      <c r="P34" s="22"/>
    </row>
    <row r="35" spans="1:16" ht="39" customHeight="1">
      <c r="A35" s="22"/>
      <c r="B35" s="35"/>
      <c r="C35" s="1158" t="s">
        <v>532</v>
      </c>
      <c r="D35" s="1158"/>
      <c r="E35" s="1159"/>
      <c r="F35" s="36">
        <v>8.39</v>
      </c>
      <c r="G35" s="37">
        <v>7.09</v>
      </c>
      <c r="H35" s="37">
        <v>8.1300000000000008</v>
      </c>
      <c r="I35" s="37">
        <v>6.77</v>
      </c>
      <c r="J35" s="38">
        <v>6.73</v>
      </c>
      <c r="K35" s="22"/>
      <c r="L35" s="22"/>
      <c r="M35" s="22"/>
      <c r="N35" s="22"/>
      <c r="O35" s="22"/>
      <c r="P35" s="22"/>
    </row>
    <row r="36" spans="1:16" ht="39" customHeight="1">
      <c r="A36" s="22"/>
      <c r="B36" s="35"/>
      <c r="C36" s="1158" t="s">
        <v>533</v>
      </c>
      <c r="D36" s="1158"/>
      <c r="E36" s="1159"/>
      <c r="F36" s="36">
        <v>0.45</v>
      </c>
      <c r="G36" s="37">
        <v>1.08</v>
      </c>
      <c r="H36" s="37">
        <v>1.56</v>
      </c>
      <c r="I36" s="37">
        <v>1.91</v>
      </c>
      <c r="J36" s="38">
        <v>2.08</v>
      </c>
      <c r="K36" s="22"/>
      <c r="L36" s="22"/>
      <c r="M36" s="22"/>
      <c r="N36" s="22"/>
      <c r="O36" s="22"/>
      <c r="P36" s="22"/>
    </row>
    <row r="37" spans="1:16" ht="39" customHeight="1">
      <c r="A37" s="22"/>
      <c r="B37" s="35"/>
      <c r="C37" s="1158" t="s">
        <v>534</v>
      </c>
      <c r="D37" s="1158"/>
      <c r="E37" s="1159"/>
      <c r="F37" s="36">
        <v>0.92</v>
      </c>
      <c r="G37" s="37">
        <v>0.76</v>
      </c>
      <c r="H37" s="37">
        <v>0.79</v>
      </c>
      <c r="I37" s="37">
        <v>0.69</v>
      </c>
      <c r="J37" s="38">
        <v>0.19</v>
      </c>
      <c r="K37" s="22"/>
      <c r="L37" s="22"/>
      <c r="M37" s="22"/>
      <c r="N37" s="22"/>
      <c r="O37" s="22"/>
      <c r="P37" s="22"/>
    </row>
    <row r="38" spans="1:16" ht="39" customHeight="1">
      <c r="A38" s="22"/>
      <c r="B38" s="35"/>
      <c r="C38" s="1158" t="s">
        <v>535</v>
      </c>
      <c r="D38" s="1158"/>
      <c r="E38" s="1159"/>
      <c r="F38" s="36">
        <v>0</v>
      </c>
      <c r="G38" s="37">
        <v>0</v>
      </c>
      <c r="H38" s="37">
        <v>0</v>
      </c>
      <c r="I38" s="37">
        <v>0</v>
      </c>
      <c r="J38" s="38">
        <v>0</v>
      </c>
      <c r="K38" s="22"/>
      <c r="L38" s="22"/>
      <c r="M38" s="22"/>
      <c r="N38" s="22"/>
      <c r="O38" s="22"/>
      <c r="P38" s="22"/>
    </row>
    <row r="39" spans="1:16" ht="39" customHeight="1">
      <c r="A39" s="22"/>
      <c r="B39" s="35"/>
      <c r="C39" s="1158"/>
      <c r="D39" s="1158"/>
      <c r="E39" s="1159"/>
      <c r="F39" s="36"/>
      <c r="G39" s="37"/>
      <c r="H39" s="37"/>
      <c r="I39" s="37"/>
      <c r="J39" s="38"/>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536</v>
      </c>
      <c r="D42" s="1158"/>
      <c r="E42" s="1159"/>
      <c r="F42" s="36" t="s">
        <v>486</v>
      </c>
      <c r="G42" s="37" t="s">
        <v>486</v>
      </c>
      <c r="H42" s="37" t="s">
        <v>486</v>
      </c>
      <c r="I42" s="37" t="s">
        <v>486</v>
      </c>
      <c r="J42" s="38" t="s">
        <v>486</v>
      </c>
      <c r="K42" s="22"/>
      <c r="L42" s="22"/>
      <c r="M42" s="22"/>
      <c r="N42" s="22"/>
      <c r="O42" s="22"/>
      <c r="P42" s="22"/>
    </row>
    <row r="43" spans="1:16" ht="39" customHeight="1" thickBot="1">
      <c r="A43" s="22"/>
      <c r="B43" s="40"/>
      <c r="C43" s="1160" t="s">
        <v>537</v>
      </c>
      <c r="D43" s="1160"/>
      <c r="E43" s="1161"/>
      <c r="F43" s="41" t="s">
        <v>486</v>
      </c>
      <c r="G43" s="42" t="s">
        <v>486</v>
      </c>
      <c r="H43" s="42" t="s">
        <v>486</v>
      </c>
      <c r="I43" s="42" t="s">
        <v>486</v>
      </c>
      <c r="J43" s="43" t="s">
        <v>486</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DBVmkn//+OZcYe9FxfINO64Jy6B+YQWWIivy2pv2nb2AqMGbz+O+cqHgJv9HTskzoTri0+qQ+GqL9Z90aOG2pA==" saltValue="DxjQWSz4rTyh1POgDvll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64" t="s">
        <v>9</v>
      </c>
      <c r="C45" s="1165"/>
      <c r="D45" s="56"/>
      <c r="E45" s="1170" t="s">
        <v>10</v>
      </c>
      <c r="F45" s="1170"/>
      <c r="G45" s="1170"/>
      <c r="H45" s="1170"/>
      <c r="I45" s="1170"/>
      <c r="J45" s="1171"/>
      <c r="K45" s="57">
        <v>825</v>
      </c>
      <c r="L45" s="58">
        <v>824</v>
      </c>
      <c r="M45" s="58">
        <v>858</v>
      </c>
      <c r="N45" s="58">
        <v>882</v>
      </c>
      <c r="O45" s="59">
        <v>921</v>
      </c>
      <c r="P45" s="46"/>
      <c r="Q45" s="46"/>
      <c r="R45" s="46"/>
      <c r="S45" s="46"/>
      <c r="T45" s="46"/>
      <c r="U45" s="46"/>
    </row>
    <row r="46" spans="1:21" ht="30.75" customHeight="1">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c r="A48" s="46"/>
      <c r="B48" s="1166"/>
      <c r="C48" s="1167"/>
      <c r="D48" s="60"/>
      <c r="E48" s="1172" t="s">
        <v>13</v>
      </c>
      <c r="F48" s="1172"/>
      <c r="G48" s="1172"/>
      <c r="H48" s="1172"/>
      <c r="I48" s="1172"/>
      <c r="J48" s="1173"/>
      <c r="K48" s="61">
        <v>42</v>
      </c>
      <c r="L48" s="62">
        <v>47</v>
      </c>
      <c r="M48" s="62">
        <v>48</v>
      </c>
      <c r="N48" s="62">
        <v>38</v>
      </c>
      <c r="O48" s="63">
        <v>38</v>
      </c>
      <c r="P48" s="46"/>
      <c r="Q48" s="46"/>
      <c r="R48" s="46"/>
      <c r="S48" s="46"/>
      <c r="T48" s="46"/>
      <c r="U48" s="46"/>
    </row>
    <row r="49" spans="1:21" ht="30.75" customHeight="1">
      <c r="A49" s="46"/>
      <c r="B49" s="1166"/>
      <c r="C49" s="1167"/>
      <c r="D49" s="60"/>
      <c r="E49" s="1172" t="s">
        <v>14</v>
      </c>
      <c r="F49" s="1172"/>
      <c r="G49" s="1172"/>
      <c r="H49" s="1172"/>
      <c r="I49" s="1172"/>
      <c r="J49" s="1173"/>
      <c r="K49" s="61">
        <v>4</v>
      </c>
      <c r="L49" s="62">
        <v>6</v>
      </c>
      <c r="M49" s="62">
        <v>6</v>
      </c>
      <c r="N49" s="62">
        <v>6</v>
      </c>
      <c r="O49" s="63">
        <v>5</v>
      </c>
      <c r="P49" s="46"/>
      <c r="Q49" s="46"/>
      <c r="R49" s="46"/>
      <c r="S49" s="46"/>
      <c r="T49" s="46"/>
      <c r="U49" s="46"/>
    </row>
    <row r="50" spans="1:21" ht="30.75" customHeight="1">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c r="A52" s="46"/>
      <c r="B52" s="1174" t="s">
        <v>17</v>
      </c>
      <c r="C52" s="1175"/>
      <c r="D52" s="64"/>
      <c r="E52" s="1172" t="s">
        <v>18</v>
      </c>
      <c r="F52" s="1172"/>
      <c r="G52" s="1172"/>
      <c r="H52" s="1172"/>
      <c r="I52" s="1172"/>
      <c r="J52" s="1173"/>
      <c r="K52" s="61">
        <v>573</v>
      </c>
      <c r="L52" s="62">
        <v>565</v>
      </c>
      <c r="M52" s="62">
        <v>593</v>
      </c>
      <c r="N52" s="62">
        <v>589</v>
      </c>
      <c r="O52" s="63">
        <v>586</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298</v>
      </c>
      <c r="L53" s="67">
        <v>312</v>
      </c>
      <c r="M53" s="67">
        <v>319</v>
      </c>
      <c r="N53" s="67">
        <v>337</v>
      </c>
      <c r="O53" s="68">
        <v>378</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nvFOOoJ3MhSq3tpjY58abfxdMk9G9jpT7CR3N31/Z7YYZQjFZDFU2ikhyTV10Acxzg9B/R/DPezMx6ACyfXFw==" saltValue="ww8vZ0m2WJlex782nmtN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195" t="s">
        <v>30</v>
      </c>
      <c r="C41" s="1196"/>
      <c r="D41" s="103"/>
      <c r="E41" s="1201" t="s">
        <v>31</v>
      </c>
      <c r="F41" s="1201"/>
      <c r="G41" s="1201"/>
      <c r="H41" s="1202"/>
      <c r="I41" s="342">
        <v>8120</v>
      </c>
      <c r="J41" s="343">
        <v>8211</v>
      </c>
      <c r="K41" s="343">
        <v>8052</v>
      </c>
      <c r="L41" s="343">
        <v>7722</v>
      </c>
      <c r="M41" s="344">
        <v>7434</v>
      </c>
    </row>
    <row r="42" spans="2:13" ht="27.75" customHeight="1">
      <c r="B42" s="1197"/>
      <c r="C42" s="1198"/>
      <c r="D42" s="104"/>
      <c r="E42" s="1203" t="s">
        <v>32</v>
      </c>
      <c r="F42" s="1203"/>
      <c r="G42" s="1203"/>
      <c r="H42" s="1204"/>
      <c r="I42" s="345" t="s">
        <v>486</v>
      </c>
      <c r="J42" s="346" t="s">
        <v>486</v>
      </c>
      <c r="K42" s="346" t="s">
        <v>486</v>
      </c>
      <c r="L42" s="346" t="s">
        <v>486</v>
      </c>
      <c r="M42" s="347" t="s">
        <v>486</v>
      </c>
    </row>
    <row r="43" spans="2:13" ht="27.75" customHeight="1">
      <c r="B43" s="1197"/>
      <c r="C43" s="1198"/>
      <c r="D43" s="104"/>
      <c r="E43" s="1203" t="s">
        <v>33</v>
      </c>
      <c r="F43" s="1203"/>
      <c r="G43" s="1203"/>
      <c r="H43" s="1204"/>
      <c r="I43" s="345">
        <v>527</v>
      </c>
      <c r="J43" s="346">
        <v>497</v>
      </c>
      <c r="K43" s="346">
        <v>453</v>
      </c>
      <c r="L43" s="346">
        <v>422</v>
      </c>
      <c r="M43" s="347">
        <v>357</v>
      </c>
    </row>
    <row r="44" spans="2:13" ht="27.75" customHeight="1">
      <c r="B44" s="1197"/>
      <c r="C44" s="1198"/>
      <c r="D44" s="104"/>
      <c r="E44" s="1203" t="s">
        <v>34</v>
      </c>
      <c r="F44" s="1203"/>
      <c r="G44" s="1203"/>
      <c r="H44" s="1204"/>
      <c r="I44" s="345">
        <v>26</v>
      </c>
      <c r="J44" s="346">
        <v>20</v>
      </c>
      <c r="K44" s="346">
        <v>14</v>
      </c>
      <c r="L44" s="346">
        <v>7</v>
      </c>
      <c r="M44" s="347">
        <v>2</v>
      </c>
    </row>
    <row r="45" spans="2:13" ht="27.75" customHeight="1">
      <c r="B45" s="1197"/>
      <c r="C45" s="1198"/>
      <c r="D45" s="104"/>
      <c r="E45" s="1203" t="s">
        <v>35</v>
      </c>
      <c r="F45" s="1203"/>
      <c r="G45" s="1203"/>
      <c r="H45" s="1204"/>
      <c r="I45" s="345">
        <v>1138</v>
      </c>
      <c r="J45" s="346">
        <v>1063</v>
      </c>
      <c r="K45" s="346">
        <v>982</v>
      </c>
      <c r="L45" s="346">
        <v>884</v>
      </c>
      <c r="M45" s="347">
        <v>892</v>
      </c>
    </row>
    <row r="46" spans="2:13" ht="27.75" customHeight="1">
      <c r="B46" s="1197"/>
      <c r="C46" s="1198"/>
      <c r="D46" s="105"/>
      <c r="E46" s="1203" t="s">
        <v>36</v>
      </c>
      <c r="F46" s="1203"/>
      <c r="G46" s="1203"/>
      <c r="H46" s="1204"/>
      <c r="I46" s="345" t="s">
        <v>486</v>
      </c>
      <c r="J46" s="346" t="s">
        <v>486</v>
      </c>
      <c r="K46" s="346" t="s">
        <v>486</v>
      </c>
      <c r="L46" s="346" t="s">
        <v>486</v>
      </c>
      <c r="M46" s="347" t="s">
        <v>486</v>
      </c>
    </row>
    <row r="47" spans="2:13" ht="27.75" customHeight="1">
      <c r="B47" s="1197"/>
      <c r="C47" s="1198"/>
      <c r="D47" s="106"/>
      <c r="E47" s="1205" t="s">
        <v>37</v>
      </c>
      <c r="F47" s="1206"/>
      <c r="G47" s="1206"/>
      <c r="H47" s="1207"/>
      <c r="I47" s="345" t="s">
        <v>486</v>
      </c>
      <c r="J47" s="346" t="s">
        <v>486</v>
      </c>
      <c r="K47" s="346" t="s">
        <v>486</v>
      </c>
      <c r="L47" s="346" t="s">
        <v>486</v>
      </c>
      <c r="M47" s="347" t="s">
        <v>486</v>
      </c>
    </row>
    <row r="48" spans="2:13" ht="27.75" customHeight="1">
      <c r="B48" s="1197"/>
      <c r="C48" s="1198"/>
      <c r="D48" s="104"/>
      <c r="E48" s="1203" t="s">
        <v>38</v>
      </c>
      <c r="F48" s="1203"/>
      <c r="G48" s="1203"/>
      <c r="H48" s="1204"/>
      <c r="I48" s="345" t="s">
        <v>486</v>
      </c>
      <c r="J48" s="346" t="s">
        <v>486</v>
      </c>
      <c r="K48" s="346" t="s">
        <v>486</v>
      </c>
      <c r="L48" s="346" t="s">
        <v>486</v>
      </c>
      <c r="M48" s="347" t="s">
        <v>486</v>
      </c>
    </row>
    <row r="49" spans="2:13" ht="27.75" customHeight="1">
      <c r="B49" s="1199"/>
      <c r="C49" s="1200"/>
      <c r="D49" s="104"/>
      <c r="E49" s="1203" t="s">
        <v>39</v>
      </c>
      <c r="F49" s="1203"/>
      <c r="G49" s="1203"/>
      <c r="H49" s="1204"/>
      <c r="I49" s="345" t="s">
        <v>486</v>
      </c>
      <c r="J49" s="346" t="s">
        <v>486</v>
      </c>
      <c r="K49" s="346" t="s">
        <v>486</v>
      </c>
      <c r="L49" s="346" t="s">
        <v>486</v>
      </c>
      <c r="M49" s="347" t="s">
        <v>486</v>
      </c>
    </row>
    <row r="50" spans="2:13" ht="27.75" customHeight="1">
      <c r="B50" s="1208" t="s">
        <v>40</v>
      </c>
      <c r="C50" s="1209"/>
      <c r="D50" s="107"/>
      <c r="E50" s="1203" t="s">
        <v>41</v>
      </c>
      <c r="F50" s="1203"/>
      <c r="G50" s="1203"/>
      <c r="H50" s="1204"/>
      <c r="I50" s="345">
        <v>2965</v>
      </c>
      <c r="J50" s="346">
        <v>3372</v>
      </c>
      <c r="K50" s="346">
        <v>3901</v>
      </c>
      <c r="L50" s="346">
        <v>3952</v>
      </c>
      <c r="M50" s="347">
        <v>3927</v>
      </c>
    </row>
    <row r="51" spans="2:13" ht="27.75" customHeight="1">
      <c r="B51" s="1197"/>
      <c r="C51" s="1198"/>
      <c r="D51" s="104"/>
      <c r="E51" s="1203" t="s">
        <v>42</v>
      </c>
      <c r="F51" s="1203"/>
      <c r="G51" s="1203"/>
      <c r="H51" s="1204"/>
      <c r="I51" s="345">
        <v>124</v>
      </c>
      <c r="J51" s="346">
        <v>109</v>
      </c>
      <c r="K51" s="346">
        <v>100</v>
      </c>
      <c r="L51" s="346">
        <v>94</v>
      </c>
      <c r="M51" s="347">
        <v>88</v>
      </c>
    </row>
    <row r="52" spans="2:13" ht="27.75" customHeight="1">
      <c r="B52" s="1199"/>
      <c r="C52" s="1200"/>
      <c r="D52" s="104"/>
      <c r="E52" s="1203" t="s">
        <v>43</v>
      </c>
      <c r="F52" s="1203"/>
      <c r="G52" s="1203"/>
      <c r="H52" s="1204"/>
      <c r="I52" s="345">
        <v>5832</v>
      </c>
      <c r="J52" s="346">
        <v>5918</v>
      </c>
      <c r="K52" s="346">
        <v>5607</v>
      </c>
      <c r="L52" s="346">
        <v>5378</v>
      </c>
      <c r="M52" s="347">
        <v>5445</v>
      </c>
    </row>
    <row r="53" spans="2:13" ht="27.75" customHeight="1" thickBot="1">
      <c r="B53" s="1210" t="s">
        <v>19</v>
      </c>
      <c r="C53" s="1211"/>
      <c r="D53" s="108"/>
      <c r="E53" s="1212" t="s">
        <v>44</v>
      </c>
      <c r="F53" s="1212"/>
      <c r="G53" s="1212"/>
      <c r="H53" s="1213"/>
      <c r="I53" s="348">
        <v>891</v>
      </c>
      <c r="J53" s="349">
        <v>392</v>
      </c>
      <c r="K53" s="349">
        <v>-107</v>
      </c>
      <c r="L53" s="349">
        <v>-389</v>
      </c>
      <c r="M53" s="350">
        <v>-774</v>
      </c>
    </row>
    <row r="54" spans="2:13" ht="27.75" customHeight="1">
      <c r="B54" s="109"/>
      <c r="C54" s="110"/>
      <c r="D54" s="110"/>
      <c r="E54" s="111"/>
      <c r="F54" s="111"/>
      <c r="G54" s="111"/>
      <c r="H54" s="111"/>
      <c r="I54" s="112"/>
      <c r="J54" s="112"/>
      <c r="K54" s="112"/>
      <c r="L54" s="112"/>
      <c r="M54" s="112"/>
    </row>
    <row r="55" spans="2:13" ht="13"/>
  </sheetData>
  <sheetProtection algorithmName="SHA-512" hashValue="nEDmfnLz81nTNW9Q4BlgP43hAhlFnDKBhlWabgPltkAwiekSOYEBmrzh+MMmRSmaA3bDpqeNrV6CymK6MoHYTw==" saltValue="FG3xj5otw9S5N7qr+GXZ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222" t="s">
        <v>46</v>
      </c>
      <c r="D55" s="1222"/>
      <c r="E55" s="1223"/>
      <c r="F55" s="120">
        <v>1277</v>
      </c>
      <c r="G55" s="120">
        <v>1237</v>
      </c>
      <c r="H55" s="121">
        <v>1104</v>
      </c>
    </row>
    <row r="56" spans="2:8" ht="52.5" customHeight="1">
      <c r="B56" s="122"/>
      <c r="C56" s="1224" t="s">
        <v>47</v>
      </c>
      <c r="D56" s="1224"/>
      <c r="E56" s="1225"/>
      <c r="F56" s="123">
        <v>639</v>
      </c>
      <c r="G56" s="123">
        <v>734</v>
      </c>
      <c r="H56" s="124">
        <v>772</v>
      </c>
    </row>
    <row r="57" spans="2:8" ht="53.25" customHeight="1">
      <c r="B57" s="122"/>
      <c r="C57" s="1226" t="s">
        <v>48</v>
      </c>
      <c r="D57" s="1226"/>
      <c r="E57" s="1227"/>
      <c r="F57" s="125">
        <v>1610</v>
      </c>
      <c r="G57" s="125">
        <v>1571</v>
      </c>
      <c r="H57" s="126">
        <v>1579</v>
      </c>
    </row>
    <row r="58" spans="2:8" ht="45.75" customHeight="1">
      <c r="B58" s="127"/>
      <c r="C58" s="1214" t="s">
        <v>552</v>
      </c>
      <c r="D58" s="1215"/>
      <c r="E58" s="1216"/>
      <c r="F58" s="128">
        <v>571</v>
      </c>
      <c r="G58" s="128">
        <v>608</v>
      </c>
      <c r="H58" s="129">
        <v>639</v>
      </c>
    </row>
    <row r="59" spans="2:8" ht="45.75" customHeight="1">
      <c r="B59" s="127"/>
      <c r="C59" s="1214" t="s">
        <v>553</v>
      </c>
      <c r="D59" s="1215"/>
      <c r="E59" s="1216"/>
      <c r="F59" s="128">
        <v>291</v>
      </c>
      <c r="G59" s="128">
        <v>296</v>
      </c>
      <c r="H59" s="129">
        <v>301</v>
      </c>
    </row>
    <row r="60" spans="2:8" ht="45.75" customHeight="1">
      <c r="B60" s="127"/>
      <c r="C60" s="1214" t="s">
        <v>554</v>
      </c>
      <c r="D60" s="1215"/>
      <c r="E60" s="1216"/>
      <c r="F60" s="128">
        <v>267</v>
      </c>
      <c r="G60" s="128">
        <v>247</v>
      </c>
      <c r="H60" s="129">
        <v>248</v>
      </c>
    </row>
    <row r="61" spans="2:8" ht="45.75" customHeight="1">
      <c r="B61" s="127"/>
      <c r="C61" s="1214" t="s">
        <v>555</v>
      </c>
      <c r="D61" s="1215"/>
      <c r="E61" s="1216"/>
      <c r="F61" s="128">
        <v>196</v>
      </c>
      <c r="G61" s="128">
        <v>163</v>
      </c>
      <c r="H61" s="129">
        <v>128</v>
      </c>
    </row>
    <row r="62" spans="2:8" ht="45.75" customHeight="1" thickBot="1">
      <c r="B62" s="130"/>
      <c r="C62" s="1217" t="s">
        <v>556</v>
      </c>
      <c r="D62" s="1218"/>
      <c r="E62" s="1219"/>
      <c r="F62" s="131">
        <v>41</v>
      </c>
      <c r="G62" s="131">
        <v>39</v>
      </c>
      <c r="H62" s="132">
        <v>37</v>
      </c>
    </row>
    <row r="63" spans="2:8" ht="52.5" customHeight="1" thickBot="1">
      <c r="B63" s="133"/>
      <c r="C63" s="1220" t="s">
        <v>49</v>
      </c>
      <c r="D63" s="1220"/>
      <c r="E63" s="1221"/>
      <c r="F63" s="134">
        <v>3525</v>
      </c>
      <c r="G63" s="134">
        <v>3542</v>
      </c>
      <c r="H63" s="135">
        <v>3455</v>
      </c>
    </row>
    <row r="64" spans="2:8" ht="13"/>
  </sheetData>
  <sheetProtection algorithmName="SHA-512" hashValue="MLo7aZYhaIFew/xz9/ZU3NiCsO0lEefMLw3vFGkZaRyE7C9IBGc+LJk+jc8mhgd+BRJJ9yNPEf4vJ374GnMLig==" saltValue="c15dIohvOwN4j+4dAXI2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8B9F5-2142-43A8-B7D8-1FC4C9D6C48E}">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5">
      <c r="DD19" s="255"/>
      <c r="DE19" s="255"/>
    </row>
    <row r="20" spans="1:109" ht="13.25">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5">
      <c r="B23" s="259"/>
    </row>
    <row r="24" spans="1:109" ht="13.25">
      <c r="B24" s="259"/>
    </row>
    <row r="25" spans="1:109" ht="13.25">
      <c r="B25" s="259"/>
    </row>
    <row r="26" spans="1:109" ht="13.25">
      <c r="B26" s="259"/>
    </row>
    <row r="27" spans="1:109" ht="13.25">
      <c r="B27" s="259"/>
    </row>
    <row r="28" spans="1:109" ht="13.25">
      <c r="B28" s="259"/>
    </row>
    <row r="29" spans="1:109" ht="13.25">
      <c r="B29" s="259"/>
    </row>
    <row r="30" spans="1:109" ht="13.25">
      <c r="B30" s="259"/>
    </row>
    <row r="31" spans="1:109" ht="13.25">
      <c r="B31" s="259"/>
    </row>
    <row r="32" spans="1:109" ht="13.25">
      <c r="B32" s="259"/>
    </row>
    <row r="33" spans="2:109" ht="13.25">
      <c r="B33" s="259"/>
    </row>
    <row r="34" spans="2:109" ht="13.25">
      <c r="B34" s="259"/>
    </row>
    <row r="35" spans="2:109" ht="13.25">
      <c r="B35" s="259"/>
    </row>
    <row r="36" spans="2:109" ht="13.25">
      <c r="B36" s="259"/>
    </row>
    <row r="37" spans="2:109" ht="13.25">
      <c r="B37" s="259"/>
    </row>
    <row r="38" spans="2:109" ht="13.25">
      <c r="B38" s="259"/>
    </row>
    <row r="39" spans="2:109" ht="13.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8" t="s">
        <v>560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561</v>
      </c>
    </row>
    <row r="50" spans="1:109" ht="13">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524</v>
      </c>
      <c r="BQ50" s="1241"/>
      <c r="BR50" s="1241"/>
      <c r="BS50" s="1241"/>
      <c r="BT50" s="1241"/>
      <c r="BU50" s="1241"/>
      <c r="BV50" s="1241"/>
      <c r="BW50" s="1241"/>
      <c r="BX50" s="1241" t="s">
        <v>525</v>
      </c>
      <c r="BY50" s="1241"/>
      <c r="BZ50" s="1241"/>
      <c r="CA50" s="1241"/>
      <c r="CB50" s="1241"/>
      <c r="CC50" s="1241"/>
      <c r="CD50" s="1241"/>
      <c r="CE50" s="1241"/>
      <c r="CF50" s="1241" t="s">
        <v>526</v>
      </c>
      <c r="CG50" s="1241"/>
      <c r="CH50" s="1241"/>
      <c r="CI50" s="1241"/>
      <c r="CJ50" s="1241"/>
      <c r="CK50" s="1241"/>
      <c r="CL50" s="1241"/>
      <c r="CM50" s="1241"/>
      <c r="CN50" s="1241" t="s">
        <v>527</v>
      </c>
      <c r="CO50" s="1241"/>
      <c r="CP50" s="1241"/>
      <c r="CQ50" s="1241"/>
      <c r="CR50" s="1241"/>
      <c r="CS50" s="1241"/>
      <c r="CT50" s="1241"/>
      <c r="CU50" s="1241"/>
      <c r="CV50" s="1241" t="s">
        <v>528</v>
      </c>
      <c r="CW50" s="1241"/>
      <c r="CX50" s="1241"/>
      <c r="CY50" s="1241"/>
      <c r="CZ50" s="1241"/>
      <c r="DA50" s="1241"/>
      <c r="DB50" s="1241"/>
      <c r="DC50" s="1241"/>
    </row>
    <row r="51" spans="1:109" ht="13.5" customHeight="1">
      <c r="B51" s="259"/>
      <c r="G51" s="1247"/>
      <c r="H51" s="1247"/>
      <c r="I51" s="1245"/>
      <c r="J51" s="1245"/>
      <c r="K51" s="1243"/>
      <c r="L51" s="1243"/>
      <c r="M51" s="1243"/>
      <c r="N51" s="1243"/>
      <c r="AM51" s="359"/>
      <c r="AN51" s="1244" t="s">
        <v>562</v>
      </c>
      <c r="AO51" s="1244"/>
      <c r="AP51" s="1244"/>
      <c r="AQ51" s="1244"/>
      <c r="AR51" s="1244"/>
      <c r="AS51" s="1244"/>
      <c r="AT51" s="1244"/>
      <c r="AU51" s="1244"/>
      <c r="AV51" s="1244"/>
      <c r="AW51" s="1244"/>
      <c r="AX51" s="1244"/>
      <c r="AY51" s="1244"/>
      <c r="AZ51" s="1244"/>
      <c r="BA51" s="1244"/>
      <c r="BB51" s="1244" t="s">
        <v>563</v>
      </c>
      <c r="BC51" s="1244"/>
      <c r="BD51" s="1244"/>
      <c r="BE51" s="1244"/>
      <c r="BF51" s="1244"/>
      <c r="BG51" s="1244"/>
      <c r="BH51" s="1244"/>
      <c r="BI51" s="1244"/>
      <c r="BJ51" s="1244"/>
      <c r="BK51" s="1244"/>
      <c r="BL51" s="1244"/>
      <c r="BM51" s="1244"/>
      <c r="BN51" s="1244"/>
      <c r="BO51" s="1244"/>
      <c r="BP51" s="1242">
        <v>25.9</v>
      </c>
      <c r="BQ51" s="1242"/>
      <c r="BR51" s="1242"/>
      <c r="BS51" s="1242"/>
      <c r="BT51" s="1242"/>
      <c r="BU51" s="1242"/>
      <c r="BV51" s="1242"/>
      <c r="BW51" s="1242"/>
      <c r="BX51" s="1242">
        <v>10.8</v>
      </c>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564</v>
      </c>
      <c r="BC53" s="1244"/>
      <c r="BD53" s="1244"/>
      <c r="BE53" s="1244"/>
      <c r="BF53" s="1244"/>
      <c r="BG53" s="1244"/>
      <c r="BH53" s="1244"/>
      <c r="BI53" s="1244"/>
      <c r="BJ53" s="1244"/>
      <c r="BK53" s="1244"/>
      <c r="BL53" s="1244"/>
      <c r="BM53" s="1244"/>
      <c r="BN53" s="1244"/>
      <c r="BO53" s="1244"/>
      <c r="BP53" s="1242">
        <v>65.5</v>
      </c>
      <c r="BQ53" s="1242"/>
      <c r="BR53" s="1242"/>
      <c r="BS53" s="1242"/>
      <c r="BT53" s="1242"/>
      <c r="BU53" s="1242"/>
      <c r="BV53" s="1242"/>
      <c r="BW53" s="1242"/>
      <c r="BX53" s="1242">
        <v>64.599999999999994</v>
      </c>
      <c r="BY53" s="1242"/>
      <c r="BZ53" s="1242"/>
      <c r="CA53" s="1242"/>
      <c r="CB53" s="1242"/>
      <c r="CC53" s="1242"/>
      <c r="CD53" s="1242"/>
      <c r="CE53" s="1242"/>
      <c r="CF53" s="1242">
        <v>65.599999999999994</v>
      </c>
      <c r="CG53" s="1242"/>
      <c r="CH53" s="1242"/>
      <c r="CI53" s="1242"/>
      <c r="CJ53" s="1242"/>
      <c r="CK53" s="1242"/>
      <c r="CL53" s="1242"/>
      <c r="CM53" s="1242"/>
      <c r="CN53" s="1242">
        <v>66.3</v>
      </c>
      <c r="CO53" s="1242"/>
      <c r="CP53" s="1242"/>
      <c r="CQ53" s="1242"/>
      <c r="CR53" s="1242"/>
      <c r="CS53" s="1242"/>
      <c r="CT53" s="1242"/>
      <c r="CU53" s="1242"/>
      <c r="CV53" s="1242">
        <v>67.099999999999994</v>
      </c>
      <c r="CW53" s="1242"/>
      <c r="CX53" s="1242"/>
      <c r="CY53" s="1242"/>
      <c r="CZ53" s="1242"/>
      <c r="DA53" s="1242"/>
      <c r="DB53" s="1242"/>
      <c r="DC53" s="1242"/>
    </row>
    <row r="54" spans="1:109" ht="13">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c r="A55" s="358"/>
      <c r="B55" s="259"/>
      <c r="G55" s="1237"/>
      <c r="H55" s="1237"/>
      <c r="I55" s="1237"/>
      <c r="J55" s="1237"/>
      <c r="K55" s="1243"/>
      <c r="L55" s="1243"/>
      <c r="M55" s="1243"/>
      <c r="N55" s="1243"/>
      <c r="AN55" s="1241" t="s">
        <v>565</v>
      </c>
      <c r="AO55" s="1241"/>
      <c r="AP55" s="1241"/>
      <c r="AQ55" s="1241"/>
      <c r="AR55" s="1241"/>
      <c r="AS55" s="1241"/>
      <c r="AT55" s="1241"/>
      <c r="AU55" s="1241"/>
      <c r="AV55" s="1241"/>
      <c r="AW55" s="1241"/>
      <c r="AX55" s="1241"/>
      <c r="AY55" s="1241"/>
      <c r="AZ55" s="1241"/>
      <c r="BA55" s="1241"/>
      <c r="BB55" s="1244" t="s">
        <v>563</v>
      </c>
      <c r="BC55" s="1244"/>
      <c r="BD55" s="1244"/>
      <c r="BE55" s="1244"/>
      <c r="BF55" s="1244"/>
      <c r="BG55" s="1244"/>
      <c r="BH55" s="1244"/>
      <c r="BI55" s="1244"/>
      <c r="BJ55" s="1244"/>
      <c r="BK55" s="1244"/>
      <c r="BL55" s="1244"/>
      <c r="BM55" s="1244"/>
      <c r="BN55" s="1244"/>
      <c r="BO55" s="1244"/>
      <c r="BP55" s="1242">
        <v>21</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564</v>
      </c>
      <c r="BC57" s="1244"/>
      <c r="BD57" s="1244"/>
      <c r="BE57" s="1244"/>
      <c r="BF57" s="1244"/>
      <c r="BG57" s="1244"/>
      <c r="BH57" s="1244"/>
      <c r="BI57" s="1244"/>
      <c r="BJ57" s="1244"/>
      <c r="BK57" s="1244"/>
      <c r="BL57" s="1244"/>
      <c r="BM57" s="1244"/>
      <c r="BN57" s="1244"/>
      <c r="BO57" s="1244"/>
      <c r="BP57" s="1242">
        <v>61.4</v>
      </c>
      <c r="BQ57" s="1242"/>
      <c r="BR57" s="1242"/>
      <c r="BS57" s="1242"/>
      <c r="BT57" s="1242"/>
      <c r="BU57" s="1242"/>
      <c r="BV57" s="1242"/>
      <c r="BW57" s="1242"/>
      <c r="BX57" s="1242">
        <v>64</v>
      </c>
      <c r="BY57" s="1242"/>
      <c r="BZ57" s="1242"/>
      <c r="CA57" s="1242"/>
      <c r="CB57" s="1242"/>
      <c r="CC57" s="1242"/>
      <c r="CD57" s="1242"/>
      <c r="CE57" s="1242"/>
      <c r="CF57" s="1242">
        <v>62.7</v>
      </c>
      <c r="CG57" s="1242"/>
      <c r="CH57" s="1242"/>
      <c r="CI57" s="1242"/>
      <c r="CJ57" s="1242"/>
      <c r="CK57" s="1242"/>
      <c r="CL57" s="1242"/>
      <c r="CM57" s="1242"/>
      <c r="CN57" s="1242">
        <v>63.1</v>
      </c>
      <c r="CO57" s="1242"/>
      <c r="CP57" s="1242"/>
      <c r="CQ57" s="1242"/>
      <c r="CR57" s="1242"/>
      <c r="CS57" s="1242"/>
      <c r="CT57" s="1242"/>
      <c r="CU57" s="1242"/>
      <c r="CV57" s="1242">
        <v>63.8</v>
      </c>
      <c r="CW57" s="1242"/>
      <c r="CX57" s="1242"/>
      <c r="CY57" s="1242"/>
      <c r="CZ57" s="1242"/>
      <c r="DA57" s="1242"/>
      <c r="DB57" s="1242"/>
      <c r="DC57" s="1242"/>
      <c r="DD57" s="363"/>
      <c r="DE57" s="362"/>
    </row>
    <row r="58" spans="1:109" s="358" customFormat="1" ht="13">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566</v>
      </c>
    </row>
    <row r="64" spans="1:109" ht="13">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28" t="s">
        <v>567</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561</v>
      </c>
    </row>
    <row r="72" spans="2:107" ht="13">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524</v>
      </c>
      <c r="BQ72" s="1241"/>
      <c r="BR72" s="1241"/>
      <c r="BS72" s="1241"/>
      <c r="BT72" s="1241"/>
      <c r="BU72" s="1241"/>
      <c r="BV72" s="1241"/>
      <c r="BW72" s="1241"/>
      <c r="BX72" s="1241" t="s">
        <v>525</v>
      </c>
      <c r="BY72" s="1241"/>
      <c r="BZ72" s="1241"/>
      <c r="CA72" s="1241"/>
      <c r="CB72" s="1241"/>
      <c r="CC72" s="1241"/>
      <c r="CD72" s="1241"/>
      <c r="CE72" s="1241"/>
      <c r="CF72" s="1241" t="s">
        <v>526</v>
      </c>
      <c r="CG72" s="1241"/>
      <c r="CH72" s="1241"/>
      <c r="CI72" s="1241"/>
      <c r="CJ72" s="1241"/>
      <c r="CK72" s="1241"/>
      <c r="CL72" s="1241"/>
      <c r="CM72" s="1241"/>
      <c r="CN72" s="1241" t="s">
        <v>527</v>
      </c>
      <c r="CO72" s="1241"/>
      <c r="CP72" s="1241"/>
      <c r="CQ72" s="1241"/>
      <c r="CR72" s="1241"/>
      <c r="CS72" s="1241"/>
      <c r="CT72" s="1241"/>
      <c r="CU72" s="1241"/>
      <c r="CV72" s="1241" t="s">
        <v>528</v>
      </c>
      <c r="CW72" s="1241"/>
      <c r="CX72" s="1241"/>
      <c r="CY72" s="1241"/>
      <c r="CZ72" s="1241"/>
      <c r="DA72" s="1241"/>
      <c r="DB72" s="1241"/>
      <c r="DC72" s="1241"/>
    </row>
    <row r="73" spans="2:107" ht="13">
      <c r="B73" s="259"/>
      <c r="G73" s="1247"/>
      <c r="H73" s="1247"/>
      <c r="I73" s="1247"/>
      <c r="J73" s="1247"/>
      <c r="K73" s="1248"/>
      <c r="L73" s="1248"/>
      <c r="M73" s="1248"/>
      <c r="N73" s="1248"/>
      <c r="AM73" s="359"/>
      <c r="AN73" s="1244" t="s">
        <v>562</v>
      </c>
      <c r="AO73" s="1244"/>
      <c r="AP73" s="1244"/>
      <c r="AQ73" s="1244"/>
      <c r="AR73" s="1244"/>
      <c r="AS73" s="1244"/>
      <c r="AT73" s="1244"/>
      <c r="AU73" s="1244"/>
      <c r="AV73" s="1244"/>
      <c r="AW73" s="1244"/>
      <c r="AX73" s="1244"/>
      <c r="AY73" s="1244"/>
      <c r="AZ73" s="1244"/>
      <c r="BA73" s="1244"/>
      <c r="BB73" s="1244" t="s">
        <v>563</v>
      </c>
      <c r="BC73" s="1244"/>
      <c r="BD73" s="1244"/>
      <c r="BE73" s="1244"/>
      <c r="BF73" s="1244"/>
      <c r="BG73" s="1244"/>
      <c r="BH73" s="1244"/>
      <c r="BI73" s="1244"/>
      <c r="BJ73" s="1244"/>
      <c r="BK73" s="1244"/>
      <c r="BL73" s="1244"/>
      <c r="BM73" s="1244"/>
      <c r="BN73" s="1244"/>
      <c r="BO73" s="1244"/>
      <c r="BP73" s="1242">
        <v>25.9</v>
      </c>
      <c r="BQ73" s="1242"/>
      <c r="BR73" s="1242"/>
      <c r="BS73" s="1242"/>
      <c r="BT73" s="1242"/>
      <c r="BU73" s="1242"/>
      <c r="BV73" s="1242"/>
      <c r="BW73" s="1242"/>
      <c r="BX73" s="1242">
        <v>10.8</v>
      </c>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568</v>
      </c>
      <c r="BC75" s="1244"/>
      <c r="BD75" s="1244"/>
      <c r="BE75" s="1244"/>
      <c r="BF75" s="1244"/>
      <c r="BG75" s="1244"/>
      <c r="BH75" s="1244"/>
      <c r="BI75" s="1244"/>
      <c r="BJ75" s="1244"/>
      <c r="BK75" s="1244"/>
      <c r="BL75" s="1244"/>
      <c r="BM75" s="1244"/>
      <c r="BN75" s="1244"/>
      <c r="BO75" s="1244"/>
      <c r="BP75" s="1242">
        <v>8.1999999999999993</v>
      </c>
      <c r="BQ75" s="1242"/>
      <c r="BR75" s="1242"/>
      <c r="BS75" s="1242"/>
      <c r="BT75" s="1242"/>
      <c r="BU75" s="1242"/>
      <c r="BV75" s="1242"/>
      <c r="BW75" s="1242"/>
      <c r="BX75" s="1242">
        <v>8.3000000000000007</v>
      </c>
      <c r="BY75" s="1242"/>
      <c r="BZ75" s="1242"/>
      <c r="CA75" s="1242"/>
      <c r="CB75" s="1242"/>
      <c r="CC75" s="1242"/>
      <c r="CD75" s="1242"/>
      <c r="CE75" s="1242"/>
      <c r="CF75" s="1242">
        <v>8.5</v>
      </c>
      <c r="CG75" s="1242"/>
      <c r="CH75" s="1242"/>
      <c r="CI75" s="1242"/>
      <c r="CJ75" s="1242"/>
      <c r="CK75" s="1242"/>
      <c r="CL75" s="1242"/>
      <c r="CM75" s="1242"/>
      <c r="CN75" s="1242">
        <v>8.6</v>
      </c>
      <c r="CO75" s="1242"/>
      <c r="CP75" s="1242"/>
      <c r="CQ75" s="1242"/>
      <c r="CR75" s="1242"/>
      <c r="CS75" s="1242"/>
      <c r="CT75" s="1242"/>
      <c r="CU75" s="1242"/>
      <c r="CV75" s="1242">
        <v>9</v>
      </c>
      <c r="CW75" s="1242"/>
      <c r="CX75" s="1242"/>
      <c r="CY75" s="1242"/>
      <c r="CZ75" s="1242"/>
      <c r="DA75" s="1242"/>
      <c r="DB75" s="1242"/>
      <c r="DC75" s="1242"/>
    </row>
    <row r="76" spans="2:107" ht="13">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c r="B77" s="259"/>
      <c r="G77" s="1237"/>
      <c r="H77" s="1237"/>
      <c r="I77" s="1237"/>
      <c r="J77" s="1237"/>
      <c r="K77" s="1248"/>
      <c r="L77" s="1248"/>
      <c r="M77" s="1248"/>
      <c r="N77" s="1248"/>
      <c r="AN77" s="1241" t="s">
        <v>565</v>
      </c>
      <c r="AO77" s="1241"/>
      <c r="AP77" s="1241"/>
      <c r="AQ77" s="1241"/>
      <c r="AR77" s="1241"/>
      <c r="AS77" s="1241"/>
      <c r="AT77" s="1241"/>
      <c r="AU77" s="1241"/>
      <c r="AV77" s="1241"/>
      <c r="AW77" s="1241"/>
      <c r="AX77" s="1241"/>
      <c r="AY77" s="1241"/>
      <c r="AZ77" s="1241"/>
      <c r="BA77" s="1241"/>
      <c r="BB77" s="1244" t="s">
        <v>563</v>
      </c>
      <c r="BC77" s="1244"/>
      <c r="BD77" s="1244"/>
      <c r="BE77" s="1244"/>
      <c r="BF77" s="1244"/>
      <c r="BG77" s="1244"/>
      <c r="BH77" s="1244"/>
      <c r="BI77" s="1244"/>
      <c r="BJ77" s="1244"/>
      <c r="BK77" s="1244"/>
      <c r="BL77" s="1244"/>
      <c r="BM77" s="1244"/>
      <c r="BN77" s="1244"/>
      <c r="BO77" s="1244"/>
      <c r="BP77" s="1242">
        <v>21</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568</v>
      </c>
      <c r="BC79" s="1244"/>
      <c r="BD79" s="1244"/>
      <c r="BE79" s="1244"/>
      <c r="BF79" s="1244"/>
      <c r="BG79" s="1244"/>
      <c r="BH79" s="1244"/>
      <c r="BI79" s="1244"/>
      <c r="BJ79" s="1244"/>
      <c r="BK79" s="1244"/>
      <c r="BL79" s="1244"/>
      <c r="BM79" s="1244"/>
      <c r="BN79" s="1244"/>
      <c r="BO79" s="1244"/>
      <c r="BP79" s="1242">
        <v>9.1999999999999993</v>
      </c>
      <c r="BQ79" s="1242"/>
      <c r="BR79" s="1242"/>
      <c r="BS79" s="1242"/>
      <c r="BT79" s="1242"/>
      <c r="BU79" s="1242"/>
      <c r="BV79" s="1242"/>
      <c r="BW79" s="1242"/>
      <c r="BX79" s="1242">
        <v>8</v>
      </c>
      <c r="BY79" s="1242"/>
      <c r="BZ79" s="1242"/>
      <c r="CA79" s="1242"/>
      <c r="CB79" s="1242"/>
      <c r="CC79" s="1242"/>
      <c r="CD79" s="1242"/>
      <c r="CE79" s="1242"/>
      <c r="CF79" s="1242">
        <v>8.3000000000000007</v>
      </c>
      <c r="CG79" s="1242"/>
      <c r="CH79" s="1242"/>
      <c r="CI79" s="1242"/>
      <c r="CJ79" s="1242"/>
      <c r="CK79" s="1242"/>
      <c r="CL79" s="1242"/>
      <c r="CM79" s="1242"/>
      <c r="CN79" s="1242">
        <v>8.1</v>
      </c>
      <c r="CO79" s="1242"/>
      <c r="CP79" s="1242"/>
      <c r="CQ79" s="1242"/>
      <c r="CR79" s="1242"/>
      <c r="CS79" s="1242"/>
      <c r="CT79" s="1242"/>
      <c r="CU79" s="1242"/>
      <c r="CV79" s="1242">
        <v>8.1999999999999993</v>
      </c>
      <c r="CW79" s="1242"/>
      <c r="CX79" s="1242"/>
      <c r="CY79" s="1242"/>
      <c r="CZ79" s="1242"/>
      <c r="DA79" s="1242"/>
      <c r="DB79" s="1242"/>
      <c r="DC79" s="1242"/>
    </row>
    <row r="80" spans="2:107" ht="13">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dp2Nm2MEAddaj632kwVwzCqSVaUQUWxIXPlr7vE31RJbAZNoUMEMbXE83itDJiT+uQOl9PCH3cqNV0lh39jRMQ==" saltValue="cTIuobxY6ewOtjR6lHKe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5490B-B3CE-4769-A793-ACCD297C1FC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5">
      <c r="S2" s="253"/>
      <c r="AH2" s="253"/>
    </row>
    <row r="3" spans="1: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5"/>
    <row r="5" spans="1:34" ht="13.25"/>
    <row r="6" spans="1:34" ht="13.25"/>
    <row r="7" spans="1:34" ht="13.25"/>
    <row r="8" spans="1:34" ht="13.25"/>
    <row r="9" spans="1:34" ht="13.25">
      <c r="AH9" s="253"/>
    </row>
    <row r="10" spans="1:34" ht="13.25"/>
    <row r="11" spans="1:34" ht="13.25"/>
    <row r="12" spans="1:34" ht="13.25"/>
    <row r="13" spans="1:34" ht="13.25"/>
    <row r="14" spans="1:34" ht="13.25"/>
    <row r="15" spans="1:34" ht="13.25"/>
    <row r="16" spans="1: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nwKFr6vBxigQcUZ6NGhn5zDIHxkrGLqG+G0TCRwyinkq08FzEfF/Id13R8fuCkxxOAaMzP0HM20stP+ejQQPCA==" saltValue="NjpSM95W5gZFxNOJdR0W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EBD56-CAE2-4DA6-9542-86DA32E5491E}">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5">
      <c r="S2" s="253"/>
      <c r="AH2" s="253"/>
    </row>
    <row r="3" spans="2: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5"/>
    <row r="5" spans="2:34" ht="13.25"/>
    <row r="6" spans="2:34" ht="13.25"/>
    <row r="7" spans="2:34" ht="13.25"/>
    <row r="8" spans="2:34" ht="13.25"/>
    <row r="9" spans="2:34" ht="13.25">
      <c r="AH9" s="253"/>
    </row>
    <row r="10" spans="2:34" ht="13.25"/>
    <row r="11" spans="2:34" ht="13.25"/>
    <row r="12" spans="2:34" ht="13.25"/>
    <row r="13" spans="2:34" ht="13.25"/>
    <row r="14" spans="2:34" ht="13.25"/>
    <row r="15" spans="2:34" ht="13.25"/>
    <row r="16" spans="2: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L8HQedMgrKTY5j4NSR9RkV7SYmyJoFWaEoOpvOQqvTt9oAqNMllguhq8zk6+ovxb8rzNYeLJjbLV3RA4le7zFA==" saltValue="Zw+WT5te7vq4KSAhdqWy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100603</v>
      </c>
      <c r="E3" s="154"/>
      <c r="F3" s="155">
        <v>93492</v>
      </c>
      <c r="G3" s="156"/>
      <c r="H3" s="157"/>
    </row>
    <row r="4" spans="1:8">
      <c r="A4" s="158"/>
      <c r="B4" s="159"/>
      <c r="C4" s="160"/>
      <c r="D4" s="161">
        <v>56867</v>
      </c>
      <c r="E4" s="162"/>
      <c r="F4" s="163">
        <v>53316</v>
      </c>
      <c r="G4" s="164"/>
      <c r="H4" s="165"/>
    </row>
    <row r="5" spans="1:8">
      <c r="A5" s="146" t="s">
        <v>518</v>
      </c>
      <c r="B5" s="151"/>
      <c r="C5" s="152"/>
      <c r="D5" s="153">
        <v>175581</v>
      </c>
      <c r="E5" s="154"/>
      <c r="F5" s="155">
        <v>126525</v>
      </c>
      <c r="G5" s="156"/>
      <c r="H5" s="157"/>
    </row>
    <row r="6" spans="1:8">
      <c r="A6" s="158"/>
      <c r="B6" s="159"/>
      <c r="C6" s="160"/>
      <c r="D6" s="161">
        <v>118884</v>
      </c>
      <c r="E6" s="162"/>
      <c r="F6" s="163">
        <v>67052</v>
      </c>
      <c r="G6" s="164"/>
      <c r="H6" s="165"/>
    </row>
    <row r="7" spans="1:8">
      <c r="A7" s="146" t="s">
        <v>519</v>
      </c>
      <c r="B7" s="151"/>
      <c r="C7" s="152"/>
      <c r="D7" s="153">
        <v>398746</v>
      </c>
      <c r="E7" s="154"/>
      <c r="F7" s="155">
        <v>138402</v>
      </c>
      <c r="G7" s="156"/>
      <c r="H7" s="157"/>
    </row>
    <row r="8" spans="1:8">
      <c r="A8" s="158"/>
      <c r="B8" s="159"/>
      <c r="C8" s="160"/>
      <c r="D8" s="161">
        <v>72787</v>
      </c>
      <c r="E8" s="162"/>
      <c r="F8" s="163">
        <v>70652</v>
      </c>
      <c r="G8" s="164"/>
      <c r="H8" s="165"/>
    </row>
    <row r="9" spans="1:8">
      <c r="A9" s="146" t="s">
        <v>520</v>
      </c>
      <c r="B9" s="151"/>
      <c r="C9" s="152"/>
      <c r="D9" s="153">
        <v>158800</v>
      </c>
      <c r="E9" s="154"/>
      <c r="F9" s="155">
        <v>146367</v>
      </c>
      <c r="G9" s="156"/>
      <c r="H9" s="157"/>
    </row>
    <row r="10" spans="1:8">
      <c r="A10" s="158"/>
      <c r="B10" s="159"/>
      <c r="C10" s="160"/>
      <c r="D10" s="161">
        <v>64597</v>
      </c>
      <c r="E10" s="162"/>
      <c r="F10" s="163">
        <v>79441</v>
      </c>
      <c r="G10" s="164"/>
      <c r="H10" s="165"/>
    </row>
    <row r="11" spans="1:8">
      <c r="A11" s="146" t="s">
        <v>521</v>
      </c>
      <c r="B11" s="151"/>
      <c r="C11" s="152"/>
      <c r="D11" s="153">
        <v>145164</v>
      </c>
      <c r="E11" s="154"/>
      <c r="F11" s="155">
        <v>165181</v>
      </c>
      <c r="G11" s="156"/>
      <c r="H11" s="157"/>
    </row>
    <row r="12" spans="1:8">
      <c r="A12" s="158"/>
      <c r="B12" s="159"/>
      <c r="C12" s="166"/>
      <c r="D12" s="161">
        <v>109528</v>
      </c>
      <c r="E12" s="162"/>
      <c r="F12" s="163">
        <v>82246</v>
      </c>
      <c r="G12" s="164"/>
      <c r="H12" s="165"/>
    </row>
    <row r="13" spans="1:8">
      <c r="A13" s="146"/>
      <c r="B13" s="151"/>
      <c r="C13" s="152"/>
      <c r="D13" s="153">
        <v>195779</v>
      </c>
      <c r="E13" s="154"/>
      <c r="F13" s="155">
        <v>133993</v>
      </c>
      <c r="G13" s="167"/>
      <c r="H13" s="157"/>
    </row>
    <row r="14" spans="1:8">
      <c r="A14" s="158"/>
      <c r="B14" s="159"/>
      <c r="C14" s="160"/>
      <c r="D14" s="161">
        <v>84533</v>
      </c>
      <c r="E14" s="162"/>
      <c r="F14" s="163">
        <v>70541</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10.08</v>
      </c>
      <c r="C19" s="168">
        <f>ROUND(VALUE(SUBSTITUTE(実質収支比率等に係る経年分析!G$48,"▲","-")),2)</f>
        <v>8.7100000000000009</v>
      </c>
      <c r="D19" s="168">
        <f>ROUND(VALUE(SUBSTITUTE(実質収支比率等に係る経年分析!H$48,"▲","-")),2)</f>
        <v>9.6199999999999992</v>
      </c>
      <c r="E19" s="168">
        <f>ROUND(VALUE(SUBSTITUTE(実質収支比率等に係る経年分析!I$48,"▲","-")),2)</f>
        <v>8.2799999999999994</v>
      </c>
      <c r="F19" s="168">
        <f>ROUND(VALUE(SUBSTITUTE(実質収支比率等に係る経年分析!J$48,"▲","-")),2)</f>
        <v>8.2100000000000009</v>
      </c>
    </row>
    <row r="20" spans="1:11">
      <c r="A20" s="168" t="s">
        <v>53</v>
      </c>
      <c r="B20" s="168">
        <f>ROUND(VALUE(SUBSTITUTE(実質収支比率等に係る経年分析!F$47,"▲","-")),2)</f>
        <v>26.18</v>
      </c>
      <c r="C20" s="168">
        <f>ROUND(VALUE(SUBSTITUTE(実質収支比率等に係る経年分析!G$47,"▲","-")),2)</f>
        <v>27.79</v>
      </c>
      <c r="D20" s="168">
        <f>ROUND(VALUE(SUBSTITUTE(実質収支比率等に係る経年分析!H$47,"▲","-")),2)</f>
        <v>28.66</v>
      </c>
      <c r="E20" s="168">
        <f>ROUND(VALUE(SUBSTITUTE(実質収支比率等に係る経年分析!I$47,"▲","-")),2)</f>
        <v>28.33</v>
      </c>
      <c r="F20" s="168">
        <f>ROUND(VALUE(SUBSTITUTE(実質収支比率等に係る経年分析!J$47,"▲","-")),2)</f>
        <v>25.16</v>
      </c>
    </row>
    <row r="21" spans="1:11">
      <c r="A21" s="168" t="s">
        <v>54</v>
      </c>
      <c r="B21" s="168">
        <f>IF(ISNUMBER(VALUE(SUBSTITUTE(実質収支比率等に係る経年分析!F$49,"▲","-"))),ROUND(VALUE(SUBSTITUTE(実質収支比率等に係る経年分析!F$49,"▲","-")),2),NA())</f>
        <v>1.6</v>
      </c>
      <c r="C21" s="168">
        <f>IF(ISNUMBER(VALUE(SUBSTITUTE(実質収支比率等に係る経年分析!G$49,"▲","-"))),ROUND(VALUE(SUBSTITUTE(実質収支比率等に係る経年分析!G$49,"▲","-")),2),NA())</f>
        <v>1.68</v>
      </c>
      <c r="D21" s="168">
        <f>IF(ISNUMBER(VALUE(SUBSTITUTE(実質収支比率等に係る経年分析!H$49,"▲","-"))),ROUND(VALUE(SUBSTITUTE(実質収支比率等に係る経年分析!H$49,"▲","-")),2),NA())</f>
        <v>4.26</v>
      </c>
      <c r="E21" s="168">
        <f>IF(ISNUMBER(VALUE(SUBSTITUTE(実質収支比率等に係る経年分析!I$49,"▲","-"))),ROUND(VALUE(SUBSTITUTE(実質収支比率等に係る経年分析!I$49,"▲","-")),2),NA())</f>
        <v>-2.44</v>
      </c>
      <c r="F21" s="168">
        <f>IF(ISNUMBER(VALUE(SUBSTITUTE(実質収支比率等に係る経年分析!J$49,"▲","-"))),ROUND(VALUE(SUBSTITUTE(実質収支比率等に係る経年分析!J$49,"▲","-")),2),NA())</f>
        <v>-3.06</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c r="A32" s="169" t="str">
        <f>IF(連結実質赤字比率に係る赤字・黒字の構成分析!C$38="",NA(),連結実質赤字比率に係る赤字・黒字の構成分析!C$38)</f>
        <v>湧水町後期高齢者医療特別会計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c r="A33" s="169" t="str">
        <f>IF(連結実質赤字比率に係る赤字・黒字の構成分析!C$37="",NA(),連結実質赤字比率に係る赤字・黒字の構成分析!C$37)</f>
        <v>湧水町国民健康保険特別会計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0.19</v>
      </c>
    </row>
    <row r="34" spans="1:16">
      <c r="A34" s="169" t="str">
        <f>IF(連結実質赤字比率に係る赤字・黒字の構成分析!C$36="",NA(),連結実質赤字比率に係る赤字・黒字の構成分析!C$36)</f>
        <v>湧水町介護保険特別会計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2.08</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8.1300000000000008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6.73</v>
      </c>
    </row>
    <row r="36" spans="1:16">
      <c r="A36" s="169" t="str">
        <f>IF(連結実質赤字比率に係る赤字・黒字の構成分析!C$34="",NA(),連結実質赤字比率に係る赤字・黒字の構成分析!C$34)</f>
        <v>湧水町水道事業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9.48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9.27</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573</v>
      </c>
      <c r="E42" s="170"/>
      <c r="F42" s="170"/>
      <c r="G42" s="170">
        <f>'実質公債費比率（分子）の構造'!L$52</f>
        <v>565</v>
      </c>
      <c r="H42" s="170"/>
      <c r="I42" s="170"/>
      <c r="J42" s="170">
        <f>'実質公債費比率（分子）の構造'!M$52</f>
        <v>593</v>
      </c>
      <c r="K42" s="170"/>
      <c r="L42" s="170"/>
      <c r="M42" s="170">
        <f>'実質公債費比率（分子）の構造'!N$52</f>
        <v>589</v>
      </c>
      <c r="N42" s="170"/>
      <c r="O42" s="170"/>
      <c r="P42" s="170">
        <f>'実質公債費比率（分子）の構造'!O$52</f>
        <v>586</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4</v>
      </c>
      <c r="C45" s="170"/>
      <c r="D45" s="170"/>
      <c r="E45" s="170">
        <f>'実質公債費比率（分子）の構造'!L$49</f>
        <v>6</v>
      </c>
      <c r="F45" s="170"/>
      <c r="G45" s="170"/>
      <c r="H45" s="170">
        <f>'実質公債費比率（分子）の構造'!M$49</f>
        <v>6</v>
      </c>
      <c r="I45" s="170"/>
      <c r="J45" s="170"/>
      <c r="K45" s="170">
        <f>'実質公債費比率（分子）の構造'!N$49</f>
        <v>6</v>
      </c>
      <c r="L45" s="170"/>
      <c r="M45" s="170"/>
      <c r="N45" s="170">
        <f>'実質公債費比率（分子）の構造'!O$49</f>
        <v>5</v>
      </c>
      <c r="O45" s="170"/>
      <c r="P45" s="170"/>
    </row>
    <row r="46" spans="1:16">
      <c r="A46" s="170" t="s">
        <v>64</v>
      </c>
      <c r="B46" s="170">
        <f>'実質公債費比率（分子）の構造'!K$48</f>
        <v>42</v>
      </c>
      <c r="C46" s="170"/>
      <c r="D46" s="170"/>
      <c r="E46" s="170">
        <f>'実質公債費比率（分子）の構造'!L$48</f>
        <v>47</v>
      </c>
      <c r="F46" s="170"/>
      <c r="G46" s="170"/>
      <c r="H46" s="170">
        <f>'実質公債費比率（分子）の構造'!M$48</f>
        <v>48</v>
      </c>
      <c r="I46" s="170"/>
      <c r="J46" s="170"/>
      <c r="K46" s="170">
        <f>'実質公債費比率（分子）の構造'!N$48</f>
        <v>38</v>
      </c>
      <c r="L46" s="170"/>
      <c r="M46" s="170"/>
      <c r="N46" s="170">
        <f>'実質公債費比率（分子）の構造'!O$48</f>
        <v>38</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825</v>
      </c>
      <c r="C49" s="170"/>
      <c r="D49" s="170"/>
      <c r="E49" s="170">
        <f>'実質公債費比率（分子）の構造'!L$45</f>
        <v>824</v>
      </c>
      <c r="F49" s="170"/>
      <c r="G49" s="170"/>
      <c r="H49" s="170">
        <f>'実質公債費比率（分子）の構造'!M$45</f>
        <v>858</v>
      </c>
      <c r="I49" s="170"/>
      <c r="J49" s="170"/>
      <c r="K49" s="170">
        <f>'実質公債費比率（分子）の構造'!N$45</f>
        <v>882</v>
      </c>
      <c r="L49" s="170"/>
      <c r="M49" s="170"/>
      <c r="N49" s="170">
        <f>'実質公債費比率（分子）の構造'!O$45</f>
        <v>921</v>
      </c>
      <c r="O49" s="170"/>
      <c r="P49" s="170"/>
    </row>
    <row r="50" spans="1:16">
      <c r="A50" s="170" t="s">
        <v>67</v>
      </c>
      <c r="B50" s="170" t="e">
        <f>NA()</f>
        <v>#N/A</v>
      </c>
      <c r="C50" s="170">
        <f>IF(ISNUMBER('実質公債費比率（分子）の構造'!K$53),'実質公債費比率（分子）の構造'!K$53,NA())</f>
        <v>298</v>
      </c>
      <c r="D50" s="170" t="e">
        <f>NA()</f>
        <v>#N/A</v>
      </c>
      <c r="E50" s="170" t="e">
        <f>NA()</f>
        <v>#N/A</v>
      </c>
      <c r="F50" s="170">
        <f>IF(ISNUMBER('実質公債費比率（分子）の構造'!L$53),'実質公債費比率（分子）の構造'!L$53,NA())</f>
        <v>312</v>
      </c>
      <c r="G50" s="170" t="e">
        <f>NA()</f>
        <v>#N/A</v>
      </c>
      <c r="H50" s="170" t="e">
        <f>NA()</f>
        <v>#N/A</v>
      </c>
      <c r="I50" s="170">
        <f>IF(ISNUMBER('実質公債費比率（分子）の構造'!M$53),'実質公債費比率（分子）の構造'!M$53,NA())</f>
        <v>319</v>
      </c>
      <c r="J50" s="170" t="e">
        <f>NA()</f>
        <v>#N/A</v>
      </c>
      <c r="K50" s="170" t="e">
        <f>NA()</f>
        <v>#N/A</v>
      </c>
      <c r="L50" s="170">
        <f>IF(ISNUMBER('実質公債費比率（分子）の構造'!N$53),'実質公債費比率（分子）の構造'!N$53,NA())</f>
        <v>337</v>
      </c>
      <c r="M50" s="170" t="e">
        <f>NA()</f>
        <v>#N/A</v>
      </c>
      <c r="N50" s="170" t="e">
        <f>NA()</f>
        <v>#N/A</v>
      </c>
      <c r="O50" s="170">
        <f>IF(ISNUMBER('実質公債費比率（分子）の構造'!O$53),'実質公債費比率（分子）の構造'!O$53,NA())</f>
        <v>378</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5832</v>
      </c>
      <c r="E56" s="169"/>
      <c r="F56" s="169"/>
      <c r="G56" s="169">
        <f>'将来負担比率（分子）の構造'!J$52</f>
        <v>5918</v>
      </c>
      <c r="H56" s="169"/>
      <c r="I56" s="169"/>
      <c r="J56" s="169">
        <f>'将来負担比率（分子）の構造'!K$52</f>
        <v>5607</v>
      </c>
      <c r="K56" s="169"/>
      <c r="L56" s="169"/>
      <c r="M56" s="169">
        <f>'将来負担比率（分子）の構造'!L$52</f>
        <v>5378</v>
      </c>
      <c r="N56" s="169"/>
      <c r="O56" s="169"/>
      <c r="P56" s="169">
        <f>'将来負担比率（分子）の構造'!M$52</f>
        <v>5445</v>
      </c>
    </row>
    <row r="57" spans="1:16">
      <c r="A57" s="169" t="s">
        <v>42</v>
      </c>
      <c r="B57" s="169"/>
      <c r="C57" s="169"/>
      <c r="D57" s="169">
        <f>'将来負担比率（分子）の構造'!I$51</f>
        <v>124</v>
      </c>
      <c r="E57" s="169"/>
      <c r="F57" s="169"/>
      <c r="G57" s="169">
        <f>'将来負担比率（分子）の構造'!J$51</f>
        <v>109</v>
      </c>
      <c r="H57" s="169"/>
      <c r="I57" s="169"/>
      <c r="J57" s="169">
        <f>'将来負担比率（分子）の構造'!K$51</f>
        <v>100</v>
      </c>
      <c r="K57" s="169"/>
      <c r="L57" s="169"/>
      <c r="M57" s="169">
        <f>'将来負担比率（分子）の構造'!L$51</f>
        <v>94</v>
      </c>
      <c r="N57" s="169"/>
      <c r="O57" s="169"/>
      <c r="P57" s="169">
        <f>'将来負担比率（分子）の構造'!M$51</f>
        <v>88</v>
      </c>
    </row>
    <row r="58" spans="1:16">
      <c r="A58" s="169" t="s">
        <v>41</v>
      </c>
      <c r="B58" s="169"/>
      <c r="C58" s="169"/>
      <c r="D58" s="169">
        <f>'将来負担比率（分子）の構造'!I$50</f>
        <v>2965</v>
      </c>
      <c r="E58" s="169"/>
      <c r="F58" s="169"/>
      <c r="G58" s="169">
        <f>'将来負担比率（分子）の構造'!J$50</f>
        <v>3372</v>
      </c>
      <c r="H58" s="169"/>
      <c r="I58" s="169"/>
      <c r="J58" s="169">
        <f>'将来負担比率（分子）の構造'!K$50</f>
        <v>3901</v>
      </c>
      <c r="K58" s="169"/>
      <c r="L58" s="169"/>
      <c r="M58" s="169">
        <f>'将来負担比率（分子）の構造'!L$50</f>
        <v>3952</v>
      </c>
      <c r="N58" s="169"/>
      <c r="O58" s="169"/>
      <c r="P58" s="169">
        <f>'将来負担比率（分子）の構造'!M$50</f>
        <v>3927</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1138</v>
      </c>
      <c r="C62" s="169"/>
      <c r="D62" s="169"/>
      <c r="E62" s="169">
        <f>'将来負担比率（分子）の構造'!J$45</f>
        <v>1063</v>
      </c>
      <c r="F62" s="169"/>
      <c r="G62" s="169"/>
      <c r="H62" s="169">
        <f>'将来負担比率（分子）の構造'!K$45</f>
        <v>982</v>
      </c>
      <c r="I62" s="169"/>
      <c r="J62" s="169"/>
      <c r="K62" s="169">
        <f>'将来負担比率（分子）の構造'!L$45</f>
        <v>884</v>
      </c>
      <c r="L62" s="169"/>
      <c r="M62" s="169"/>
      <c r="N62" s="169">
        <f>'将来負担比率（分子）の構造'!M$45</f>
        <v>892</v>
      </c>
      <c r="O62" s="169"/>
      <c r="P62" s="169"/>
    </row>
    <row r="63" spans="1:16">
      <c r="A63" s="169" t="s">
        <v>34</v>
      </c>
      <c r="B63" s="169">
        <f>'将来負担比率（分子）の構造'!I$44</f>
        <v>26</v>
      </c>
      <c r="C63" s="169"/>
      <c r="D63" s="169"/>
      <c r="E63" s="169">
        <f>'将来負担比率（分子）の構造'!J$44</f>
        <v>20</v>
      </c>
      <c r="F63" s="169"/>
      <c r="G63" s="169"/>
      <c r="H63" s="169">
        <f>'将来負担比率（分子）の構造'!K$44</f>
        <v>14</v>
      </c>
      <c r="I63" s="169"/>
      <c r="J63" s="169"/>
      <c r="K63" s="169">
        <f>'将来負担比率（分子）の構造'!L$44</f>
        <v>7</v>
      </c>
      <c r="L63" s="169"/>
      <c r="M63" s="169"/>
      <c r="N63" s="169">
        <f>'将来負担比率（分子）の構造'!M$44</f>
        <v>2</v>
      </c>
      <c r="O63" s="169"/>
      <c r="P63" s="169"/>
    </row>
    <row r="64" spans="1:16">
      <c r="A64" s="169" t="s">
        <v>33</v>
      </c>
      <c r="B64" s="169">
        <f>'将来負担比率（分子）の構造'!I$43</f>
        <v>527</v>
      </c>
      <c r="C64" s="169"/>
      <c r="D64" s="169"/>
      <c r="E64" s="169">
        <f>'将来負担比率（分子）の構造'!J$43</f>
        <v>497</v>
      </c>
      <c r="F64" s="169"/>
      <c r="G64" s="169"/>
      <c r="H64" s="169">
        <f>'将来負担比率（分子）の構造'!K$43</f>
        <v>453</v>
      </c>
      <c r="I64" s="169"/>
      <c r="J64" s="169"/>
      <c r="K64" s="169">
        <f>'将来負担比率（分子）の構造'!L$43</f>
        <v>422</v>
      </c>
      <c r="L64" s="169"/>
      <c r="M64" s="169"/>
      <c r="N64" s="169">
        <f>'将来負担比率（分子）の構造'!M$43</f>
        <v>357</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8120</v>
      </c>
      <c r="C66" s="169"/>
      <c r="D66" s="169"/>
      <c r="E66" s="169">
        <f>'将来負担比率（分子）の構造'!J$41</f>
        <v>8211</v>
      </c>
      <c r="F66" s="169"/>
      <c r="G66" s="169"/>
      <c r="H66" s="169">
        <f>'将来負担比率（分子）の構造'!K$41</f>
        <v>8052</v>
      </c>
      <c r="I66" s="169"/>
      <c r="J66" s="169"/>
      <c r="K66" s="169">
        <f>'将来負担比率（分子）の構造'!L$41</f>
        <v>7722</v>
      </c>
      <c r="L66" s="169"/>
      <c r="M66" s="169"/>
      <c r="N66" s="169">
        <f>'将来負担比率（分子）の構造'!M$41</f>
        <v>7434</v>
      </c>
      <c r="O66" s="169"/>
      <c r="P66" s="169"/>
    </row>
    <row r="67" spans="1:16">
      <c r="A67" s="169" t="s">
        <v>71</v>
      </c>
      <c r="B67" s="169" t="e">
        <f>NA()</f>
        <v>#N/A</v>
      </c>
      <c r="C67" s="169">
        <f>IF(ISNUMBER('将来負担比率（分子）の構造'!I$53), IF('将来負担比率（分子）の構造'!I$53 &lt; 0, 0, '将来負担比率（分子）の構造'!I$53), NA())</f>
        <v>891</v>
      </c>
      <c r="D67" s="169" t="e">
        <f>NA()</f>
        <v>#N/A</v>
      </c>
      <c r="E67" s="169" t="e">
        <f>NA()</f>
        <v>#N/A</v>
      </c>
      <c r="F67" s="169">
        <f>IF(ISNUMBER('将来負担比率（分子）の構造'!J$53), IF('将来負担比率（分子）の構造'!J$53 &lt; 0, 0, '将来負担比率（分子）の構造'!J$53), NA())</f>
        <v>392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1277</v>
      </c>
      <c r="C72" s="173">
        <f>基金残高に係る経年分析!G55</f>
        <v>1237</v>
      </c>
      <c r="D72" s="173">
        <f>基金残高に係る経年分析!H55</f>
        <v>1104</v>
      </c>
    </row>
    <row r="73" spans="1:16">
      <c r="A73" s="172" t="s">
        <v>74</v>
      </c>
      <c r="B73" s="173">
        <f>基金残高に係る経年分析!F56</f>
        <v>639</v>
      </c>
      <c r="C73" s="173">
        <f>基金残高に係る経年分析!G56</f>
        <v>734</v>
      </c>
      <c r="D73" s="173">
        <f>基金残高に係る経年分析!H56</f>
        <v>772</v>
      </c>
    </row>
    <row r="74" spans="1:16">
      <c r="A74" s="172" t="s">
        <v>75</v>
      </c>
      <c r="B74" s="173">
        <f>基金残高に係る経年分析!F57</f>
        <v>1610</v>
      </c>
      <c r="C74" s="173">
        <f>基金残高に係る経年分析!G57</f>
        <v>1571</v>
      </c>
      <c r="D74" s="173">
        <f>基金残高に係る経年分析!H57</f>
        <v>1579</v>
      </c>
    </row>
  </sheetData>
  <sheetProtection algorithmName="SHA-512" hashValue="iyHB/YLJeDgPZJEUEKwAbfJCG9uElwXciZan2Ki3H30S55raUkYoKq6qDkBtbaFAOgK8Z6HctlYlKda0KvJLxQ==" saltValue="/CdV9yKScmDlNJTwzN59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216</v>
      </c>
      <c r="C5" s="623"/>
      <c r="D5" s="623"/>
      <c r="E5" s="623"/>
      <c r="F5" s="623"/>
      <c r="G5" s="623"/>
      <c r="H5" s="623"/>
      <c r="I5" s="623"/>
      <c r="J5" s="623"/>
      <c r="K5" s="623"/>
      <c r="L5" s="623"/>
      <c r="M5" s="623"/>
      <c r="N5" s="623"/>
      <c r="O5" s="623"/>
      <c r="P5" s="623"/>
      <c r="Q5" s="624"/>
      <c r="R5" s="625">
        <v>1139687</v>
      </c>
      <c r="S5" s="626"/>
      <c r="T5" s="626"/>
      <c r="U5" s="626"/>
      <c r="V5" s="626"/>
      <c r="W5" s="626"/>
      <c r="X5" s="626"/>
      <c r="Y5" s="627"/>
      <c r="Z5" s="628">
        <v>13.6</v>
      </c>
      <c r="AA5" s="628"/>
      <c r="AB5" s="628"/>
      <c r="AC5" s="628"/>
      <c r="AD5" s="629">
        <v>1139687</v>
      </c>
      <c r="AE5" s="629"/>
      <c r="AF5" s="629"/>
      <c r="AG5" s="629"/>
      <c r="AH5" s="629"/>
      <c r="AI5" s="629"/>
      <c r="AJ5" s="629"/>
      <c r="AK5" s="629"/>
      <c r="AL5" s="630">
        <v>26.1</v>
      </c>
      <c r="AM5" s="631"/>
      <c r="AN5" s="631"/>
      <c r="AO5" s="632"/>
      <c r="AP5" s="622" t="s">
        <v>217</v>
      </c>
      <c r="AQ5" s="623"/>
      <c r="AR5" s="623"/>
      <c r="AS5" s="623"/>
      <c r="AT5" s="623"/>
      <c r="AU5" s="623"/>
      <c r="AV5" s="623"/>
      <c r="AW5" s="623"/>
      <c r="AX5" s="623"/>
      <c r="AY5" s="623"/>
      <c r="AZ5" s="623"/>
      <c r="BA5" s="623"/>
      <c r="BB5" s="623"/>
      <c r="BC5" s="623"/>
      <c r="BD5" s="623"/>
      <c r="BE5" s="623"/>
      <c r="BF5" s="624"/>
      <c r="BG5" s="636">
        <v>1139575</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c r="B6" s="633" t="s">
        <v>221</v>
      </c>
      <c r="C6" s="634"/>
      <c r="D6" s="634"/>
      <c r="E6" s="634"/>
      <c r="F6" s="634"/>
      <c r="G6" s="634"/>
      <c r="H6" s="634"/>
      <c r="I6" s="634"/>
      <c r="J6" s="634"/>
      <c r="K6" s="634"/>
      <c r="L6" s="634"/>
      <c r="M6" s="634"/>
      <c r="N6" s="634"/>
      <c r="O6" s="634"/>
      <c r="P6" s="634"/>
      <c r="Q6" s="635"/>
      <c r="R6" s="636">
        <v>95749</v>
      </c>
      <c r="S6" s="637"/>
      <c r="T6" s="637"/>
      <c r="U6" s="637"/>
      <c r="V6" s="637"/>
      <c r="W6" s="637"/>
      <c r="X6" s="637"/>
      <c r="Y6" s="638"/>
      <c r="Z6" s="639">
        <v>1.1000000000000001</v>
      </c>
      <c r="AA6" s="639"/>
      <c r="AB6" s="639"/>
      <c r="AC6" s="639"/>
      <c r="AD6" s="640">
        <v>95749</v>
      </c>
      <c r="AE6" s="640"/>
      <c r="AF6" s="640"/>
      <c r="AG6" s="640"/>
      <c r="AH6" s="640"/>
      <c r="AI6" s="640"/>
      <c r="AJ6" s="640"/>
      <c r="AK6" s="640"/>
      <c r="AL6" s="641">
        <v>2.2000000000000002</v>
      </c>
      <c r="AM6" s="642"/>
      <c r="AN6" s="642"/>
      <c r="AO6" s="643"/>
      <c r="AP6" s="633" t="s">
        <v>222</v>
      </c>
      <c r="AQ6" s="634"/>
      <c r="AR6" s="634"/>
      <c r="AS6" s="634"/>
      <c r="AT6" s="634"/>
      <c r="AU6" s="634"/>
      <c r="AV6" s="634"/>
      <c r="AW6" s="634"/>
      <c r="AX6" s="634"/>
      <c r="AY6" s="634"/>
      <c r="AZ6" s="634"/>
      <c r="BA6" s="634"/>
      <c r="BB6" s="634"/>
      <c r="BC6" s="634"/>
      <c r="BD6" s="634"/>
      <c r="BE6" s="634"/>
      <c r="BF6" s="635"/>
      <c r="BG6" s="636">
        <v>1139575</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78815</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78815</v>
      </c>
      <c r="DR6" s="637"/>
      <c r="DS6" s="637"/>
      <c r="DT6" s="637"/>
      <c r="DU6" s="637"/>
      <c r="DV6" s="637"/>
      <c r="DW6" s="637"/>
      <c r="DX6" s="637"/>
      <c r="DY6" s="637"/>
      <c r="DZ6" s="637"/>
      <c r="EA6" s="637"/>
      <c r="EB6" s="637"/>
      <c r="EC6" s="646"/>
    </row>
    <row r="7" spans="2:143" ht="11.25" customHeight="1">
      <c r="B7" s="633" t="s">
        <v>224</v>
      </c>
      <c r="C7" s="634"/>
      <c r="D7" s="634"/>
      <c r="E7" s="634"/>
      <c r="F7" s="634"/>
      <c r="G7" s="634"/>
      <c r="H7" s="634"/>
      <c r="I7" s="634"/>
      <c r="J7" s="634"/>
      <c r="K7" s="634"/>
      <c r="L7" s="634"/>
      <c r="M7" s="634"/>
      <c r="N7" s="634"/>
      <c r="O7" s="634"/>
      <c r="P7" s="634"/>
      <c r="Q7" s="635"/>
      <c r="R7" s="636">
        <v>208</v>
      </c>
      <c r="S7" s="637"/>
      <c r="T7" s="637"/>
      <c r="U7" s="637"/>
      <c r="V7" s="637"/>
      <c r="W7" s="637"/>
      <c r="X7" s="637"/>
      <c r="Y7" s="638"/>
      <c r="Z7" s="639">
        <v>0</v>
      </c>
      <c r="AA7" s="639"/>
      <c r="AB7" s="639"/>
      <c r="AC7" s="639"/>
      <c r="AD7" s="640">
        <v>208</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316274</v>
      </c>
      <c r="BH7" s="637"/>
      <c r="BI7" s="637"/>
      <c r="BJ7" s="637"/>
      <c r="BK7" s="637"/>
      <c r="BL7" s="637"/>
      <c r="BM7" s="637"/>
      <c r="BN7" s="638"/>
      <c r="BO7" s="639">
        <v>27.8</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1142702</v>
      </c>
      <c r="CS7" s="637"/>
      <c r="CT7" s="637"/>
      <c r="CU7" s="637"/>
      <c r="CV7" s="637"/>
      <c r="CW7" s="637"/>
      <c r="CX7" s="637"/>
      <c r="CY7" s="638"/>
      <c r="CZ7" s="639">
        <v>14.4</v>
      </c>
      <c r="DA7" s="639"/>
      <c r="DB7" s="639"/>
      <c r="DC7" s="639"/>
      <c r="DD7" s="645">
        <v>179130</v>
      </c>
      <c r="DE7" s="637"/>
      <c r="DF7" s="637"/>
      <c r="DG7" s="637"/>
      <c r="DH7" s="637"/>
      <c r="DI7" s="637"/>
      <c r="DJ7" s="637"/>
      <c r="DK7" s="637"/>
      <c r="DL7" s="637"/>
      <c r="DM7" s="637"/>
      <c r="DN7" s="637"/>
      <c r="DO7" s="637"/>
      <c r="DP7" s="638"/>
      <c r="DQ7" s="645">
        <v>846392</v>
      </c>
      <c r="DR7" s="637"/>
      <c r="DS7" s="637"/>
      <c r="DT7" s="637"/>
      <c r="DU7" s="637"/>
      <c r="DV7" s="637"/>
      <c r="DW7" s="637"/>
      <c r="DX7" s="637"/>
      <c r="DY7" s="637"/>
      <c r="DZ7" s="637"/>
      <c r="EA7" s="637"/>
      <c r="EB7" s="637"/>
      <c r="EC7" s="646"/>
    </row>
    <row r="8" spans="2:143" ht="11.25" customHeight="1">
      <c r="B8" s="633" t="s">
        <v>227</v>
      </c>
      <c r="C8" s="634"/>
      <c r="D8" s="634"/>
      <c r="E8" s="634"/>
      <c r="F8" s="634"/>
      <c r="G8" s="634"/>
      <c r="H8" s="634"/>
      <c r="I8" s="634"/>
      <c r="J8" s="634"/>
      <c r="K8" s="634"/>
      <c r="L8" s="634"/>
      <c r="M8" s="634"/>
      <c r="N8" s="634"/>
      <c r="O8" s="634"/>
      <c r="P8" s="634"/>
      <c r="Q8" s="635"/>
      <c r="R8" s="636">
        <v>2431</v>
      </c>
      <c r="S8" s="637"/>
      <c r="T8" s="637"/>
      <c r="U8" s="637"/>
      <c r="V8" s="637"/>
      <c r="W8" s="637"/>
      <c r="X8" s="637"/>
      <c r="Y8" s="638"/>
      <c r="Z8" s="639">
        <v>0</v>
      </c>
      <c r="AA8" s="639"/>
      <c r="AB8" s="639"/>
      <c r="AC8" s="639"/>
      <c r="AD8" s="640">
        <v>2431</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13025</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2332595</v>
      </c>
      <c r="CS8" s="637"/>
      <c r="CT8" s="637"/>
      <c r="CU8" s="637"/>
      <c r="CV8" s="637"/>
      <c r="CW8" s="637"/>
      <c r="CX8" s="637"/>
      <c r="CY8" s="638"/>
      <c r="CZ8" s="639">
        <v>29.4</v>
      </c>
      <c r="DA8" s="639"/>
      <c r="DB8" s="639"/>
      <c r="DC8" s="639"/>
      <c r="DD8" s="645">
        <v>17267</v>
      </c>
      <c r="DE8" s="637"/>
      <c r="DF8" s="637"/>
      <c r="DG8" s="637"/>
      <c r="DH8" s="637"/>
      <c r="DI8" s="637"/>
      <c r="DJ8" s="637"/>
      <c r="DK8" s="637"/>
      <c r="DL8" s="637"/>
      <c r="DM8" s="637"/>
      <c r="DN8" s="637"/>
      <c r="DO8" s="637"/>
      <c r="DP8" s="638"/>
      <c r="DQ8" s="645">
        <v>1297958</v>
      </c>
      <c r="DR8" s="637"/>
      <c r="DS8" s="637"/>
      <c r="DT8" s="637"/>
      <c r="DU8" s="637"/>
      <c r="DV8" s="637"/>
      <c r="DW8" s="637"/>
      <c r="DX8" s="637"/>
      <c r="DY8" s="637"/>
      <c r="DZ8" s="637"/>
      <c r="EA8" s="637"/>
      <c r="EB8" s="637"/>
      <c r="EC8" s="646"/>
    </row>
    <row r="9" spans="2:143" ht="11.25" customHeight="1">
      <c r="B9" s="633" t="s">
        <v>230</v>
      </c>
      <c r="C9" s="634"/>
      <c r="D9" s="634"/>
      <c r="E9" s="634"/>
      <c r="F9" s="634"/>
      <c r="G9" s="634"/>
      <c r="H9" s="634"/>
      <c r="I9" s="634"/>
      <c r="J9" s="634"/>
      <c r="K9" s="634"/>
      <c r="L9" s="634"/>
      <c r="M9" s="634"/>
      <c r="N9" s="634"/>
      <c r="O9" s="634"/>
      <c r="P9" s="634"/>
      <c r="Q9" s="635"/>
      <c r="R9" s="636">
        <v>2955</v>
      </c>
      <c r="S9" s="637"/>
      <c r="T9" s="637"/>
      <c r="U9" s="637"/>
      <c r="V9" s="637"/>
      <c r="W9" s="637"/>
      <c r="X9" s="637"/>
      <c r="Y9" s="638"/>
      <c r="Z9" s="639">
        <v>0</v>
      </c>
      <c r="AA9" s="639"/>
      <c r="AB9" s="639"/>
      <c r="AC9" s="639"/>
      <c r="AD9" s="640">
        <v>2955</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252316</v>
      </c>
      <c r="BH9" s="637"/>
      <c r="BI9" s="637"/>
      <c r="BJ9" s="637"/>
      <c r="BK9" s="637"/>
      <c r="BL9" s="637"/>
      <c r="BM9" s="637"/>
      <c r="BN9" s="638"/>
      <c r="BO9" s="639">
        <v>22.1</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462403</v>
      </c>
      <c r="CS9" s="637"/>
      <c r="CT9" s="637"/>
      <c r="CU9" s="637"/>
      <c r="CV9" s="637"/>
      <c r="CW9" s="637"/>
      <c r="CX9" s="637"/>
      <c r="CY9" s="638"/>
      <c r="CZ9" s="639">
        <v>5.8</v>
      </c>
      <c r="DA9" s="639"/>
      <c r="DB9" s="639"/>
      <c r="DC9" s="639"/>
      <c r="DD9" s="645">
        <v>10687</v>
      </c>
      <c r="DE9" s="637"/>
      <c r="DF9" s="637"/>
      <c r="DG9" s="637"/>
      <c r="DH9" s="637"/>
      <c r="DI9" s="637"/>
      <c r="DJ9" s="637"/>
      <c r="DK9" s="637"/>
      <c r="DL9" s="637"/>
      <c r="DM9" s="637"/>
      <c r="DN9" s="637"/>
      <c r="DO9" s="637"/>
      <c r="DP9" s="638"/>
      <c r="DQ9" s="645">
        <v>377913</v>
      </c>
      <c r="DR9" s="637"/>
      <c r="DS9" s="637"/>
      <c r="DT9" s="637"/>
      <c r="DU9" s="637"/>
      <c r="DV9" s="637"/>
      <c r="DW9" s="637"/>
      <c r="DX9" s="637"/>
      <c r="DY9" s="637"/>
      <c r="DZ9" s="637"/>
      <c r="EA9" s="637"/>
      <c r="EB9" s="637"/>
      <c r="EC9" s="646"/>
    </row>
    <row r="10" spans="2:143" ht="11.25" customHeight="1">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27199</v>
      </c>
      <c r="BH10" s="637"/>
      <c r="BI10" s="637"/>
      <c r="BJ10" s="637"/>
      <c r="BK10" s="637"/>
      <c r="BL10" s="637"/>
      <c r="BM10" s="637"/>
      <c r="BN10" s="638"/>
      <c r="BO10" s="639">
        <v>2.4</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c r="B11" s="633" t="s">
        <v>236</v>
      </c>
      <c r="C11" s="634"/>
      <c r="D11" s="634"/>
      <c r="E11" s="634"/>
      <c r="F11" s="634"/>
      <c r="G11" s="634"/>
      <c r="H11" s="634"/>
      <c r="I11" s="634"/>
      <c r="J11" s="634"/>
      <c r="K11" s="634"/>
      <c r="L11" s="634"/>
      <c r="M11" s="634"/>
      <c r="N11" s="634"/>
      <c r="O11" s="634"/>
      <c r="P11" s="634"/>
      <c r="Q11" s="635"/>
      <c r="R11" s="636">
        <v>222647</v>
      </c>
      <c r="S11" s="637"/>
      <c r="T11" s="637"/>
      <c r="U11" s="637"/>
      <c r="V11" s="637"/>
      <c r="W11" s="637"/>
      <c r="X11" s="637"/>
      <c r="Y11" s="638"/>
      <c r="Z11" s="641">
        <v>2.6</v>
      </c>
      <c r="AA11" s="642"/>
      <c r="AB11" s="642"/>
      <c r="AC11" s="648"/>
      <c r="AD11" s="645">
        <v>222647</v>
      </c>
      <c r="AE11" s="637"/>
      <c r="AF11" s="637"/>
      <c r="AG11" s="637"/>
      <c r="AH11" s="637"/>
      <c r="AI11" s="637"/>
      <c r="AJ11" s="637"/>
      <c r="AK11" s="638"/>
      <c r="AL11" s="641">
        <v>5.0999999999999996</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23734</v>
      </c>
      <c r="BH11" s="637"/>
      <c r="BI11" s="637"/>
      <c r="BJ11" s="637"/>
      <c r="BK11" s="637"/>
      <c r="BL11" s="637"/>
      <c r="BM11" s="637"/>
      <c r="BN11" s="638"/>
      <c r="BO11" s="639">
        <v>2.1</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537174</v>
      </c>
      <c r="CS11" s="637"/>
      <c r="CT11" s="637"/>
      <c r="CU11" s="637"/>
      <c r="CV11" s="637"/>
      <c r="CW11" s="637"/>
      <c r="CX11" s="637"/>
      <c r="CY11" s="638"/>
      <c r="CZ11" s="639">
        <v>6.8</v>
      </c>
      <c r="DA11" s="639"/>
      <c r="DB11" s="639"/>
      <c r="DC11" s="639"/>
      <c r="DD11" s="645">
        <v>133887</v>
      </c>
      <c r="DE11" s="637"/>
      <c r="DF11" s="637"/>
      <c r="DG11" s="637"/>
      <c r="DH11" s="637"/>
      <c r="DI11" s="637"/>
      <c r="DJ11" s="637"/>
      <c r="DK11" s="637"/>
      <c r="DL11" s="637"/>
      <c r="DM11" s="637"/>
      <c r="DN11" s="637"/>
      <c r="DO11" s="637"/>
      <c r="DP11" s="638"/>
      <c r="DQ11" s="645">
        <v>310859</v>
      </c>
      <c r="DR11" s="637"/>
      <c r="DS11" s="637"/>
      <c r="DT11" s="637"/>
      <c r="DU11" s="637"/>
      <c r="DV11" s="637"/>
      <c r="DW11" s="637"/>
      <c r="DX11" s="637"/>
      <c r="DY11" s="637"/>
      <c r="DZ11" s="637"/>
      <c r="EA11" s="637"/>
      <c r="EB11" s="637"/>
      <c r="EC11" s="646"/>
    </row>
    <row r="12" spans="2:143" ht="11.25" customHeight="1">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713402</v>
      </c>
      <c r="BH12" s="637"/>
      <c r="BI12" s="637"/>
      <c r="BJ12" s="637"/>
      <c r="BK12" s="637"/>
      <c r="BL12" s="637"/>
      <c r="BM12" s="637"/>
      <c r="BN12" s="638"/>
      <c r="BO12" s="639">
        <v>62.6</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400368</v>
      </c>
      <c r="CS12" s="637"/>
      <c r="CT12" s="637"/>
      <c r="CU12" s="637"/>
      <c r="CV12" s="637"/>
      <c r="CW12" s="637"/>
      <c r="CX12" s="637"/>
      <c r="CY12" s="638"/>
      <c r="CZ12" s="639">
        <v>5</v>
      </c>
      <c r="DA12" s="639"/>
      <c r="DB12" s="639"/>
      <c r="DC12" s="639"/>
      <c r="DD12" s="645">
        <v>41949</v>
      </c>
      <c r="DE12" s="637"/>
      <c r="DF12" s="637"/>
      <c r="DG12" s="637"/>
      <c r="DH12" s="637"/>
      <c r="DI12" s="637"/>
      <c r="DJ12" s="637"/>
      <c r="DK12" s="637"/>
      <c r="DL12" s="637"/>
      <c r="DM12" s="637"/>
      <c r="DN12" s="637"/>
      <c r="DO12" s="637"/>
      <c r="DP12" s="638"/>
      <c r="DQ12" s="645">
        <v>196588</v>
      </c>
      <c r="DR12" s="637"/>
      <c r="DS12" s="637"/>
      <c r="DT12" s="637"/>
      <c r="DU12" s="637"/>
      <c r="DV12" s="637"/>
      <c r="DW12" s="637"/>
      <c r="DX12" s="637"/>
      <c r="DY12" s="637"/>
      <c r="DZ12" s="637"/>
      <c r="EA12" s="637"/>
      <c r="EB12" s="637"/>
      <c r="EC12" s="646"/>
    </row>
    <row r="13" spans="2:143" ht="11.25" customHeight="1">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699623</v>
      </c>
      <c r="BH13" s="637"/>
      <c r="BI13" s="637"/>
      <c r="BJ13" s="637"/>
      <c r="BK13" s="637"/>
      <c r="BL13" s="637"/>
      <c r="BM13" s="637"/>
      <c r="BN13" s="638"/>
      <c r="BO13" s="639">
        <v>61.4</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843143</v>
      </c>
      <c r="CS13" s="637"/>
      <c r="CT13" s="637"/>
      <c r="CU13" s="637"/>
      <c r="CV13" s="637"/>
      <c r="CW13" s="637"/>
      <c r="CX13" s="637"/>
      <c r="CY13" s="638"/>
      <c r="CZ13" s="639">
        <v>10.6</v>
      </c>
      <c r="DA13" s="639"/>
      <c r="DB13" s="639"/>
      <c r="DC13" s="639"/>
      <c r="DD13" s="645">
        <v>655019</v>
      </c>
      <c r="DE13" s="637"/>
      <c r="DF13" s="637"/>
      <c r="DG13" s="637"/>
      <c r="DH13" s="637"/>
      <c r="DI13" s="637"/>
      <c r="DJ13" s="637"/>
      <c r="DK13" s="637"/>
      <c r="DL13" s="637"/>
      <c r="DM13" s="637"/>
      <c r="DN13" s="637"/>
      <c r="DO13" s="637"/>
      <c r="DP13" s="638"/>
      <c r="DQ13" s="645">
        <v>384928</v>
      </c>
      <c r="DR13" s="637"/>
      <c r="DS13" s="637"/>
      <c r="DT13" s="637"/>
      <c r="DU13" s="637"/>
      <c r="DV13" s="637"/>
      <c r="DW13" s="637"/>
      <c r="DX13" s="637"/>
      <c r="DY13" s="637"/>
      <c r="DZ13" s="637"/>
      <c r="EA13" s="637"/>
      <c r="EB13" s="637"/>
      <c r="EC13" s="646"/>
    </row>
    <row r="14" spans="2:143" ht="11.25" customHeight="1">
      <c r="B14" s="633" t="s">
        <v>245</v>
      </c>
      <c r="C14" s="634"/>
      <c r="D14" s="634"/>
      <c r="E14" s="634"/>
      <c r="F14" s="634"/>
      <c r="G14" s="634"/>
      <c r="H14" s="634"/>
      <c r="I14" s="634"/>
      <c r="J14" s="634"/>
      <c r="K14" s="634"/>
      <c r="L14" s="634"/>
      <c r="M14" s="634"/>
      <c r="N14" s="634"/>
      <c r="O14" s="634"/>
      <c r="P14" s="634"/>
      <c r="Q14" s="635"/>
      <c r="R14" s="636">
        <v>443</v>
      </c>
      <c r="S14" s="637"/>
      <c r="T14" s="637"/>
      <c r="U14" s="637"/>
      <c r="V14" s="637"/>
      <c r="W14" s="637"/>
      <c r="X14" s="637"/>
      <c r="Y14" s="638"/>
      <c r="Z14" s="639">
        <v>0</v>
      </c>
      <c r="AA14" s="639"/>
      <c r="AB14" s="639"/>
      <c r="AC14" s="639"/>
      <c r="AD14" s="640">
        <v>443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46448</v>
      </c>
      <c r="BH14" s="637"/>
      <c r="BI14" s="637"/>
      <c r="BJ14" s="637"/>
      <c r="BK14" s="637"/>
      <c r="BL14" s="637"/>
      <c r="BM14" s="637"/>
      <c r="BN14" s="638"/>
      <c r="BO14" s="639">
        <v>4.0999999999999996</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411284</v>
      </c>
      <c r="CS14" s="637"/>
      <c r="CT14" s="637"/>
      <c r="CU14" s="637"/>
      <c r="CV14" s="637"/>
      <c r="CW14" s="637"/>
      <c r="CX14" s="637"/>
      <c r="CY14" s="638"/>
      <c r="CZ14" s="639">
        <v>5.2</v>
      </c>
      <c r="DA14" s="639"/>
      <c r="DB14" s="639"/>
      <c r="DC14" s="639"/>
      <c r="DD14" s="645">
        <v>40676</v>
      </c>
      <c r="DE14" s="637"/>
      <c r="DF14" s="637"/>
      <c r="DG14" s="637"/>
      <c r="DH14" s="637"/>
      <c r="DI14" s="637"/>
      <c r="DJ14" s="637"/>
      <c r="DK14" s="637"/>
      <c r="DL14" s="637"/>
      <c r="DM14" s="637"/>
      <c r="DN14" s="637"/>
      <c r="DO14" s="637"/>
      <c r="DP14" s="638"/>
      <c r="DQ14" s="645">
        <v>383581</v>
      </c>
      <c r="DR14" s="637"/>
      <c r="DS14" s="637"/>
      <c r="DT14" s="637"/>
      <c r="DU14" s="637"/>
      <c r="DV14" s="637"/>
      <c r="DW14" s="637"/>
      <c r="DX14" s="637"/>
      <c r="DY14" s="637"/>
      <c r="DZ14" s="637"/>
      <c r="EA14" s="637"/>
      <c r="EB14" s="637"/>
      <c r="EC14" s="646"/>
    </row>
    <row r="15" spans="2:143" ht="11.25" customHeight="1">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63451</v>
      </c>
      <c r="BH15" s="637"/>
      <c r="BI15" s="637"/>
      <c r="BJ15" s="637"/>
      <c r="BK15" s="637"/>
      <c r="BL15" s="637"/>
      <c r="BM15" s="637"/>
      <c r="BN15" s="638"/>
      <c r="BO15" s="639">
        <v>5.6</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744320</v>
      </c>
      <c r="CS15" s="637"/>
      <c r="CT15" s="637"/>
      <c r="CU15" s="637"/>
      <c r="CV15" s="637"/>
      <c r="CW15" s="637"/>
      <c r="CX15" s="637"/>
      <c r="CY15" s="638"/>
      <c r="CZ15" s="639">
        <v>9.4</v>
      </c>
      <c r="DA15" s="639"/>
      <c r="DB15" s="639"/>
      <c r="DC15" s="639"/>
      <c r="DD15" s="645">
        <v>149910</v>
      </c>
      <c r="DE15" s="637"/>
      <c r="DF15" s="637"/>
      <c r="DG15" s="637"/>
      <c r="DH15" s="637"/>
      <c r="DI15" s="637"/>
      <c r="DJ15" s="637"/>
      <c r="DK15" s="637"/>
      <c r="DL15" s="637"/>
      <c r="DM15" s="637"/>
      <c r="DN15" s="637"/>
      <c r="DO15" s="637"/>
      <c r="DP15" s="638"/>
      <c r="DQ15" s="645">
        <v>559938</v>
      </c>
      <c r="DR15" s="637"/>
      <c r="DS15" s="637"/>
      <c r="DT15" s="637"/>
      <c r="DU15" s="637"/>
      <c r="DV15" s="637"/>
      <c r="DW15" s="637"/>
      <c r="DX15" s="637"/>
      <c r="DY15" s="637"/>
      <c r="DZ15" s="637"/>
      <c r="EA15" s="637"/>
      <c r="EB15" s="637"/>
      <c r="EC15" s="646"/>
    </row>
    <row r="16" spans="2:143" ht="11.25" customHeight="1">
      <c r="B16" s="633" t="s">
        <v>251</v>
      </c>
      <c r="C16" s="634"/>
      <c r="D16" s="634"/>
      <c r="E16" s="634"/>
      <c r="F16" s="634"/>
      <c r="G16" s="634"/>
      <c r="H16" s="634"/>
      <c r="I16" s="634"/>
      <c r="J16" s="634"/>
      <c r="K16" s="634"/>
      <c r="L16" s="634"/>
      <c r="M16" s="634"/>
      <c r="N16" s="634"/>
      <c r="O16" s="634"/>
      <c r="P16" s="634"/>
      <c r="Q16" s="635"/>
      <c r="R16" s="636">
        <v>4942</v>
      </c>
      <c r="S16" s="637"/>
      <c r="T16" s="637"/>
      <c r="U16" s="637"/>
      <c r="V16" s="637"/>
      <c r="W16" s="637"/>
      <c r="X16" s="637"/>
      <c r="Y16" s="638"/>
      <c r="Z16" s="639">
        <v>0.1</v>
      </c>
      <c r="AA16" s="639"/>
      <c r="AB16" s="639"/>
      <c r="AC16" s="639"/>
      <c r="AD16" s="640">
        <v>4942</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69269</v>
      </c>
      <c r="CS16" s="637"/>
      <c r="CT16" s="637"/>
      <c r="CU16" s="637"/>
      <c r="CV16" s="637"/>
      <c r="CW16" s="637"/>
      <c r="CX16" s="637"/>
      <c r="CY16" s="638"/>
      <c r="CZ16" s="639">
        <v>0.9</v>
      </c>
      <c r="DA16" s="639"/>
      <c r="DB16" s="639"/>
      <c r="DC16" s="639"/>
      <c r="DD16" s="645" t="s">
        <v>122</v>
      </c>
      <c r="DE16" s="637"/>
      <c r="DF16" s="637"/>
      <c r="DG16" s="637"/>
      <c r="DH16" s="637"/>
      <c r="DI16" s="637"/>
      <c r="DJ16" s="637"/>
      <c r="DK16" s="637"/>
      <c r="DL16" s="637"/>
      <c r="DM16" s="637"/>
      <c r="DN16" s="637"/>
      <c r="DO16" s="637"/>
      <c r="DP16" s="638"/>
      <c r="DQ16" s="645">
        <v>29190</v>
      </c>
      <c r="DR16" s="637"/>
      <c r="DS16" s="637"/>
      <c r="DT16" s="637"/>
      <c r="DU16" s="637"/>
      <c r="DV16" s="637"/>
      <c r="DW16" s="637"/>
      <c r="DX16" s="637"/>
      <c r="DY16" s="637"/>
      <c r="DZ16" s="637"/>
      <c r="EA16" s="637"/>
      <c r="EB16" s="637"/>
      <c r="EC16" s="646"/>
    </row>
    <row r="17" spans="2:133" ht="11.25" customHeight="1">
      <c r="B17" s="633" t="s">
        <v>254</v>
      </c>
      <c r="C17" s="634"/>
      <c r="D17" s="634"/>
      <c r="E17" s="634"/>
      <c r="F17" s="634"/>
      <c r="G17" s="634"/>
      <c r="H17" s="634"/>
      <c r="I17" s="634"/>
      <c r="J17" s="634"/>
      <c r="K17" s="634"/>
      <c r="L17" s="634"/>
      <c r="M17" s="634"/>
      <c r="N17" s="634"/>
      <c r="O17" s="634"/>
      <c r="P17" s="634"/>
      <c r="Q17" s="635"/>
      <c r="R17" s="636">
        <v>13515</v>
      </c>
      <c r="S17" s="637"/>
      <c r="T17" s="637"/>
      <c r="U17" s="637"/>
      <c r="V17" s="637"/>
      <c r="W17" s="637"/>
      <c r="X17" s="637"/>
      <c r="Y17" s="638"/>
      <c r="Z17" s="639">
        <v>0.2</v>
      </c>
      <c r="AA17" s="639"/>
      <c r="AB17" s="639"/>
      <c r="AC17" s="639"/>
      <c r="AD17" s="640">
        <v>13515</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920705</v>
      </c>
      <c r="CS17" s="637"/>
      <c r="CT17" s="637"/>
      <c r="CU17" s="637"/>
      <c r="CV17" s="637"/>
      <c r="CW17" s="637"/>
      <c r="CX17" s="637"/>
      <c r="CY17" s="638"/>
      <c r="CZ17" s="639">
        <v>11.6</v>
      </c>
      <c r="DA17" s="639"/>
      <c r="DB17" s="639"/>
      <c r="DC17" s="639"/>
      <c r="DD17" s="645" t="s">
        <v>122</v>
      </c>
      <c r="DE17" s="637"/>
      <c r="DF17" s="637"/>
      <c r="DG17" s="637"/>
      <c r="DH17" s="637"/>
      <c r="DI17" s="637"/>
      <c r="DJ17" s="637"/>
      <c r="DK17" s="637"/>
      <c r="DL17" s="637"/>
      <c r="DM17" s="637"/>
      <c r="DN17" s="637"/>
      <c r="DO17" s="637"/>
      <c r="DP17" s="638"/>
      <c r="DQ17" s="645">
        <v>913855</v>
      </c>
      <c r="DR17" s="637"/>
      <c r="DS17" s="637"/>
      <c r="DT17" s="637"/>
      <c r="DU17" s="637"/>
      <c r="DV17" s="637"/>
      <c r="DW17" s="637"/>
      <c r="DX17" s="637"/>
      <c r="DY17" s="637"/>
      <c r="DZ17" s="637"/>
      <c r="EA17" s="637"/>
      <c r="EB17" s="637"/>
      <c r="EC17" s="646"/>
    </row>
    <row r="18" spans="2:133" ht="11.25" customHeight="1">
      <c r="B18" s="633" t="s">
        <v>257</v>
      </c>
      <c r="C18" s="634"/>
      <c r="D18" s="634"/>
      <c r="E18" s="634"/>
      <c r="F18" s="634"/>
      <c r="G18" s="634"/>
      <c r="H18" s="634"/>
      <c r="I18" s="634"/>
      <c r="J18" s="634"/>
      <c r="K18" s="634"/>
      <c r="L18" s="634"/>
      <c r="M18" s="634"/>
      <c r="N18" s="634"/>
      <c r="O18" s="634"/>
      <c r="P18" s="634"/>
      <c r="Q18" s="635"/>
      <c r="R18" s="636">
        <v>7754</v>
      </c>
      <c r="S18" s="637"/>
      <c r="T18" s="637"/>
      <c r="U18" s="637"/>
      <c r="V18" s="637"/>
      <c r="W18" s="637"/>
      <c r="X18" s="637"/>
      <c r="Y18" s="638"/>
      <c r="Z18" s="639">
        <v>0.1</v>
      </c>
      <c r="AA18" s="639"/>
      <c r="AB18" s="639"/>
      <c r="AC18" s="639"/>
      <c r="AD18" s="640">
        <v>7754</v>
      </c>
      <c r="AE18" s="640"/>
      <c r="AF18" s="640"/>
      <c r="AG18" s="640"/>
      <c r="AH18" s="640"/>
      <c r="AI18" s="640"/>
      <c r="AJ18" s="640"/>
      <c r="AK18" s="640"/>
      <c r="AL18" s="641">
        <v>0.2</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260</v>
      </c>
      <c r="C19" s="634"/>
      <c r="D19" s="634"/>
      <c r="E19" s="634"/>
      <c r="F19" s="634"/>
      <c r="G19" s="634"/>
      <c r="H19" s="634"/>
      <c r="I19" s="634"/>
      <c r="J19" s="634"/>
      <c r="K19" s="634"/>
      <c r="L19" s="634"/>
      <c r="M19" s="634"/>
      <c r="N19" s="634"/>
      <c r="O19" s="634"/>
      <c r="P19" s="634"/>
      <c r="Q19" s="635"/>
      <c r="R19" s="636">
        <v>4376</v>
      </c>
      <c r="S19" s="637"/>
      <c r="T19" s="637"/>
      <c r="U19" s="637"/>
      <c r="V19" s="637"/>
      <c r="W19" s="637"/>
      <c r="X19" s="637"/>
      <c r="Y19" s="638"/>
      <c r="Z19" s="639">
        <v>0.1</v>
      </c>
      <c r="AA19" s="639"/>
      <c r="AB19" s="639"/>
      <c r="AC19" s="639"/>
      <c r="AD19" s="640">
        <v>4376</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112</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263</v>
      </c>
      <c r="C20" s="650"/>
      <c r="D20" s="650"/>
      <c r="E20" s="650"/>
      <c r="F20" s="650"/>
      <c r="G20" s="650"/>
      <c r="H20" s="650"/>
      <c r="I20" s="650"/>
      <c r="J20" s="650"/>
      <c r="K20" s="650"/>
      <c r="L20" s="650"/>
      <c r="M20" s="650"/>
      <c r="N20" s="650"/>
      <c r="O20" s="650"/>
      <c r="P20" s="650"/>
      <c r="Q20" s="651"/>
      <c r="R20" s="636">
        <v>3378</v>
      </c>
      <c r="S20" s="637"/>
      <c r="T20" s="637"/>
      <c r="U20" s="637"/>
      <c r="V20" s="637"/>
      <c r="W20" s="637"/>
      <c r="X20" s="637"/>
      <c r="Y20" s="638"/>
      <c r="Z20" s="639">
        <v>0</v>
      </c>
      <c r="AA20" s="639"/>
      <c r="AB20" s="639"/>
      <c r="AC20" s="639"/>
      <c r="AD20" s="640">
        <v>3378</v>
      </c>
      <c r="AE20" s="640"/>
      <c r="AF20" s="640"/>
      <c r="AG20" s="640"/>
      <c r="AH20" s="640"/>
      <c r="AI20" s="640"/>
      <c r="AJ20" s="640"/>
      <c r="AK20" s="640"/>
      <c r="AL20" s="641">
        <v>0.1</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112</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7942778</v>
      </c>
      <c r="CS20" s="637"/>
      <c r="CT20" s="637"/>
      <c r="CU20" s="637"/>
      <c r="CV20" s="637"/>
      <c r="CW20" s="637"/>
      <c r="CX20" s="637"/>
      <c r="CY20" s="638"/>
      <c r="CZ20" s="639">
        <v>100</v>
      </c>
      <c r="DA20" s="639"/>
      <c r="DB20" s="639"/>
      <c r="DC20" s="639"/>
      <c r="DD20" s="645">
        <v>1228525</v>
      </c>
      <c r="DE20" s="637"/>
      <c r="DF20" s="637"/>
      <c r="DG20" s="637"/>
      <c r="DH20" s="637"/>
      <c r="DI20" s="637"/>
      <c r="DJ20" s="637"/>
      <c r="DK20" s="637"/>
      <c r="DL20" s="637"/>
      <c r="DM20" s="637"/>
      <c r="DN20" s="637"/>
      <c r="DO20" s="637"/>
      <c r="DP20" s="638"/>
      <c r="DQ20" s="645">
        <v>5380017</v>
      </c>
      <c r="DR20" s="637"/>
      <c r="DS20" s="637"/>
      <c r="DT20" s="637"/>
      <c r="DU20" s="637"/>
      <c r="DV20" s="637"/>
      <c r="DW20" s="637"/>
      <c r="DX20" s="637"/>
      <c r="DY20" s="637"/>
      <c r="DZ20" s="637"/>
      <c r="EA20" s="637"/>
      <c r="EB20" s="637"/>
      <c r="EC20" s="646"/>
    </row>
    <row r="21" spans="2:133" ht="11.25" customHeight="1">
      <c r="B21" s="633" t="s">
        <v>266</v>
      </c>
      <c r="C21" s="634"/>
      <c r="D21" s="634"/>
      <c r="E21" s="634"/>
      <c r="F21" s="634"/>
      <c r="G21" s="634"/>
      <c r="H21" s="634"/>
      <c r="I21" s="634"/>
      <c r="J21" s="634"/>
      <c r="K21" s="634"/>
      <c r="L21" s="634"/>
      <c r="M21" s="634"/>
      <c r="N21" s="634"/>
      <c r="O21" s="634"/>
      <c r="P21" s="634"/>
      <c r="Q21" s="635"/>
      <c r="R21" s="636">
        <v>3103960</v>
      </c>
      <c r="S21" s="637"/>
      <c r="T21" s="637"/>
      <c r="U21" s="637"/>
      <c r="V21" s="637"/>
      <c r="W21" s="637"/>
      <c r="X21" s="637"/>
      <c r="Y21" s="638"/>
      <c r="Z21" s="639">
        <v>36.9</v>
      </c>
      <c r="AA21" s="639"/>
      <c r="AB21" s="639"/>
      <c r="AC21" s="639"/>
      <c r="AD21" s="640">
        <v>2789918</v>
      </c>
      <c r="AE21" s="640"/>
      <c r="AF21" s="640"/>
      <c r="AG21" s="640"/>
      <c r="AH21" s="640"/>
      <c r="AI21" s="640"/>
      <c r="AJ21" s="640"/>
      <c r="AK21" s="640"/>
      <c r="AL21" s="641">
        <v>64</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112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268</v>
      </c>
      <c r="C22" s="634"/>
      <c r="D22" s="634"/>
      <c r="E22" s="634"/>
      <c r="F22" s="634"/>
      <c r="G22" s="634"/>
      <c r="H22" s="634"/>
      <c r="I22" s="634"/>
      <c r="J22" s="634"/>
      <c r="K22" s="634"/>
      <c r="L22" s="634"/>
      <c r="M22" s="634"/>
      <c r="N22" s="634"/>
      <c r="O22" s="634"/>
      <c r="P22" s="634"/>
      <c r="Q22" s="635"/>
      <c r="R22" s="636">
        <v>2789918</v>
      </c>
      <c r="S22" s="637"/>
      <c r="T22" s="637"/>
      <c r="U22" s="637"/>
      <c r="V22" s="637"/>
      <c r="W22" s="637"/>
      <c r="X22" s="637"/>
      <c r="Y22" s="638"/>
      <c r="Z22" s="639">
        <v>33.200000000000003</v>
      </c>
      <c r="AA22" s="639"/>
      <c r="AB22" s="639"/>
      <c r="AC22" s="639"/>
      <c r="AD22" s="640">
        <v>2789918</v>
      </c>
      <c r="AE22" s="640"/>
      <c r="AF22" s="640"/>
      <c r="AG22" s="640"/>
      <c r="AH22" s="640"/>
      <c r="AI22" s="640"/>
      <c r="AJ22" s="640"/>
      <c r="AK22" s="640"/>
      <c r="AL22" s="641">
        <v>64</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271</v>
      </c>
      <c r="C23" s="634"/>
      <c r="D23" s="634"/>
      <c r="E23" s="634"/>
      <c r="F23" s="634"/>
      <c r="G23" s="634"/>
      <c r="H23" s="634"/>
      <c r="I23" s="634"/>
      <c r="J23" s="634"/>
      <c r="K23" s="634"/>
      <c r="L23" s="634"/>
      <c r="M23" s="634"/>
      <c r="N23" s="634"/>
      <c r="O23" s="634"/>
      <c r="P23" s="634"/>
      <c r="Q23" s="635"/>
      <c r="R23" s="636">
        <v>314042</v>
      </c>
      <c r="S23" s="637"/>
      <c r="T23" s="637"/>
      <c r="U23" s="637"/>
      <c r="V23" s="637"/>
      <c r="W23" s="637"/>
      <c r="X23" s="637"/>
      <c r="Y23" s="638"/>
      <c r="Z23" s="639">
        <v>3.7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3470377</v>
      </c>
      <c r="CS24" s="626"/>
      <c r="CT24" s="626"/>
      <c r="CU24" s="626"/>
      <c r="CV24" s="626"/>
      <c r="CW24" s="626"/>
      <c r="CX24" s="626"/>
      <c r="CY24" s="627"/>
      <c r="CZ24" s="630">
        <v>43.7</v>
      </c>
      <c r="DA24" s="631"/>
      <c r="DB24" s="631"/>
      <c r="DC24" s="647"/>
      <c r="DD24" s="671">
        <v>2645375</v>
      </c>
      <c r="DE24" s="626"/>
      <c r="DF24" s="626"/>
      <c r="DG24" s="626"/>
      <c r="DH24" s="626"/>
      <c r="DI24" s="626"/>
      <c r="DJ24" s="626"/>
      <c r="DK24" s="627"/>
      <c r="DL24" s="671">
        <v>2341604</v>
      </c>
      <c r="DM24" s="626"/>
      <c r="DN24" s="626"/>
      <c r="DO24" s="626"/>
      <c r="DP24" s="626"/>
      <c r="DQ24" s="626"/>
      <c r="DR24" s="626"/>
      <c r="DS24" s="626"/>
      <c r="DT24" s="626"/>
      <c r="DU24" s="626"/>
      <c r="DV24" s="627"/>
      <c r="DW24" s="630">
        <v>53.4</v>
      </c>
      <c r="DX24" s="631"/>
      <c r="DY24" s="631"/>
      <c r="DZ24" s="631"/>
      <c r="EA24" s="631"/>
      <c r="EB24" s="631"/>
      <c r="EC24" s="632"/>
    </row>
    <row r="25" spans="2:133" ht="11.25" customHeight="1">
      <c r="B25" s="633" t="s">
        <v>281</v>
      </c>
      <c r="C25" s="634"/>
      <c r="D25" s="634"/>
      <c r="E25" s="634"/>
      <c r="F25" s="634"/>
      <c r="G25" s="634"/>
      <c r="H25" s="634"/>
      <c r="I25" s="634"/>
      <c r="J25" s="634"/>
      <c r="K25" s="634"/>
      <c r="L25" s="634"/>
      <c r="M25" s="634"/>
      <c r="N25" s="634"/>
      <c r="O25" s="634"/>
      <c r="P25" s="634"/>
      <c r="Q25" s="635"/>
      <c r="R25" s="636">
        <v>4594291</v>
      </c>
      <c r="S25" s="637"/>
      <c r="T25" s="637"/>
      <c r="U25" s="637"/>
      <c r="V25" s="637"/>
      <c r="W25" s="637"/>
      <c r="X25" s="637"/>
      <c r="Y25" s="638"/>
      <c r="Z25" s="639">
        <v>54.7</v>
      </c>
      <c r="AA25" s="639"/>
      <c r="AB25" s="639"/>
      <c r="AC25" s="639"/>
      <c r="AD25" s="640">
        <v>4280249</v>
      </c>
      <c r="AE25" s="640"/>
      <c r="AF25" s="640"/>
      <c r="AG25" s="640"/>
      <c r="AH25" s="640"/>
      <c r="AI25" s="640"/>
      <c r="AJ25" s="640"/>
      <c r="AK25" s="640"/>
      <c r="AL25" s="641">
        <v>98.1</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1322183</v>
      </c>
      <c r="CS25" s="668"/>
      <c r="CT25" s="668"/>
      <c r="CU25" s="668"/>
      <c r="CV25" s="668"/>
      <c r="CW25" s="668"/>
      <c r="CX25" s="668"/>
      <c r="CY25" s="669"/>
      <c r="CZ25" s="641">
        <v>16.600000000000001</v>
      </c>
      <c r="DA25" s="666"/>
      <c r="DB25" s="666"/>
      <c r="DC25" s="670"/>
      <c r="DD25" s="645">
        <v>1255362</v>
      </c>
      <c r="DE25" s="668"/>
      <c r="DF25" s="668"/>
      <c r="DG25" s="668"/>
      <c r="DH25" s="668"/>
      <c r="DI25" s="668"/>
      <c r="DJ25" s="668"/>
      <c r="DK25" s="669"/>
      <c r="DL25" s="645">
        <v>1179607</v>
      </c>
      <c r="DM25" s="668"/>
      <c r="DN25" s="668"/>
      <c r="DO25" s="668"/>
      <c r="DP25" s="668"/>
      <c r="DQ25" s="668"/>
      <c r="DR25" s="668"/>
      <c r="DS25" s="668"/>
      <c r="DT25" s="668"/>
      <c r="DU25" s="668"/>
      <c r="DV25" s="669"/>
      <c r="DW25" s="641">
        <v>26.9</v>
      </c>
      <c r="DX25" s="666"/>
      <c r="DY25" s="666"/>
      <c r="DZ25" s="666"/>
      <c r="EA25" s="666"/>
      <c r="EB25" s="666"/>
      <c r="EC25" s="667"/>
    </row>
    <row r="26" spans="2:133" ht="11.25" customHeight="1">
      <c r="B26" s="633" t="s">
        <v>284</v>
      </c>
      <c r="C26" s="634"/>
      <c r="D26" s="634"/>
      <c r="E26" s="634"/>
      <c r="F26" s="634"/>
      <c r="G26" s="634"/>
      <c r="H26" s="634"/>
      <c r="I26" s="634"/>
      <c r="J26" s="634"/>
      <c r="K26" s="634"/>
      <c r="L26" s="634"/>
      <c r="M26" s="634"/>
      <c r="N26" s="634"/>
      <c r="O26" s="634"/>
      <c r="P26" s="634"/>
      <c r="Q26" s="635"/>
      <c r="R26" s="636">
        <v>1188</v>
      </c>
      <c r="S26" s="637"/>
      <c r="T26" s="637"/>
      <c r="U26" s="637"/>
      <c r="V26" s="637"/>
      <c r="W26" s="637"/>
      <c r="X26" s="637"/>
      <c r="Y26" s="638"/>
      <c r="Z26" s="639">
        <v>0</v>
      </c>
      <c r="AA26" s="639"/>
      <c r="AB26" s="639"/>
      <c r="AC26" s="639"/>
      <c r="AD26" s="640">
        <v>1188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712161</v>
      </c>
      <c r="CS26" s="637"/>
      <c r="CT26" s="637"/>
      <c r="CU26" s="637"/>
      <c r="CV26" s="637"/>
      <c r="CW26" s="637"/>
      <c r="CX26" s="637"/>
      <c r="CY26" s="638"/>
      <c r="CZ26" s="641">
        <v>9</v>
      </c>
      <c r="DA26" s="666"/>
      <c r="DB26" s="666"/>
      <c r="DC26" s="670"/>
      <c r="DD26" s="645">
        <v>681470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287</v>
      </c>
      <c r="C27" s="634"/>
      <c r="D27" s="634"/>
      <c r="E27" s="634"/>
      <c r="F27" s="634"/>
      <c r="G27" s="634"/>
      <c r="H27" s="634"/>
      <c r="I27" s="634"/>
      <c r="J27" s="634"/>
      <c r="K27" s="634"/>
      <c r="L27" s="634"/>
      <c r="M27" s="634"/>
      <c r="N27" s="634"/>
      <c r="O27" s="634"/>
      <c r="P27" s="634"/>
      <c r="Q27" s="635"/>
      <c r="R27" s="636">
        <v>18448</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1139687</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1227489</v>
      </c>
      <c r="CS27" s="668"/>
      <c r="CT27" s="668"/>
      <c r="CU27" s="668"/>
      <c r="CV27" s="668"/>
      <c r="CW27" s="668"/>
      <c r="CX27" s="668"/>
      <c r="CY27" s="669"/>
      <c r="CZ27" s="641">
        <v>15.5</v>
      </c>
      <c r="DA27" s="666"/>
      <c r="DB27" s="666"/>
      <c r="DC27" s="670"/>
      <c r="DD27" s="645">
        <v>476158</v>
      </c>
      <c r="DE27" s="668"/>
      <c r="DF27" s="668"/>
      <c r="DG27" s="668"/>
      <c r="DH27" s="668"/>
      <c r="DI27" s="668"/>
      <c r="DJ27" s="668"/>
      <c r="DK27" s="669"/>
      <c r="DL27" s="645">
        <v>248142</v>
      </c>
      <c r="DM27" s="668"/>
      <c r="DN27" s="668"/>
      <c r="DO27" s="668"/>
      <c r="DP27" s="668"/>
      <c r="DQ27" s="668"/>
      <c r="DR27" s="668"/>
      <c r="DS27" s="668"/>
      <c r="DT27" s="668"/>
      <c r="DU27" s="668"/>
      <c r="DV27" s="669"/>
      <c r="DW27" s="641">
        <v>5.7</v>
      </c>
      <c r="DX27" s="666"/>
      <c r="DY27" s="666"/>
      <c r="DZ27" s="666"/>
      <c r="EA27" s="666"/>
      <c r="EB27" s="666"/>
      <c r="EC27" s="667"/>
    </row>
    <row r="28" spans="2:133" ht="11.25" customHeight="1">
      <c r="B28" s="633" t="s">
        <v>290</v>
      </c>
      <c r="C28" s="634"/>
      <c r="D28" s="634"/>
      <c r="E28" s="634"/>
      <c r="F28" s="634"/>
      <c r="G28" s="634"/>
      <c r="H28" s="634"/>
      <c r="I28" s="634"/>
      <c r="J28" s="634"/>
      <c r="K28" s="634"/>
      <c r="L28" s="634"/>
      <c r="M28" s="634"/>
      <c r="N28" s="634"/>
      <c r="O28" s="634"/>
      <c r="P28" s="634"/>
      <c r="Q28" s="635"/>
      <c r="R28" s="636">
        <v>131066</v>
      </c>
      <c r="S28" s="637"/>
      <c r="T28" s="637"/>
      <c r="U28" s="637"/>
      <c r="V28" s="637"/>
      <c r="W28" s="637"/>
      <c r="X28" s="637"/>
      <c r="Y28" s="638"/>
      <c r="Z28" s="639">
        <v>1.6</v>
      </c>
      <c r="AA28" s="639"/>
      <c r="AB28" s="639"/>
      <c r="AC28" s="639"/>
      <c r="AD28" s="640">
        <v>3619</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920705</v>
      </c>
      <c r="CS28" s="637"/>
      <c r="CT28" s="637"/>
      <c r="CU28" s="637"/>
      <c r="CV28" s="637"/>
      <c r="CW28" s="637"/>
      <c r="CX28" s="637"/>
      <c r="CY28" s="638"/>
      <c r="CZ28" s="641">
        <v>11.6</v>
      </c>
      <c r="DA28" s="666"/>
      <c r="DB28" s="666"/>
      <c r="DC28" s="670"/>
      <c r="DD28" s="645">
        <v>913855</v>
      </c>
      <c r="DE28" s="637"/>
      <c r="DF28" s="637"/>
      <c r="DG28" s="637"/>
      <c r="DH28" s="637"/>
      <c r="DI28" s="637"/>
      <c r="DJ28" s="637"/>
      <c r="DK28" s="638"/>
      <c r="DL28" s="645">
        <v>913855</v>
      </c>
      <c r="DM28" s="637"/>
      <c r="DN28" s="637"/>
      <c r="DO28" s="637"/>
      <c r="DP28" s="637"/>
      <c r="DQ28" s="637"/>
      <c r="DR28" s="637"/>
      <c r="DS28" s="637"/>
      <c r="DT28" s="637"/>
      <c r="DU28" s="637"/>
      <c r="DV28" s="638"/>
      <c r="DW28" s="641">
        <v>20.8</v>
      </c>
      <c r="DX28" s="666"/>
      <c r="DY28" s="666"/>
      <c r="DZ28" s="666"/>
      <c r="EA28" s="666"/>
      <c r="EB28" s="666"/>
      <c r="EC28" s="667"/>
    </row>
    <row r="29" spans="2:133" ht="11.25" customHeight="1">
      <c r="B29" s="633" t="s">
        <v>292</v>
      </c>
      <c r="C29" s="634"/>
      <c r="D29" s="634"/>
      <c r="E29" s="634"/>
      <c r="F29" s="634"/>
      <c r="G29" s="634"/>
      <c r="H29" s="634"/>
      <c r="I29" s="634"/>
      <c r="J29" s="634"/>
      <c r="K29" s="634"/>
      <c r="L29" s="634"/>
      <c r="M29" s="634"/>
      <c r="N29" s="634"/>
      <c r="O29" s="634"/>
      <c r="P29" s="634"/>
      <c r="Q29" s="635"/>
      <c r="R29" s="636">
        <v>6328</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920705</v>
      </c>
      <c r="CS29" s="668"/>
      <c r="CT29" s="668"/>
      <c r="CU29" s="668"/>
      <c r="CV29" s="668"/>
      <c r="CW29" s="668"/>
      <c r="CX29" s="668"/>
      <c r="CY29" s="669"/>
      <c r="CZ29" s="641">
        <v>11.6</v>
      </c>
      <c r="DA29" s="666"/>
      <c r="DB29" s="666"/>
      <c r="DC29" s="670"/>
      <c r="DD29" s="645">
        <v>913855</v>
      </c>
      <c r="DE29" s="668"/>
      <c r="DF29" s="668"/>
      <c r="DG29" s="668"/>
      <c r="DH29" s="668"/>
      <c r="DI29" s="668"/>
      <c r="DJ29" s="668"/>
      <c r="DK29" s="669"/>
      <c r="DL29" s="645">
        <v>913855</v>
      </c>
      <c r="DM29" s="668"/>
      <c r="DN29" s="668"/>
      <c r="DO29" s="668"/>
      <c r="DP29" s="668"/>
      <c r="DQ29" s="668"/>
      <c r="DR29" s="668"/>
      <c r="DS29" s="668"/>
      <c r="DT29" s="668"/>
      <c r="DU29" s="668"/>
      <c r="DV29" s="669"/>
      <c r="DW29" s="641">
        <v>20.8</v>
      </c>
      <c r="DX29" s="666"/>
      <c r="DY29" s="666"/>
      <c r="DZ29" s="666"/>
      <c r="EA29" s="666"/>
      <c r="EB29" s="666"/>
      <c r="EC29" s="667"/>
    </row>
    <row r="30" spans="2:133" ht="11.25" customHeight="1">
      <c r="B30" s="633" t="s">
        <v>294</v>
      </c>
      <c r="C30" s="634"/>
      <c r="D30" s="634"/>
      <c r="E30" s="634"/>
      <c r="F30" s="634"/>
      <c r="G30" s="634"/>
      <c r="H30" s="634"/>
      <c r="I30" s="634"/>
      <c r="J30" s="634"/>
      <c r="K30" s="634"/>
      <c r="L30" s="634"/>
      <c r="M30" s="634"/>
      <c r="N30" s="634"/>
      <c r="O30" s="634"/>
      <c r="P30" s="634"/>
      <c r="Q30" s="635"/>
      <c r="R30" s="636">
        <v>1055616</v>
      </c>
      <c r="S30" s="637"/>
      <c r="T30" s="637"/>
      <c r="U30" s="637"/>
      <c r="V30" s="637"/>
      <c r="W30" s="637"/>
      <c r="X30" s="637"/>
      <c r="Y30" s="638"/>
      <c r="Z30" s="639">
        <v>12.6</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894158</v>
      </c>
      <c r="CS30" s="637"/>
      <c r="CT30" s="637"/>
      <c r="CU30" s="637"/>
      <c r="CV30" s="637"/>
      <c r="CW30" s="637"/>
      <c r="CX30" s="637"/>
      <c r="CY30" s="638"/>
      <c r="CZ30" s="641">
        <v>11.3</v>
      </c>
      <c r="DA30" s="666"/>
      <c r="DB30" s="666"/>
      <c r="DC30" s="670"/>
      <c r="DD30" s="645">
        <v>888011</v>
      </c>
      <c r="DE30" s="637"/>
      <c r="DF30" s="637"/>
      <c r="DG30" s="637"/>
      <c r="DH30" s="637"/>
      <c r="DI30" s="637"/>
      <c r="DJ30" s="637"/>
      <c r="DK30" s="638"/>
      <c r="DL30" s="645">
        <v>888011</v>
      </c>
      <c r="DM30" s="637"/>
      <c r="DN30" s="637"/>
      <c r="DO30" s="637"/>
      <c r="DP30" s="637"/>
      <c r="DQ30" s="637"/>
      <c r="DR30" s="637"/>
      <c r="DS30" s="637"/>
      <c r="DT30" s="637"/>
      <c r="DU30" s="637"/>
      <c r="DV30" s="638"/>
      <c r="DW30" s="641">
        <v>20.3</v>
      </c>
      <c r="DX30" s="666"/>
      <c r="DY30" s="666"/>
      <c r="DZ30" s="666"/>
      <c r="EA30" s="666"/>
      <c r="EB30" s="666"/>
      <c r="EC30" s="667"/>
    </row>
    <row r="31" spans="2:133" ht="11.25" customHeight="1">
      <c r="B31" s="649" t="s">
        <v>298</v>
      </c>
      <c r="C31" s="650"/>
      <c r="D31" s="650"/>
      <c r="E31" s="650"/>
      <c r="F31" s="650"/>
      <c r="G31" s="650"/>
      <c r="H31" s="650"/>
      <c r="I31" s="650"/>
      <c r="J31" s="650"/>
      <c r="K31" s="650"/>
      <c r="L31" s="650"/>
      <c r="M31" s="650"/>
      <c r="N31" s="650"/>
      <c r="O31" s="650"/>
      <c r="P31" s="650"/>
      <c r="Q31" s="651"/>
      <c r="R31" s="636">
        <v>2219</v>
      </c>
      <c r="S31" s="637"/>
      <c r="T31" s="637"/>
      <c r="U31" s="637"/>
      <c r="V31" s="637"/>
      <c r="W31" s="637"/>
      <c r="X31" s="637"/>
      <c r="Y31" s="638"/>
      <c r="Z31" s="639">
        <v>0</v>
      </c>
      <c r="AA31" s="639"/>
      <c r="AB31" s="639"/>
      <c r="AC31" s="639"/>
      <c r="AD31" s="640">
        <v>2219</v>
      </c>
      <c r="AE31" s="640"/>
      <c r="AF31" s="640"/>
      <c r="AG31" s="640"/>
      <c r="AH31" s="640"/>
      <c r="AI31" s="640"/>
      <c r="AJ31" s="640"/>
      <c r="AK31" s="640"/>
      <c r="AL31" s="641">
        <v>0.1</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99.1</v>
      </c>
      <c r="BH31" s="680"/>
      <c r="BI31" s="680"/>
      <c r="BJ31" s="680"/>
      <c r="BK31" s="680"/>
      <c r="BL31" s="680"/>
      <c r="BM31" s="631">
        <v>96.3</v>
      </c>
      <c r="BN31" s="680"/>
      <c r="BO31" s="680"/>
      <c r="BP31" s="680"/>
      <c r="BQ31" s="681"/>
      <c r="BR31" s="692">
        <v>99.2</v>
      </c>
      <c r="BS31" s="680"/>
      <c r="BT31" s="680"/>
      <c r="BU31" s="680"/>
      <c r="BV31" s="680"/>
      <c r="BW31" s="680"/>
      <c r="BX31" s="631">
        <v>96.4</v>
      </c>
      <c r="BY31" s="680"/>
      <c r="BZ31" s="680"/>
      <c r="CA31" s="680"/>
      <c r="CB31" s="681"/>
      <c r="CD31" s="674"/>
      <c r="CE31" s="675"/>
      <c r="CF31" s="633" t="s">
        <v>301</v>
      </c>
      <c r="CG31" s="634"/>
      <c r="CH31" s="634"/>
      <c r="CI31" s="634"/>
      <c r="CJ31" s="634"/>
      <c r="CK31" s="634"/>
      <c r="CL31" s="634"/>
      <c r="CM31" s="634"/>
      <c r="CN31" s="634"/>
      <c r="CO31" s="634"/>
      <c r="CP31" s="634"/>
      <c r="CQ31" s="635"/>
      <c r="CR31" s="636">
        <v>26547</v>
      </c>
      <c r="CS31" s="668"/>
      <c r="CT31" s="668"/>
      <c r="CU31" s="668"/>
      <c r="CV31" s="668"/>
      <c r="CW31" s="668"/>
      <c r="CX31" s="668"/>
      <c r="CY31" s="669"/>
      <c r="CZ31" s="641">
        <v>0.3</v>
      </c>
      <c r="DA31" s="666"/>
      <c r="DB31" s="666"/>
      <c r="DC31" s="670"/>
      <c r="DD31" s="645">
        <v>25844</v>
      </c>
      <c r="DE31" s="668"/>
      <c r="DF31" s="668"/>
      <c r="DG31" s="668"/>
      <c r="DH31" s="668"/>
      <c r="DI31" s="668"/>
      <c r="DJ31" s="668"/>
      <c r="DK31" s="669"/>
      <c r="DL31" s="645">
        <v>25844</v>
      </c>
      <c r="DM31" s="668"/>
      <c r="DN31" s="668"/>
      <c r="DO31" s="668"/>
      <c r="DP31" s="668"/>
      <c r="DQ31" s="668"/>
      <c r="DR31" s="668"/>
      <c r="DS31" s="668"/>
      <c r="DT31" s="668"/>
      <c r="DU31" s="668"/>
      <c r="DV31" s="669"/>
      <c r="DW31" s="641">
        <v>0.6</v>
      </c>
      <c r="DX31" s="666"/>
      <c r="DY31" s="666"/>
      <c r="DZ31" s="666"/>
      <c r="EA31" s="666"/>
      <c r="EB31" s="666"/>
      <c r="EC31" s="667"/>
    </row>
    <row r="32" spans="2:133" ht="11.25" customHeight="1">
      <c r="B32" s="633" t="s">
        <v>302</v>
      </c>
      <c r="C32" s="634"/>
      <c r="D32" s="634"/>
      <c r="E32" s="634"/>
      <c r="F32" s="634"/>
      <c r="G32" s="634"/>
      <c r="H32" s="634"/>
      <c r="I32" s="634"/>
      <c r="J32" s="634"/>
      <c r="K32" s="634"/>
      <c r="L32" s="634"/>
      <c r="M32" s="634"/>
      <c r="N32" s="634"/>
      <c r="O32" s="634"/>
      <c r="P32" s="634"/>
      <c r="Q32" s="635"/>
      <c r="R32" s="636">
        <v>614840</v>
      </c>
      <c r="S32" s="637"/>
      <c r="T32" s="637"/>
      <c r="U32" s="637"/>
      <c r="V32" s="637"/>
      <c r="W32" s="637"/>
      <c r="X32" s="637"/>
      <c r="Y32" s="638"/>
      <c r="Z32" s="639">
        <v>7.3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98.9</v>
      </c>
      <c r="BH32" s="668"/>
      <c r="BI32" s="668"/>
      <c r="BJ32" s="668"/>
      <c r="BK32" s="668"/>
      <c r="BL32" s="668"/>
      <c r="BM32" s="642">
        <v>96.7</v>
      </c>
      <c r="BN32" s="668"/>
      <c r="BO32" s="668"/>
      <c r="BP32" s="668"/>
      <c r="BQ32" s="691"/>
      <c r="BR32" s="693">
        <v>99.2</v>
      </c>
      <c r="BS32" s="668"/>
      <c r="BT32" s="668"/>
      <c r="BU32" s="668"/>
      <c r="BV32" s="668"/>
      <c r="BW32" s="668"/>
      <c r="BX32" s="642">
        <v>97</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c r="B33" s="633" t="s">
        <v>306</v>
      </c>
      <c r="C33" s="634"/>
      <c r="D33" s="634"/>
      <c r="E33" s="634"/>
      <c r="F33" s="634"/>
      <c r="G33" s="634"/>
      <c r="H33" s="634"/>
      <c r="I33" s="634"/>
      <c r="J33" s="634"/>
      <c r="K33" s="634"/>
      <c r="L33" s="634"/>
      <c r="M33" s="634"/>
      <c r="N33" s="634"/>
      <c r="O33" s="634"/>
      <c r="P33" s="634"/>
      <c r="Q33" s="635"/>
      <c r="R33" s="636">
        <v>83105</v>
      </c>
      <c r="S33" s="637"/>
      <c r="T33" s="637"/>
      <c r="U33" s="637"/>
      <c r="V33" s="637"/>
      <c r="W33" s="637"/>
      <c r="X33" s="637"/>
      <c r="Y33" s="638"/>
      <c r="Z33" s="639">
        <v>1</v>
      </c>
      <c r="AA33" s="639"/>
      <c r="AB33" s="639"/>
      <c r="AC33" s="639"/>
      <c r="AD33" s="640">
        <v>74092</v>
      </c>
      <c r="AE33" s="640"/>
      <c r="AF33" s="640"/>
      <c r="AG33" s="640"/>
      <c r="AH33" s="640"/>
      <c r="AI33" s="640"/>
      <c r="AJ33" s="640"/>
      <c r="AK33" s="640"/>
      <c r="AL33" s="641">
        <v>1.7</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99.1</v>
      </c>
      <c r="BH33" s="695"/>
      <c r="BI33" s="695"/>
      <c r="BJ33" s="695"/>
      <c r="BK33" s="695"/>
      <c r="BL33" s="695"/>
      <c r="BM33" s="696">
        <v>95.8</v>
      </c>
      <c r="BN33" s="695"/>
      <c r="BO33" s="695"/>
      <c r="BP33" s="695"/>
      <c r="BQ33" s="697"/>
      <c r="BR33" s="694">
        <v>99.2</v>
      </c>
      <c r="BS33" s="695"/>
      <c r="BT33" s="695"/>
      <c r="BU33" s="695"/>
      <c r="BV33" s="695"/>
      <c r="BW33" s="695"/>
      <c r="BX33" s="696">
        <v>95.8</v>
      </c>
      <c r="BY33" s="695"/>
      <c r="BZ33" s="695"/>
      <c r="CA33" s="695"/>
      <c r="CB33" s="697"/>
      <c r="CD33" s="633" t="s">
        <v>308</v>
      </c>
      <c r="CE33" s="634"/>
      <c r="CF33" s="634"/>
      <c r="CG33" s="634"/>
      <c r="CH33" s="634"/>
      <c r="CI33" s="634"/>
      <c r="CJ33" s="634"/>
      <c r="CK33" s="634"/>
      <c r="CL33" s="634"/>
      <c r="CM33" s="634"/>
      <c r="CN33" s="634"/>
      <c r="CO33" s="634"/>
      <c r="CP33" s="634"/>
      <c r="CQ33" s="635"/>
      <c r="CR33" s="636">
        <v>3174607</v>
      </c>
      <c r="CS33" s="668"/>
      <c r="CT33" s="668"/>
      <c r="CU33" s="668"/>
      <c r="CV33" s="668"/>
      <c r="CW33" s="668"/>
      <c r="CX33" s="668"/>
      <c r="CY33" s="669"/>
      <c r="CZ33" s="641">
        <v>40</v>
      </c>
      <c r="DA33" s="666"/>
      <c r="DB33" s="666"/>
      <c r="DC33" s="670"/>
      <c r="DD33" s="645">
        <v>2262902</v>
      </c>
      <c r="DE33" s="668"/>
      <c r="DF33" s="668"/>
      <c r="DG33" s="668"/>
      <c r="DH33" s="668"/>
      <c r="DI33" s="668"/>
      <c r="DJ33" s="668"/>
      <c r="DK33" s="669"/>
      <c r="DL33" s="645">
        <v>1602719</v>
      </c>
      <c r="DM33" s="668"/>
      <c r="DN33" s="668"/>
      <c r="DO33" s="668"/>
      <c r="DP33" s="668"/>
      <c r="DQ33" s="668"/>
      <c r="DR33" s="668"/>
      <c r="DS33" s="668"/>
      <c r="DT33" s="668"/>
      <c r="DU33" s="668"/>
      <c r="DV33" s="669"/>
      <c r="DW33" s="641">
        <v>36.6</v>
      </c>
      <c r="DX33" s="666"/>
      <c r="DY33" s="666"/>
      <c r="DZ33" s="666"/>
      <c r="EA33" s="666"/>
      <c r="EB33" s="666"/>
      <c r="EC33" s="667"/>
    </row>
    <row r="34" spans="2:133" ht="11.25" customHeight="1">
      <c r="B34" s="633" t="s">
        <v>309</v>
      </c>
      <c r="C34" s="634"/>
      <c r="D34" s="634"/>
      <c r="E34" s="634"/>
      <c r="F34" s="634"/>
      <c r="G34" s="634"/>
      <c r="H34" s="634"/>
      <c r="I34" s="634"/>
      <c r="J34" s="634"/>
      <c r="K34" s="634"/>
      <c r="L34" s="634"/>
      <c r="M34" s="634"/>
      <c r="N34" s="634"/>
      <c r="O34" s="634"/>
      <c r="P34" s="634"/>
      <c r="Q34" s="635"/>
      <c r="R34" s="636">
        <v>256726</v>
      </c>
      <c r="S34" s="637"/>
      <c r="T34" s="637"/>
      <c r="U34" s="637"/>
      <c r="V34" s="637"/>
      <c r="W34" s="637"/>
      <c r="X34" s="637"/>
      <c r="Y34" s="638"/>
      <c r="Z34" s="639">
        <v>3.1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843592</v>
      </c>
      <c r="CS34" s="637"/>
      <c r="CT34" s="637"/>
      <c r="CU34" s="637"/>
      <c r="CV34" s="637"/>
      <c r="CW34" s="637"/>
      <c r="CX34" s="637"/>
      <c r="CY34" s="638"/>
      <c r="CZ34" s="641">
        <v>10.6</v>
      </c>
      <c r="DA34" s="666"/>
      <c r="DB34" s="666"/>
      <c r="DC34" s="670"/>
      <c r="DD34" s="645">
        <v>540727</v>
      </c>
      <c r="DE34" s="637"/>
      <c r="DF34" s="637"/>
      <c r="DG34" s="637"/>
      <c r="DH34" s="637"/>
      <c r="DI34" s="637"/>
      <c r="DJ34" s="637"/>
      <c r="DK34" s="638"/>
      <c r="DL34" s="645">
        <v>500444</v>
      </c>
      <c r="DM34" s="637"/>
      <c r="DN34" s="637"/>
      <c r="DO34" s="637"/>
      <c r="DP34" s="637"/>
      <c r="DQ34" s="637"/>
      <c r="DR34" s="637"/>
      <c r="DS34" s="637"/>
      <c r="DT34" s="637"/>
      <c r="DU34" s="637"/>
      <c r="DV34" s="638"/>
      <c r="DW34" s="641">
        <v>11.4</v>
      </c>
      <c r="DX34" s="666"/>
      <c r="DY34" s="666"/>
      <c r="DZ34" s="666"/>
      <c r="EA34" s="666"/>
      <c r="EB34" s="666"/>
      <c r="EC34" s="667"/>
    </row>
    <row r="35" spans="2:133" ht="11.25" customHeight="1">
      <c r="B35" s="633" t="s">
        <v>311</v>
      </c>
      <c r="C35" s="634"/>
      <c r="D35" s="634"/>
      <c r="E35" s="634"/>
      <c r="F35" s="634"/>
      <c r="G35" s="634"/>
      <c r="H35" s="634"/>
      <c r="I35" s="634"/>
      <c r="J35" s="634"/>
      <c r="K35" s="634"/>
      <c r="L35" s="634"/>
      <c r="M35" s="634"/>
      <c r="N35" s="634"/>
      <c r="O35" s="634"/>
      <c r="P35" s="634"/>
      <c r="Q35" s="635"/>
      <c r="R35" s="636">
        <v>498499</v>
      </c>
      <c r="S35" s="637"/>
      <c r="T35" s="637"/>
      <c r="U35" s="637"/>
      <c r="V35" s="637"/>
      <c r="W35" s="637"/>
      <c r="X35" s="637"/>
      <c r="Y35" s="638"/>
      <c r="Z35" s="639">
        <v>5.9</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68553</v>
      </c>
      <c r="CS35" s="668"/>
      <c r="CT35" s="668"/>
      <c r="CU35" s="668"/>
      <c r="CV35" s="668"/>
      <c r="CW35" s="668"/>
      <c r="CX35" s="668"/>
      <c r="CY35" s="669"/>
      <c r="CZ35" s="641">
        <v>0.9</v>
      </c>
      <c r="DA35" s="666"/>
      <c r="DB35" s="666"/>
      <c r="DC35" s="670"/>
      <c r="DD35" s="645">
        <v>31493</v>
      </c>
      <c r="DE35" s="668"/>
      <c r="DF35" s="668"/>
      <c r="DG35" s="668"/>
      <c r="DH35" s="668"/>
      <c r="DI35" s="668"/>
      <c r="DJ35" s="668"/>
      <c r="DK35" s="669"/>
      <c r="DL35" s="645">
        <v>31456</v>
      </c>
      <c r="DM35" s="668"/>
      <c r="DN35" s="668"/>
      <c r="DO35" s="668"/>
      <c r="DP35" s="668"/>
      <c r="DQ35" s="668"/>
      <c r="DR35" s="668"/>
      <c r="DS35" s="668"/>
      <c r="DT35" s="668"/>
      <c r="DU35" s="668"/>
      <c r="DV35" s="669"/>
      <c r="DW35" s="641">
        <v>0.7</v>
      </c>
      <c r="DX35" s="666"/>
      <c r="DY35" s="666"/>
      <c r="DZ35" s="666"/>
      <c r="EA35" s="666"/>
      <c r="EB35" s="666"/>
      <c r="EC35" s="667"/>
    </row>
    <row r="36" spans="2:133" ht="11.25" customHeight="1">
      <c r="B36" s="633" t="s">
        <v>315</v>
      </c>
      <c r="C36" s="634"/>
      <c r="D36" s="634"/>
      <c r="E36" s="634"/>
      <c r="F36" s="634"/>
      <c r="G36" s="634"/>
      <c r="H36" s="634"/>
      <c r="I36" s="634"/>
      <c r="J36" s="634"/>
      <c r="K36" s="634"/>
      <c r="L36" s="634"/>
      <c r="M36" s="634"/>
      <c r="N36" s="634"/>
      <c r="O36" s="634"/>
      <c r="P36" s="634"/>
      <c r="Q36" s="635"/>
      <c r="R36" s="636">
        <v>456480</v>
      </c>
      <c r="S36" s="637"/>
      <c r="T36" s="637"/>
      <c r="U36" s="637"/>
      <c r="V36" s="637"/>
      <c r="W36" s="637"/>
      <c r="X36" s="637"/>
      <c r="Y36" s="638"/>
      <c r="Z36" s="639">
        <v>5.4</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675590</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8527</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1215976</v>
      </c>
      <c r="CS36" s="637"/>
      <c r="CT36" s="637"/>
      <c r="CU36" s="637"/>
      <c r="CV36" s="637"/>
      <c r="CW36" s="637"/>
      <c r="CX36" s="637"/>
      <c r="CY36" s="638"/>
      <c r="CZ36" s="641">
        <v>15.3</v>
      </c>
      <c r="DA36" s="666"/>
      <c r="DB36" s="666"/>
      <c r="DC36" s="670"/>
      <c r="DD36" s="645">
        <v>874288</v>
      </c>
      <c r="DE36" s="637"/>
      <c r="DF36" s="637"/>
      <c r="DG36" s="637"/>
      <c r="DH36" s="637"/>
      <c r="DI36" s="637"/>
      <c r="DJ36" s="637"/>
      <c r="DK36" s="638"/>
      <c r="DL36" s="645">
        <v>600514</v>
      </c>
      <c r="DM36" s="637"/>
      <c r="DN36" s="637"/>
      <c r="DO36" s="637"/>
      <c r="DP36" s="637"/>
      <c r="DQ36" s="637"/>
      <c r="DR36" s="637"/>
      <c r="DS36" s="637"/>
      <c r="DT36" s="637"/>
      <c r="DU36" s="637"/>
      <c r="DV36" s="638"/>
      <c r="DW36" s="641">
        <v>13.7</v>
      </c>
      <c r="DX36" s="666"/>
      <c r="DY36" s="666"/>
      <c r="DZ36" s="666"/>
      <c r="EA36" s="666"/>
      <c r="EB36" s="666"/>
      <c r="EC36" s="667"/>
    </row>
    <row r="37" spans="2:133" ht="11.25" customHeight="1">
      <c r="B37" s="633" t="s">
        <v>319</v>
      </c>
      <c r="C37" s="634"/>
      <c r="D37" s="634"/>
      <c r="E37" s="634"/>
      <c r="F37" s="634"/>
      <c r="G37" s="634"/>
      <c r="H37" s="634"/>
      <c r="I37" s="634"/>
      <c r="J37" s="634"/>
      <c r="K37" s="634"/>
      <c r="L37" s="634"/>
      <c r="M37" s="634"/>
      <c r="N37" s="634"/>
      <c r="O37" s="634"/>
      <c r="P37" s="634"/>
      <c r="Q37" s="635"/>
      <c r="R37" s="636">
        <v>80769</v>
      </c>
      <c r="S37" s="637"/>
      <c r="T37" s="637"/>
      <c r="U37" s="637"/>
      <c r="V37" s="637"/>
      <c r="W37" s="637"/>
      <c r="X37" s="637"/>
      <c r="Y37" s="638"/>
      <c r="Z37" s="639">
        <v>1</v>
      </c>
      <c r="AA37" s="639"/>
      <c r="AB37" s="639"/>
      <c r="AC37" s="639"/>
      <c r="AD37" s="640">
        <v>36</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41066</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-16443</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437072</v>
      </c>
      <c r="CS37" s="668"/>
      <c r="CT37" s="668"/>
      <c r="CU37" s="668"/>
      <c r="CV37" s="668"/>
      <c r="CW37" s="668"/>
      <c r="CX37" s="668"/>
      <c r="CY37" s="669"/>
      <c r="CZ37" s="641">
        <v>5.5</v>
      </c>
      <c r="DA37" s="666"/>
      <c r="DB37" s="666"/>
      <c r="DC37" s="670"/>
      <c r="DD37" s="645">
        <v>437062</v>
      </c>
      <c r="DE37" s="668"/>
      <c r="DF37" s="668"/>
      <c r="DG37" s="668"/>
      <c r="DH37" s="668"/>
      <c r="DI37" s="668"/>
      <c r="DJ37" s="668"/>
      <c r="DK37" s="669"/>
      <c r="DL37" s="645">
        <v>404356</v>
      </c>
      <c r="DM37" s="668"/>
      <c r="DN37" s="668"/>
      <c r="DO37" s="668"/>
      <c r="DP37" s="668"/>
      <c r="DQ37" s="668"/>
      <c r="DR37" s="668"/>
      <c r="DS37" s="668"/>
      <c r="DT37" s="668"/>
      <c r="DU37" s="668"/>
      <c r="DV37" s="669"/>
      <c r="DW37" s="641">
        <v>9.1999999999999993</v>
      </c>
      <c r="DX37" s="666"/>
      <c r="DY37" s="666"/>
      <c r="DZ37" s="666"/>
      <c r="EA37" s="666"/>
      <c r="EB37" s="666"/>
      <c r="EC37" s="667"/>
    </row>
    <row r="38" spans="2:133" ht="11.25" customHeight="1">
      <c r="B38" s="633" t="s">
        <v>323</v>
      </c>
      <c r="C38" s="634"/>
      <c r="D38" s="634"/>
      <c r="E38" s="634"/>
      <c r="F38" s="634"/>
      <c r="G38" s="634"/>
      <c r="H38" s="634"/>
      <c r="I38" s="634"/>
      <c r="J38" s="634"/>
      <c r="K38" s="634"/>
      <c r="L38" s="634"/>
      <c r="M38" s="634"/>
      <c r="N38" s="634"/>
      <c r="O38" s="634"/>
      <c r="P38" s="634"/>
      <c r="Q38" s="635"/>
      <c r="R38" s="636">
        <v>606235</v>
      </c>
      <c r="S38" s="637"/>
      <c r="T38" s="637"/>
      <c r="U38" s="637"/>
      <c r="V38" s="637"/>
      <c r="W38" s="637"/>
      <c r="X38" s="637"/>
      <c r="Y38" s="638"/>
      <c r="Z38" s="639">
        <v>7.2</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3</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1417</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634524</v>
      </c>
      <c r="CS38" s="637"/>
      <c r="CT38" s="637"/>
      <c r="CU38" s="637"/>
      <c r="CV38" s="637"/>
      <c r="CW38" s="637"/>
      <c r="CX38" s="637"/>
      <c r="CY38" s="638"/>
      <c r="CZ38" s="641">
        <v>8</v>
      </c>
      <c r="DA38" s="666"/>
      <c r="DB38" s="666"/>
      <c r="DC38" s="670"/>
      <c r="DD38" s="645">
        <v>499903</v>
      </c>
      <c r="DE38" s="637"/>
      <c r="DF38" s="637"/>
      <c r="DG38" s="637"/>
      <c r="DH38" s="637"/>
      <c r="DI38" s="637"/>
      <c r="DJ38" s="637"/>
      <c r="DK38" s="638"/>
      <c r="DL38" s="645">
        <v>470305</v>
      </c>
      <c r="DM38" s="637"/>
      <c r="DN38" s="637"/>
      <c r="DO38" s="637"/>
      <c r="DP38" s="637"/>
      <c r="DQ38" s="637"/>
      <c r="DR38" s="637"/>
      <c r="DS38" s="637"/>
      <c r="DT38" s="637"/>
      <c r="DU38" s="637"/>
      <c r="DV38" s="638"/>
      <c r="DW38" s="641">
        <v>10.7</v>
      </c>
      <c r="DX38" s="666"/>
      <c r="DY38" s="666"/>
      <c r="DZ38" s="666"/>
      <c r="EA38" s="666"/>
      <c r="EB38" s="666"/>
      <c r="EC38" s="667"/>
    </row>
    <row r="39" spans="2:133" ht="11.25" customHeight="1">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2062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410282</v>
      </c>
      <c r="CS39" s="668"/>
      <c r="CT39" s="668"/>
      <c r="CU39" s="668"/>
      <c r="CV39" s="668"/>
      <c r="CW39" s="668"/>
      <c r="CX39" s="668"/>
      <c r="CY39" s="669"/>
      <c r="CZ39" s="641">
        <v>5.2</v>
      </c>
      <c r="DA39" s="666"/>
      <c r="DB39" s="666"/>
      <c r="DC39" s="670"/>
      <c r="DD39" s="645">
        <v>316491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331</v>
      </c>
      <c r="C40" s="634"/>
      <c r="D40" s="634"/>
      <c r="E40" s="634"/>
      <c r="F40" s="634"/>
      <c r="G40" s="634"/>
      <c r="H40" s="634"/>
      <c r="I40" s="634"/>
      <c r="J40" s="634"/>
      <c r="K40" s="634"/>
      <c r="L40" s="634"/>
      <c r="M40" s="634"/>
      <c r="N40" s="634"/>
      <c r="O40" s="634"/>
      <c r="P40" s="634"/>
      <c r="Q40" s="635"/>
      <c r="R40" s="636">
        <v>22035</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88</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1680</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c r="B41" s="657" t="s">
        <v>336</v>
      </c>
      <c r="C41" s="658"/>
      <c r="D41" s="658"/>
      <c r="E41" s="658"/>
      <c r="F41" s="658"/>
      <c r="G41" s="658"/>
      <c r="H41" s="658"/>
      <c r="I41" s="658"/>
      <c r="J41" s="658"/>
      <c r="K41" s="658"/>
      <c r="L41" s="658"/>
      <c r="M41" s="658"/>
      <c r="N41" s="658"/>
      <c r="O41" s="658"/>
      <c r="P41" s="658"/>
      <c r="Q41" s="659"/>
      <c r="R41" s="708">
        <v>8405810</v>
      </c>
      <c r="S41" s="709"/>
      <c r="T41" s="709"/>
      <c r="U41" s="709"/>
      <c r="V41" s="709"/>
      <c r="W41" s="709"/>
      <c r="X41" s="709"/>
      <c r="Y41" s="713"/>
      <c r="Z41" s="714">
        <v>100</v>
      </c>
      <c r="AA41" s="714"/>
      <c r="AB41" s="714"/>
      <c r="AC41" s="714"/>
      <c r="AD41" s="715">
        <v>4361403</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128717</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340</v>
      </c>
      <c r="AR42" s="706"/>
      <c r="AS42" s="706"/>
      <c r="AT42" s="706"/>
      <c r="AU42" s="706"/>
      <c r="AV42" s="706"/>
      <c r="AW42" s="706"/>
      <c r="AX42" s="706"/>
      <c r="AY42" s="707"/>
      <c r="AZ42" s="708">
        <v>505804</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461</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1297794</v>
      </c>
      <c r="CS42" s="668"/>
      <c r="CT42" s="668"/>
      <c r="CU42" s="668"/>
      <c r="CV42" s="668"/>
      <c r="CW42" s="668"/>
      <c r="CX42" s="668"/>
      <c r="CY42" s="669"/>
      <c r="CZ42" s="641">
        <v>16.3</v>
      </c>
      <c r="DA42" s="666"/>
      <c r="DB42" s="666"/>
      <c r="DC42" s="670"/>
      <c r="DD42" s="645">
        <v>471740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343</v>
      </c>
      <c r="CD43" s="633" t="s">
        <v>344</v>
      </c>
      <c r="CE43" s="634"/>
      <c r="CF43" s="634"/>
      <c r="CG43" s="634"/>
      <c r="CH43" s="634"/>
      <c r="CI43" s="634"/>
      <c r="CJ43" s="634"/>
      <c r="CK43" s="634"/>
      <c r="CL43" s="634"/>
      <c r="CM43" s="634"/>
      <c r="CN43" s="634"/>
      <c r="CO43" s="634"/>
      <c r="CP43" s="634"/>
      <c r="CQ43" s="635"/>
      <c r="CR43" s="636">
        <v>87116</v>
      </c>
      <c r="CS43" s="668"/>
      <c r="CT43" s="668"/>
      <c r="CU43" s="668"/>
      <c r="CV43" s="668"/>
      <c r="CW43" s="668"/>
      <c r="CX43" s="668"/>
      <c r="CY43" s="669"/>
      <c r="CZ43" s="641">
        <v>1.1000000000000001</v>
      </c>
      <c r="DA43" s="666"/>
      <c r="DB43" s="666"/>
      <c r="DC43" s="670"/>
      <c r="DD43" s="645">
        <v>79522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1228525</v>
      </c>
      <c r="CS44" s="637"/>
      <c r="CT44" s="637"/>
      <c r="CU44" s="637"/>
      <c r="CV44" s="637"/>
      <c r="CW44" s="637"/>
      <c r="CX44" s="637"/>
      <c r="CY44" s="638"/>
      <c r="CZ44" s="641">
        <v>15.5</v>
      </c>
      <c r="DA44" s="642"/>
      <c r="DB44" s="642"/>
      <c r="DC44" s="648"/>
      <c r="DD44" s="645">
        <v>442550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257687</v>
      </c>
      <c r="CS45" s="668"/>
      <c r="CT45" s="668"/>
      <c r="CU45" s="668"/>
      <c r="CV45" s="668"/>
      <c r="CW45" s="668"/>
      <c r="CX45" s="668"/>
      <c r="CY45" s="669"/>
      <c r="CZ45" s="641">
        <v>3.2</v>
      </c>
      <c r="DA45" s="666"/>
      <c r="DB45" s="666"/>
      <c r="DC45" s="670"/>
      <c r="DD45" s="645">
        <v>15479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349</v>
      </c>
      <c r="CG46" s="634"/>
      <c r="CH46" s="634"/>
      <c r="CI46" s="634"/>
      <c r="CJ46" s="634"/>
      <c r="CK46" s="634"/>
      <c r="CL46" s="634"/>
      <c r="CM46" s="634"/>
      <c r="CN46" s="634"/>
      <c r="CO46" s="634"/>
      <c r="CP46" s="634"/>
      <c r="CQ46" s="635"/>
      <c r="CR46" s="636">
        <v>926938</v>
      </c>
      <c r="CS46" s="637"/>
      <c r="CT46" s="637"/>
      <c r="CU46" s="637"/>
      <c r="CV46" s="637"/>
      <c r="CW46" s="637"/>
      <c r="CX46" s="637"/>
      <c r="CY46" s="638"/>
      <c r="CZ46" s="641">
        <v>11.7</v>
      </c>
      <c r="DA46" s="642"/>
      <c r="DB46" s="642"/>
      <c r="DC46" s="648"/>
      <c r="DD46" s="645">
        <v>397571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350</v>
      </c>
      <c r="CG47" s="634"/>
      <c r="CH47" s="634"/>
      <c r="CI47" s="634"/>
      <c r="CJ47" s="634"/>
      <c r="CK47" s="634"/>
      <c r="CL47" s="634"/>
      <c r="CM47" s="634"/>
      <c r="CN47" s="634"/>
      <c r="CO47" s="634"/>
      <c r="CP47" s="634"/>
      <c r="CQ47" s="635"/>
      <c r="CR47" s="636">
        <v>69269</v>
      </c>
      <c r="CS47" s="668"/>
      <c r="CT47" s="668"/>
      <c r="CU47" s="668"/>
      <c r="CV47" s="668"/>
      <c r="CW47" s="668"/>
      <c r="CX47" s="668"/>
      <c r="CY47" s="669"/>
      <c r="CZ47" s="641">
        <v>0.9</v>
      </c>
      <c r="DA47" s="666"/>
      <c r="DB47" s="666"/>
      <c r="DC47" s="670"/>
      <c r="DD47" s="645">
        <v>29190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352</v>
      </c>
      <c r="CE49" s="658"/>
      <c r="CF49" s="658"/>
      <c r="CG49" s="658"/>
      <c r="CH49" s="658"/>
      <c r="CI49" s="658"/>
      <c r="CJ49" s="658"/>
      <c r="CK49" s="658"/>
      <c r="CL49" s="658"/>
      <c r="CM49" s="658"/>
      <c r="CN49" s="658"/>
      <c r="CO49" s="658"/>
      <c r="CP49" s="658"/>
      <c r="CQ49" s="659"/>
      <c r="CR49" s="708">
        <v>7942778</v>
      </c>
      <c r="CS49" s="695"/>
      <c r="CT49" s="695"/>
      <c r="CU49" s="695"/>
      <c r="CV49" s="695"/>
      <c r="CW49" s="695"/>
      <c r="CX49" s="695"/>
      <c r="CY49" s="724"/>
      <c r="CZ49" s="716">
        <v>100</v>
      </c>
      <c r="DA49" s="725"/>
      <c r="DB49" s="725"/>
      <c r="DC49" s="726"/>
      <c r="DD49" s="727">
        <v>5380017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RiGJVfuzh/HQyeObwI0WFSb+a8Y28B+9ucepaGpsR+T67CmbnG/QmnEDShUflj/XNk+mf1M7EF+QJdQ/hCefOw==" saltValue="NWivTd5uPZbk0K7I+VtZ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c r="A7" s="230">
        <v>1</v>
      </c>
      <c r="B7" s="762" t="s">
        <v>375</v>
      </c>
      <c r="C7" s="763"/>
      <c r="D7" s="763"/>
      <c r="E7" s="763"/>
      <c r="F7" s="763"/>
      <c r="G7" s="763"/>
      <c r="H7" s="763"/>
      <c r="I7" s="763"/>
      <c r="J7" s="763"/>
      <c r="K7" s="763"/>
      <c r="L7" s="763"/>
      <c r="M7" s="763"/>
      <c r="N7" s="763"/>
      <c r="O7" s="763"/>
      <c r="P7" s="764"/>
      <c r="Q7" s="765">
        <v>8350</v>
      </c>
      <c r="R7" s="766"/>
      <c r="S7" s="766"/>
      <c r="T7" s="766"/>
      <c r="U7" s="766"/>
      <c r="V7" s="766">
        <v>7953</v>
      </c>
      <c r="W7" s="766"/>
      <c r="X7" s="766"/>
      <c r="Y7" s="766"/>
      <c r="Z7" s="766"/>
      <c r="AA7" s="766">
        <v>398</v>
      </c>
      <c r="AB7" s="766"/>
      <c r="AC7" s="766"/>
      <c r="AD7" s="766"/>
      <c r="AE7" s="767"/>
      <c r="AF7" s="768">
        <v>295</v>
      </c>
      <c r="AG7" s="769"/>
      <c r="AH7" s="769"/>
      <c r="AI7" s="769"/>
      <c r="AJ7" s="770"/>
      <c r="AK7" s="771">
        <v>498</v>
      </c>
      <c r="AL7" s="772"/>
      <c r="AM7" s="772"/>
      <c r="AN7" s="772"/>
      <c r="AO7" s="772"/>
      <c r="AP7" s="772">
        <v>7434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c r="A23" s="234" t="s">
        <v>377</v>
      </c>
      <c r="B23" s="802" t="s">
        <v>378</v>
      </c>
      <c r="C23" s="803"/>
      <c r="D23" s="803"/>
      <c r="E23" s="803"/>
      <c r="F23" s="803"/>
      <c r="G23" s="803"/>
      <c r="H23" s="803"/>
      <c r="I23" s="803"/>
      <c r="J23" s="803"/>
      <c r="K23" s="803"/>
      <c r="L23" s="803"/>
      <c r="M23" s="803"/>
      <c r="N23" s="803"/>
      <c r="O23" s="803"/>
      <c r="P23" s="804"/>
      <c r="Q23" s="805">
        <v>8350</v>
      </c>
      <c r="R23" s="806"/>
      <c r="S23" s="806"/>
      <c r="T23" s="806"/>
      <c r="U23" s="806"/>
      <c r="V23" s="806">
        <v>7953</v>
      </c>
      <c r="W23" s="806"/>
      <c r="X23" s="806"/>
      <c r="Y23" s="806"/>
      <c r="Z23" s="806"/>
      <c r="AA23" s="806">
        <v>398</v>
      </c>
      <c r="AB23" s="806"/>
      <c r="AC23" s="806"/>
      <c r="AD23" s="806"/>
      <c r="AE23" s="807"/>
      <c r="AF23" s="808">
        <v>295</v>
      </c>
      <c r="AG23" s="806"/>
      <c r="AH23" s="806"/>
      <c r="AI23" s="806"/>
      <c r="AJ23" s="809"/>
      <c r="AK23" s="810"/>
      <c r="AL23" s="811"/>
      <c r="AM23" s="811"/>
      <c r="AN23" s="811"/>
      <c r="AO23" s="811"/>
      <c r="AP23" s="806">
        <v>7434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6">
        <v>1</v>
      </c>
      <c r="B28" s="762" t="s">
        <v>389</v>
      </c>
      <c r="C28" s="763"/>
      <c r="D28" s="763"/>
      <c r="E28" s="763"/>
      <c r="F28" s="763"/>
      <c r="G28" s="763"/>
      <c r="H28" s="763"/>
      <c r="I28" s="763"/>
      <c r="J28" s="763"/>
      <c r="K28" s="763"/>
      <c r="L28" s="763"/>
      <c r="M28" s="763"/>
      <c r="N28" s="763"/>
      <c r="O28" s="763"/>
      <c r="P28" s="764"/>
      <c r="Q28" s="835">
        <v>1316</v>
      </c>
      <c r="R28" s="836"/>
      <c r="S28" s="836"/>
      <c r="T28" s="836"/>
      <c r="U28" s="836"/>
      <c r="V28" s="836">
        <v>1308</v>
      </c>
      <c r="W28" s="836"/>
      <c r="X28" s="836"/>
      <c r="Y28" s="836"/>
      <c r="Z28" s="836"/>
      <c r="AA28" s="836">
        <v>9</v>
      </c>
      <c r="AB28" s="836"/>
      <c r="AC28" s="836"/>
      <c r="AD28" s="836"/>
      <c r="AE28" s="837"/>
      <c r="AF28" s="838">
        <v>9</v>
      </c>
      <c r="AG28" s="836"/>
      <c r="AH28" s="836"/>
      <c r="AI28" s="836"/>
      <c r="AJ28" s="839"/>
      <c r="AK28" s="840">
        <v>129</v>
      </c>
      <c r="AL28" s="841"/>
      <c r="AM28" s="841"/>
      <c r="AN28" s="841"/>
      <c r="AO28" s="841"/>
      <c r="AP28" s="841" t="s">
        <v>486</v>
      </c>
      <c r="AQ28" s="841"/>
      <c r="AR28" s="841"/>
      <c r="AS28" s="841"/>
      <c r="AT28" s="841"/>
      <c r="AU28" s="841" t="s">
        <v>486</v>
      </c>
      <c r="AV28" s="841"/>
      <c r="AW28" s="841"/>
      <c r="AX28" s="841"/>
      <c r="AY28" s="841"/>
      <c r="AZ28" s="842" t="s">
        <v>486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6">
        <v>2</v>
      </c>
      <c r="B29" s="793" t="s">
        <v>390</v>
      </c>
      <c r="C29" s="794"/>
      <c r="D29" s="794"/>
      <c r="E29" s="794"/>
      <c r="F29" s="794"/>
      <c r="G29" s="794"/>
      <c r="H29" s="794"/>
      <c r="I29" s="794"/>
      <c r="J29" s="794"/>
      <c r="K29" s="794"/>
      <c r="L29" s="794"/>
      <c r="M29" s="794"/>
      <c r="N29" s="794"/>
      <c r="O29" s="794"/>
      <c r="P29" s="795"/>
      <c r="Q29" s="796">
        <v>1391</v>
      </c>
      <c r="R29" s="797"/>
      <c r="S29" s="797"/>
      <c r="T29" s="797"/>
      <c r="U29" s="797"/>
      <c r="V29" s="797">
        <v>1300</v>
      </c>
      <c r="W29" s="797"/>
      <c r="X29" s="797"/>
      <c r="Y29" s="797"/>
      <c r="Z29" s="797"/>
      <c r="AA29" s="797">
        <v>92</v>
      </c>
      <c r="AB29" s="797"/>
      <c r="AC29" s="797"/>
      <c r="AD29" s="797"/>
      <c r="AE29" s="798"/>
      <c r="AF29" s="799">
        <v>92</v>
      </c>
      <c r="AG29" s="800"/>
      <c r="AH29" s="800"/>
      <c r="AI29" s="800"/>
      <c r="AJ29" s="801"/>
      <c r="AK29" s="847">
        <v>237</v>
      </c>
      <c r="AL29" s="843"/>
      <c r="AM29" s="843"/>
      <c r="AN29" s="843"/>
      <c r="AO29" s="843"/>
      <c r="AP29" s="843" t="s">
        <v>486</v>
      </c>
      <c r="AQ29" s="843"/>
      <c r="AR29" s="843"/>
      <c r="AS29" s="843"/>
      <c r="AT29" s="843"/>
      <c r="AU29" s="843" t="s">
        <v>486</v>
      </c>
      <c r="AV29" s="843"/>
      <c r="AW29" s="843"/>
      <c r="AX29" s="843"/>
      <c r="AY29" s="843"/>
      <c r="AZ29" s="844" t="s">
        <v>486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6">
        <v>3</v>
      </c>
      <c r="B30" s="793" t="s">
        <v>391</v>
      </c>
      <c r="C30" s="794"/>
      <c r="D30" s="794"/>
      <c r="E30" s="794"/>
      <c r="F30" s="794"/>
      <c r="G30" s="794"/>
      <c r="H30" s="794"/>
      <c r="I30" s="794"/>
      <c r="J30" s="794"/>
      <c r="K30" s="794"/>
      <c r="L30" s="794"/>
      <c r="M30" s="794"/>
      <c r="N30" s="794"/>
      <c r="O30" s="794"/>
      <c r="P30" s="795"/>
      <c r="Q30" s="796">
        <v>172</v>
      </c>
      <c r="R30" s="797"/>
      <c r="S30" s="797"/>
      <c r="T30" s="797"/>
      <c r="U30" s="797"/>
      <c r="V30" s="797">
        <v>172</v>
      </c>
      <c r="W30" s="797"/>
      <c r="X30" s="797"/>
      <c r="Y30" s="797"/>
      <c r="Z30" s="797"/>
      <c r="AA30" s="797">
        <v>0</v>
      </c>
      <c r="AB30" s="797"/>
      <c r="AC30" s="797"/>
      <c r="AD30" s="797"/>
      <c r="AE30" s="798"/>
      <c r="AF30" s="799">
        <v>0</v>
      </c>
      <c r="AG30" s="800"/>
      <c r="AH30" s="800"/>
      <c r="AI30" s="800"/>
      <c r="AJ30" s="801"/>
      <c r="AK30" s="847">
        <v>75</v>
      </c>
      <c r="AL30" s="843"/>
      <c r="AM30" s="843"/>
      <c r="AN30" s="843"/>
      <c r="AO30" s="843"/>
      <c r="AP30" s="843" t="s">
        <v>486</v>
      </c>
      <c r="AQ30" s="843"/>
      <c r="AR30" s="843"/>
      <c r="AS30" s="843"/>
      <c r="AT30" s="843"/>
      <c r="AU30" s="843" t="s">
        <v>486</v>
      </c>
      <c r="AV30" s="843"/>
      <c r="AW30" s="843"/>
      <c r="AX30" s="843"/>
      <c r="AY30" s="843"/>
      <c r="AZ30" s="844" t="s">
        <v>486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6">
        <v>4</v>
      </c>
      <c r="B31" s="793" t="s">
        <v>392</v>
      </c>
      <c r="C31" s="794"/>
      <c r="D31" s="794"/>
      <c r="E31" s="794"/>
      <c r="F31" s="794"/>
      <c r="G31" s="794"/>
      <c r="H31" s="794"/>
      <c r="I31" s="794"/>
      <c r="J31" s="794"/>
      <c r="K31" s="794"/>
      <c r="L31" s="794"/>
      <c r="M31" s="794"/>
      <c r="N31" s="794"/>
      <c r="O31" s="794"/>
      <c r="P31" s="795"/>
      <c r="Q31" s="796">
        <v>195</v>
      </c>
      <c r="R31" s="797"/>
      <c r="S31" s="797"/>
      <c r="T31" s="797"/>
      <c r="U31" s="797"/>
      <c r="V31" s="797">
        <v>161</v>
      </c>
      <c r="W31" s="797"/>
      <c r="X31" s="797"/>
      <c r="Y31" s="797"/>
      <c r="Z31" s="797"/>
      <c r="AA31" s="797">
        <v>34</v>
      </c>
      <c r="AB31" s="797"/>
      <c r="AC31" s="797"/>
      <c r="AD31" s="797"/>
      <c r="AE31" s="798"/>
      <c r="AF31" s="799">
        <v>407</v>
      </c>
      <c r="AG31" s="800"/>
      <c r="AH31" s="800"/>
      <c r="AI31" s="800"/>
      <c r="AJ31" s="801"/>
      <c r="AK31" s="847">
        <v>6</v>
      </c>
      <c r="AL31" s="843"/>
      <c r="AM31" s="843"/>
      <c r="AN31" s="843"/>
      <c r="AO31" s="843"/>
      <c r="AP31" s="843">
        <v>605</v>
      </c>
      <c r="AQ31" s="843"/>
      <c r="AR31" s="843"/>
      <c r="AS31" s="843"/>
      <c r="AT31" s="843"/>
      <c r="AU31" s="843">
        <v>357</v>
      </c>
      <c r="AV31" s="843"/>
      <c r="AW31" s="843"/>
      <c r="AX31" s="843"/>
      <c r="AY31" s="843"/>
      <c r="AZ31" s="844" t="s">
        <v>486</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507</v>
      </c>
      <c r="AG63" s="857"/>
      <c r="AH63" s="857"/>
      <c r="AI63" s="857"/>
      <c r="AJ63" s="858"/>
      <c r="AK63" s="859"/>
      <c r="AL63" s="854"/>
      <c r="AM63" s="854"/>
      <c r="AN63" s="854"/>
      <c r="AO63" s="854"/>
      <c r="AP63" s="857">
        <v>605</v>
      </c>
      <c r="AQ63" s="857"/>
      <c r="AR63" s="857"/>
      <c r="AS63" s="857"/>
      <c r="AT63" s="857"/>
      <c r="AU63" s="857">
        <v>357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0">
        <v>1</v>
      </c>
      <c r="B68" s="882" t="s">
        <v>543</v>
      </c>
      <c r="C68" s="883"/>
      <c r="D68" s="883"/>
      <c r="E68" s="883"/>
      <c r="F68" s="883"/>
      <c r="G68" s="883"/>
      <c r="H68" s="883"/>
      <c r="I68" s="883"/>
      <c r="J68" s="883"/>
      <c r="K68" s="883"/>
      <c r="L68" s="883"/>
      <c r="M68" s="883"/>
      <c r="N68" s="883"/>
      <c r="O68" s="883"/>
      <c r="P68" s="884"/>
      <c r="Q68" s="885">
        <v>8593</v>
      </c>
      <c r="R68" s="879"/>
      <c r="S68" s="879"/>
      <c r="T68" s="879"/>
      <c r="U68" s="879"/>
      <c r="V68" s="879">
        <v>7983</v>
      </c>
      <c r="W68" s="879"/>
      <c r="X68" s="879"/>
      <c r="Y68" s="879"/>
      <c r="Z68" s="879"/>
      <c r="AA68" s="879">
        <v>610</v>
      </c>
      <c r="AB68" s="879"/>
      <c r="AC68" s="879"/>
      <c r="AD68" s="879"/>
      <c r="AE68" s="879"/>
      <c r="AF68" s="879">
        <v>610</v>
      </c>
      <c r="AG68" s="879"/>
      <c r="AH68" s="879"/>
      <c r="AI68" s="879"/>
      <c r="AJ68" s="879"/>
      <c r="AK68" s="879">
        <v>58</v>
      </c>
      <c r="AL68" s="879"/>
      <c r="AM68" s="879"/>
      <c r="AN68" s="879"/>
      <c r="AO68" s="879"/>
      <c r="AP68" s="879" t="s">
        <v>551</v>
      </c>
      <c r="AQ68" s="879"/>
      <c r="AR68" s="879"/>
      <c r="AS68" s="879"/>
      <c r="AT68" s="879"/>
      <c r="AU68" s="879" t="s">
        <v>551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2">
        <v>2</v>
      </c>
      <c r="B69" s="886" t="s">
        <v>544</v>
      </c>
      <c r="C69" s="887"/>
      <c r="D69" s="887"/>
      <c r="E69" s="887"/>
      <c r="F69" s="887"/>
      <c r="G69" s="887"/>
      <c r="H69" s="887"/>
      <c r="I69" s="887"/>
      <c r="J69" s="887"/>
      <c r="K69" s="887"/>
      <c r="L69" s="887"/>
      <c r="M69" s="887"/>
      <c r="N69" s="887"/>
      <c r="O69" s="887"/>
      <c r="P69" s="888"/>
      <c r="Q69" s="889">
        <v>905</v>
      </c>
      <c r="R69" s="843"/>
      <c r="S69" s="843"/>
      <c r="T69" s="843"/>
      <c r="U69" s="843"/>
      <c r="V69" s="843">
        <v>885</v>
      </c>
      <c r="W69" s="843"/>
      <c r="X69" s="843"/>
      <c r="Y69" s="843"/>
      <c r="Z69" s="843"/>
      <c r="AA69" s="843">
        <v>20</v>
      </c>
      <c r="AB69" s="843"/>
      <c r="AC69" s="843"/>
      <c r="AD69" s="843"/>
      <c r="AE69" s="843"/>
      <c r="AF69" s="843">
        <v>20</v>
      </c>
      <c r="AG69" s="843"/>
      <c r="AH69" s="843"/>
      <c r="AI69" s="843"/>
      <c r="AJ69" s="843"/>
      <c r="AK69" s="843" t="s">
        <v>557</v>
      </c>
      <c r="AL69" s="843"/>
      <c r="AM69" s="843"/>
      <c r="AN69" s="843"/>
      <c r="AO69" s="843"/>
      <c r="AP69" s="843">
        <v>6</v>
      </c>
      <c r="AQ69" s="843"/>
      <c r="AR69" s="843"/>
      <c r="AS69" s="843"/>
      <c r="AT69" s="843"/>
      <c r="AU69" s="843" t="s">
        <v>551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2">
        <v>3</v>
      </c>
      <c r="B70" s="886" t="s">
        <v>545</v>
      </c>
      <c r="C70" s="887"/>
      <c r="D70" s="887"/>
      <c r="E70" s="887"/>
      <c r="F70" s="887"/>
      <c r="G70" s="887"/>
      <c r="H70" s="887"/>
      <c r="I70" s="887"/>
      <c r="J70" s="887"/>
      <c r="K70" s="887"/>
      <c r="L70" s="887"/>
      <c r="M70" s="887"/>
      <c r="N70" s="887"/>
      <c r="O70" s="887"/>
      <c r="P70" s="888"/>
      <c r="Q70" s="889">
        <v>2324</v>
      </c>
      <c r="R70" s="843"/>
      <c r="S70" s="843"/>
      <c r="T70" s="843"/>
      <c r="U70" s="843"/>
      <c r="V70" s="843">
        <v>2301</v>
      </c>
      <c r="W70" s="843"/>
      <c r="X70" s="843"/>
      <c r="Y70" s="843"/>
      <c r="Z70" s="843"/>
      <c r="AA70" s="843">
        <v>23</v>
      </c>
      <c r="AB70" s="843"/>
      <c r="AC70" s="843"/>
      <c r="AD70" s="843"/>
      <c r="AE70" s="843"/>
      <c r="AF70" s="843">
        <v>23</v>
      </c>
      <c r="AG70" s="843"/>
      <c r="AH70" s="843"/>
      <c r="AI70" s="843"/>
      <c r="AJ70" s="843"/>
      <c r="AK70" s="843">
        <v>690</v>
      </c>
      <c r="AL70" s="843"/>
      <c r="AM70" s="843"/>
      <c r="AN70" s="843"/>
      <c r="AO70" s="843"/>
      <c r="AP70" s="843">
        <v>718</v>
      </c>
      <c r="AQ70" s="843"/>
      <c r="AR70" s="843"/>
      <c r="AS70" s="843"/>
      <c r="AT70" s="843"/>
      <c r="AU70" s="843" t="s">
        <v>551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2">
        <v>4</v>
      </c>
      <c r="B71" s="886" t="s">
        <v>546</v>
      </c>
      <c r="C71" s="887"/>
      <c r="D71" s="887"/>
      <c r="E71" s="887"/>
      <c r="F71" s="887"/>
      <c r="G71" s="887"/>
      <c r="H71" s="887"/>
      <c r="I71" s="887"/>
      <c r="J71" s="887"/>
      <c r="K71" s="887"/>
      <c r="L71" s="887"/>
      <c r="M71" s="887"/>
      <c r="N71" s="887"/>
      <c r="O71" s="887"/>
      <c r="P71" s="888"/>
      <c r="Q71" s="889">
        <v>46</v>
      </c>
      <c r="R71" s="843"/>
      <c r="S71" s="843"/>
      <c r="T71" s="843"/>
      <c r="U71" s="843"/>
      <c r="V71" s="843">
        <v>42</v>
      </c>
      <c r="W71" s="843"/>
      <c r="X71" s="843"/>
      <c r="Y71" s="843"/>
      <c r="Z71" s="843"/>
      <c r="AA71" s="843">
        <v>3</v>
      </c>
      <c r="AB71" s="843"/>
      <c r="AC71" s="843"/>
      <c r="AD71" s="843"/>
      <c r="AE71" s="843"/>
      <c r="AF71" s="843">
        <v>3</v>
      </c>
      <c r="AG71" s="843"/>
      <c r="AH71" s="843"/>
      <c r="AI71" s="843"/>
      <c r="AJ71" s="843"/>
      <c r="AK71" s="843" t="s">
        <v>557</v>
      </c>
      <c r="AL71" s="843"/>
      <c r="AM71" s="843"/>
      <c r="AN71" s="843"/>
      <c r="AO71" s="843"/>
      <c r="AP71" s="843" t="s">
        <v>551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2">
        <v>5</v>
      </c>
      <c r="B72" s="886" t="s">
        <v>547</v>
      </c>
      <c r="C72" s="887"/>
      <c r="D72" s="887"/>
      <c r="E72" s="887"/>
      <c r="F72" s="887"/>
      <c r="G72" s="887"/>
      <c r="H72" s="887"/>
      <c r="I72" s="887"/>
      <c r="J72" s="887"/>
      <c r="K72" s="887"/>
      <c r="L72" s="887"/>
      <c r="M72" s="887"/>
      <c r="N72" s="887"/>
      <c r="O72" s="887"/>
      <c r="P72" s="888"/>
      <c r="Q72" s="889">
        <v>117</v>
      </c>
      <c r="R72" s="843"/>
      <c r="S72" s="843"/>
      <c r="T72" s="843"/>
      <c r="U72" s="843"/>
      <c r="V72" s="843">
        <v>103</v>
      </c>
      <c r="W72" s="843"/>
      <c r="X72" s="843"/>
      <c r="Y72" s="843"/>
      <c r="Z72" s="843"/>
      <c r="AA72" s="843">
        <v>14</v>
      </c>
      <c r="AB72" s="843"/>
      <c r="AC72" s="843"/>
      <c r="AD72" s="843"/>
      <c r="AE72" s="843"/>
      <c r="AF72" s="843">
        <v>14</v>
      </c>
      <c r="AG72" s="843"/>
      <c r="AH72" s="843"/>
      <c r="AI72" s="843"/>
      <c r="AJ72" s="843"/>
      <c r="AK72" s="843" t="s">
        <v>557</v>
      </c>
      <c r="AL72" s="843"/>
      <c r="AM72" s="843"/>
      <c r="AN72" s="843"/>
      <c r="AO72" s="843"/>
      <c r="AP72" s="843" t="s">
        <v>551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2">
        <v>6</v>
      </c>
      <c r="B73" s="886" t="s">
        <v>548</v>
      </c>
      <c r="C73" s="887"/>
      <c r="D73" s="887"/>
      <c r="E73" s="887"/>
      <c r="F73" s="887"/>
      <c r="G73" s="887"/>
      <c r="H73" s="887"/>
      <c r="I73" s="887"/>
      <c r="J73" s="887"/>
      <c r="K73" s="887"/>
      <c r="L73" s="887"/>
      <c r="M73" s="887"/>
      <c r="N73" s="887"/>
      <c r="O73" s="887"/>
      <c r="P73" s="888"/>
      <c r="Q73" s="889">
        <v>110</v>
      </c>
      <c r="R73" s="843"/>
      <c r="S73" s="843"/>
      <c r="T73" s="843"/>
      <c r="U73" s="843"/>
      <c r="V73" s="843">
        <v>93</v>
      </c>
      <c r="W73" s="843"/>
      <c r="X73" s="843"/>
      <c r="Y73" s="843"/>
      <c r="Z73" s="843"/>
      <c r="AA73" s="843">
        <v>17</v>
      </c>
      <c r="AB73" s="843"/>
      <c r="AC73" s="843"/>
      <c r="AD73" s="843"/>
      <c r="AE73" s="843"/>
      <c r="AF73" s="843">
        <v>17</v>
      </c>
      <c r="AG73" s="843"/>
      <c r="AH73" s="843"/>
      <c r="AI73" s="843"/>
      <c r="AJ73" s="843"/>
      <c r="AK73" s="843" t="s">
        <v>557</v>
      </c>
      <c r="AL73" s="843"/>
      <c r="AM73" s="843"/>
      <c r="AN73" s="843"/>
      <c r="AO73" s="843"/>
      <c r="AP73" s="843" t="s">
        <v>551</v>
      </c>
      <c r="AQ73" s="843"/>
      <c r="AR73" s="843"/>
      <c r="AS73" s="843"/>
      <c r="AT73" s="843"/>
      <c r="AU73" s="843" t="s">
        <v>551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2">
        <v>7</v>
      </c>
      <c r="B74" s="886" t="s">
        <v>549</v>
      </c>
      <c r="C74" s="887"/>
      <c r="D74" s="887"/>
      <c r="E74" s="887"/>
      <c r="F74" s="887"/>
      <c r="G74" s="887"/>
      <c r="H74" s="887"/>
      <c r="I74" s="887"/>
      <c r="J74" s="887"/>
      <c r="K74" s="887"/>
      <c r="L74" s="887"/>
      <c r="M74" s="887"/>
      <c r="N74" s="887"/>
      <c r="O74" s="887"/>
      <c r="P74" s="888"/>
      <c r="Q74" s="889">
        <v>293727</v>
      </c>
      <c r="R74" s="843"/>
      <c r="S74" s="843"/>
      <c r="T74" s="843"/>
      <c r="U74" s="843"/>
      <c r="V74" s="843">
        <v>290111</v>
      </c>
      <c r="W74" s="843"/>
      <c r="X74" s="843"/>
      <c r="Y74" s="843"/>
      <c r="Z74" s="843"/>
      <c r="AA74" s="843">
        <v>3616</v>
      </c>
      <c r="AB74" s="843"/>
      <c r="AC74" s="843"/>
      <c r="AD74" s="843"/>
      <c r="AE74" s="843"/>
      <c r="AF74" s="843">
        <v>3616</v>
      </c>
      <c r="AG74" s="843"/>
      <c r="AH74" s="843"/>
      <c r="AI74" s="843"/>
      <c r="AJ74" s="843"/>
      <c r="AK74" s="843">
        <v>27</v>
      </c>
      <c r="AL74" s="843"/>
      <c r="AM74" s="843"/>
      <c r="AN74" s="843"/>
      <c r="AO74" s="843"/>
      <c r="AP74" s="843" t="s">
        <v>551</v>
      </c>
      <c r="AQ74" s="843"/>
      <c r="AR74" s="843"/>
      <c r="AS74" s="843"/>
      <c r="AT74" s="843"/>
      <c r="AU74" s="843" t="s">
        <v>551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2">
        <v>8</v>
      </c>
      <c r="B75" s="886" t="s">
        <v>550</v>
      </c>
      <c r="C75" s="887"/>
      <c r="D75" s="887"/>
      <c r="E75" s="887"/>
      <c r="F75" s="887"/>
      <c r="G75" s="887"/>
      <c r="H75" s="887"/>
      <c r="I75" s="887"/>
      <c r="J75" s="887"/>
      <c r="K75" s="887"/>
      <c r="L75" s="887"/>
      <c r="M75" s="887"/>
      <c r="N75" s="887"/>
      <c r="O75" s="887"/>
      <c r="P75" s="888"/>
      <c r="Q75" s="890">
        <v>0</v>
      </c>
      <c r="R75" s="891"/>
      <c r="S75" s="891"/>
      <c r="T75" s="891"/>
      <c r="U75" s="847"/>
      <c r="V75" s="892">
        <v>1</v>
      </c>
      <c r="W75" s="891"/>
      <c r="X75" s="891"/>
      <c r="Y75" s="891"/>
      <c r="Z75" s="847"/>
      <c r="AA75" s="892">
        <v>0</v>
      </c>
      <c r="AB75" s="891"/>
      <c r="AC75" s="891"/>
      <c r="AD75" s="891"/>
      <c r="AE75" s="847"/>
      <c r="AF75" s="892">
        <v>0</v>
      </c>
      <c r="AG75" s="891"/>
      <c r="AH75" s="891"/>
      <c r="AI75" s="891"/>
      <c r="AJ75" s="847"/>
      <c r="AK75" s="892" t="s">
        <v>557</v>
      </c>
      <c r="AL75" s="891"/>
      <c r="AM75" s="891"/>
      <c r="AN75" s="891"/>
      <c r="AO75" s="847"/>
      <c r="AP75" s="892" t="s">
        <v>551</v>
      </c>
      <c r="AQ75" s="891"/>
      <c r="AR75" s="891"/>
      <c r="AS75" s="891"/>
      <c r="AT75" s="847"/>
      <c r="AU75" s="892" t="s">
        <v>551</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4303</v>
      </c>
      <c r="AG88" s="857"/>
      <c r="AH88" s="857"/>
      <c r="AI88" s="857"/>
      <c r="AJ88" s="857"/>
      <c r="AK88" s="854"/>
      <c r="AL88" s="854"/>
      <c r="AM88" s="854"/>
      <c r="AN88" s="854"/>
      <c r="AO88" s="854"/>
      <c r="AP88" s="857">
        <v>724</v>
      </c>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295</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295</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295</v>
      </c>
      <c r="DR109" s="906"/>
      <c r="DS109" s="906"/>
      <c r="DT109" s="906"/>
      <c r="DU109" s="907"/>
      <c r="DV109" s="905" t="s">
        <v>410</v>
      </c>
      <c r="DW109" s="906"/>
      <c r="DX109" s="906"/>
      <c r="DY109" s="906"/>
      <c r="DZ109" s="908"/>
    </row>
    <row r="110" spans="1:131" s="224" customFormat="1" ht="26.25" customHeight="1">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857956</v>
      </c>
      <c r="AB110" s="913"/>
      <c r="AC110" s="913"/>
      <c r="AD110" s="913"/>
      <c r="AE110" s="914"/>
      <c r="AF110" s="915">
        <v>881837</v>
      </c>
      <c r="AG110" s="913"/>
      <c r="AH110" s="913"/>
      <c r="AI110" s="913"/>
      <c r="AJ110" s="914"/>
      <c r="AK110" s="915">
        <v>920705</v>
      </c>
      <c r="AL110" s="913"/>
      <c r="AM110" s="913"/>
      <c r="AN110" s="913"/>
      <c r="AO110" s="914"/>
      <c r="AP110" s="916">
        <v>24.2</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8052170</v>
      </c>
      <c r="BR110" s="944"/>
      <c r="BS110" s="944"/>
      <c r="BT110" s="944"/>
      <c r="BU110" s="944"/>
      <c r="BV110" s="944">
        <v>7721629</v>
      </c>
      <c r="BW110" s="944"/>
      <c r="BX110" s="944"/>
      <c r="BY110" s="944"/>
      <c r="BZ110" s="944"/>
      <c r="CA110" s="944">
        <v>7433707</v>
      </c>
      <c r="CB110" s="944"/>
      <c r="CC110" s="944"/>
      <c r="CD110" s="944"/>
      <c r="CE110" s="944"/>
      <c r="CF110" s="957">
        <v>195.1</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452951</v>
      </c>
      <c r="BR112" s="939"/>
      <c r="BS112" s="939"/>
      <c r="BT112" s="939"/>
      <c r="BU112" s="939"/>
      <c r="BV112" s="939">
        <v>422092</v>
      </c>
      <c r="BW112" s="939"/>
      <c r="BX112" s="939"/>
      <c r="BY112" s="939"/>
      <c r="BZ112" s="939"/>
      <c r="CA112" s="939">
        <v>357170</v>
      </c>
      <c r="CB112" s="939"/>
      <c r="CC112" s="939"/>
      <c r="CD112" s="939"/>
      <c r="CE112" s="939"/>
      <c r="CF112" s="933">
        <v>9.4</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47628</v>
      </c>
      <c r="AB113" s="951"/>
      <c r="AC113" s="951"/>
      <c r="AD113" s="951"/>
      <c r="AE113" s="952"/>
      <c r="AF113" s="953">
        <v>38020</v>
      </c>
      <c r="AG113" s="951"/>
      <c r="AH113" s="951"/>
      <c r="AI113" s="951"/>
      <c r="AJ113" s="952"/>
      <c r="AK113" s="953">
        <v>38478</v>
      </c>
      <c r="AL113" s="951"/>
      <c r="AM113" s="951"/>
      <c r="AN113" s="951"/>
      <c r="AO113" s="952"/>
      <c r="AP113" s="954">
        <v>1</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13762</v>
      </c>
      <c r="BR113" s="939"/>
      <c r="BS113" s="939"/>
      <c r="BT113" s="939"/>
      <c r="BU113" s="939"/>
      <c r="BV113" s="939">
        <v>7441</v>
      </c>
      <c r="BW113" s="939"/>
      <c r="BX113" s="939"/>
      <c r="BY113" s="939"/>
      <c r="BZ113" s="939"/>
      <c r="CA113" s="939">
        <v>2138</v>
      </c>
      <c r="CB113" s="939"/>
      <c r="CC113" s="939"/>
      <c r="CD113" s="939"/>
      <c r="CE113" s="939"/>
      <c r="CF113" s="933">
        <v>0.1</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6317</v>
      </c>
      <c r="AB114" s="972"/>
      <c r="AC114" s="972"/>
      <c r="AD114" s="972"/>
      <c r="AE114" s="973"/>
      <c r="AF114" s="974">
        <v>6232</v>
      </c>
      <c r="AG114" s="972"/>
      <c r="AH114" s="972"/>
      <c r="AI114" s="972"/>
      <c r="AJ114" s="973"/>
      <c r="AK114" s="974">
        <v>5270</v>
      </c>
      <c r="AL114" s="972"/>
      <c r="AM114" s="972"/>
      <c r="AN114" s="972"/>
      <c r="AO114" s="973"/>
      <c r="AP114" s="975">
        <v>0.1</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981986</v>
      </c>
      <c r="BR114" s="939"/>
      <c r="BS114" s="939"/>
      <c r="BT114" s="939"/>
      <c r="BU114" s="939"/>
      <c r="BV114" s="939">
        <v>884180</v>
      </c>
      <c r="BW114" s="939"/>
      <c r="BX114" s="939"/>
      <c r="BY114" s="939"/>
      <c r="BZ114" s="939"/>
      <c r="CA114" s="939">
        <v>892419</v>
      </c>
      <c r="CB114" s="939"/>
      <c r="CC114" s="939"/>
      <c r="CD114" s="939"/>
      <c r="CE114" s="939"/>
      <c r="CF114" s="933">
        <v>23.4</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911901</v>
      </c>
      <c r="AB117" s="992"/>
      <c r="AC117" s="992"/>
      <c r="AD117" s="992"/>
      <c r="AE117" s="993"/>
      <c r="AF117" s="994">
        <v>926089</v>
      </c>
      <c r="AG117" s="992"/>
      <c r="AH117" s="992"/>
      <c r="AI117" s="992"/>
      <c r="AJ117" s="993"/>
      <c r="AK117" s="994">
        <v>964453</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295</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440</v>
      </c>
      <c r="BP119" s="1018"/>
      <c r="BQ119" s="1012">
        <v>9500869</v>
      </c>
      <c r="BR119" s="1013"/>
      <c r="BS119" s="1013"/>
      <c r="BT119" s="1013"/>
      <c r="BU119" s="1013"/>
      <c r="BV119" s="1013">
        <v>9035342</v>
      </c>
      <c r="BW119" s="1013"/>
      <c r="BX119" s="1013"/>
      <c r="BY119" s="1013"/>
      <c r="BZ119" s="1013"/>
      <c r="CA119" s="1013">
        <v>8685434</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3900647</v>
      </c>
      <c r="BR120" s="944"/>
      <c r="BS120" s="944"/>
      <c r="BT120" s="944"/>
      <c r="BU120" s="944"/>
      <c r="BV120" s="944">
        <v>3952254</v>
      </c>
      <c r="BW120" s="944"/>
      <c r="BX120" s="944"/>
      <c r="BY120" s="944"/>
      <c r="BZ120" s="944"/>
      <c r="CA120" s="944">
        <v>3926706</v>
      </c>
      <c r="CB120" s="944"/>
      <c r="CC120" s="944"/>
      <c r="CD120" s="944"/>
      <c r="CE120" s="944"/>
      <c r="CF120" s="957">
        <v>103.1</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452951</v>
      </c>
      <c r="DH120" s="944"/>
      <c r="DI120" s="944"/>
      <c r="DJ120" s="944"/>
      <c r="DK120" s="944"/>
      <c r="DL120" s="944">
        <v>422092</v>
      </c>
      <c r="DM120" s="944"/>
      <c r="DN120" s="944"/>
      <c r="DO120" s="944"/>
      <c r="DP120" s="944"/>
      <c r="DQ120" s="944">
        <v>357170</v>
      </c>
      <c r="DR120" s="944"/>
      <c r="DS120" s="944"/>
      <c r="DT120" s="944"/>
      <c r="DU120" s="944"/>
      <c r="DV120" s="945">
        <v>9.4</v>
      </c>
      <c r="DW120" s="945"/>
      <c r="DX120" s="945"/>
      <c r="DY120" s="945"/>
      <c r="DZ120" s="946"/>
    </row>
    <row r="121" spans="1:130" s="224" customFormat="1" ht="26.25" customHeight="1">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100070</v>
      </c>
      <c r="BR121" s="939"/>
      <c r="BS121" s="939"/>
      <c r="BT121" s="939"/>
      <c r="BU121" s="939"/>
      <c r="BV121" s="939">
        <v>93963</v>
      </c>
      <c r="BW121" s="939"/>
      <c r="BX121" s="939"/>
      <c r="BY121" s="939"/>
      <c r="BZ121" s="939"/>
      <c r="CA121" s="939">
        <v>87816</v>
      </c>
      <c r="CB121" s="939"/>
      <c r="CC121" s="939"/>
      <c r="CD121" s="939"/>
      <c r="CE121" s="939"/>
      <c r="CF121" s="933">
        <v>2.2999999999999998</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5607050</v>
      </c>
      <c r="BR122" s="1013"/>
      <c r="BS122" s="1013"/>
      <c r="BT122" s="1013"/>
      <c r="BU122" s="1013"/>
      <c r="BV122" s="1013">
        <v>5377726</v>
      </c>
      <c r="BW122" s="1013"/>
      <c r="BX122" s="1013"/>
      <c r="BY122" s="1013"/>
      <c r="BZ122" s="1013"/>
      <c r="CA122" s="1013">
        <v>5444559</v>
      </c>
      <c r="CB122" s="1013"/>
      <c r="CC122" s="1013"/>
      <c r="CD122" s="1013"/>
      <c r="CE122" s="1013"/>
      <c r="CF122" s="1030">
        <v>142.9</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448</v>
      </c>
      <c r="BP123" s="1018"/>
      <c r="BQ123" s="1076">
        <v>9607767</v>
      </c>
      <c r="BR123" s="1077"/>
      <c r="BS123" s="1077"/>
      <c r="BT123" s="1077"/>
      <c r="BU123" s="1077"/>
      <c r="BV123" s="1077">
        <v>9423943</v>
      </c>
      <c r="BW123" s="1077"/>
      <c r="BX123" s="1077"/>
      <c r="BY123" s="1077"/>
      <c r="BZ123" s="1077"/>
      <c r="CA123" s="1077">
        <v>9459081</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9567</v>
      </c>
      <c r="AB128" s="1059"/>
      <c r="AC128" s="1059"/>
      <c r="AD128" s="1059"/>
      <c r="AE128" s="1060"/>
      <c r="AF128" s="1061">
        <v>6857</v>
      </c>
      <c r="AG128" s="1059"/>
      <c r="AH128" s="1059"/>
      <c r="AI128" s="1059"/>
      <c r="AJ128" s="1060"/>
      <c r="AK128" s="1061">
        <v>6850</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4455398</v>
      </c>
      <c r="AB129" s="972"/>
      <c r="AC129" s="972"/>
      <c r="AD129" s="972"/>
      <c r="AE129" s="973"/>
      <c r="AF129" s="974">
        <v>4366400</v>
      </c>
      <c r="AG129" s="972"/>
      <c r="AH129" s="972"/>
      <c r="AI129" s="972"/>
      <c r="AJ129" s="973"/>
      <c r="AK129" s="974">
        <v>4388235</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582719</v>
      </c>
      <c r="AB130" s="972"/>
      <c r="AC130" s="972"/>
      <c r="AD130" s="972"/>
      <c r="AE130" s="973"/>
      <c r="AF130" s="974">
        <v>582142</v>
      </c>
      <c r="AG130" s="972"/>
      <c r="AH130" s="972"/>
      <c r="AI130" s="972"/>
      <c r="AJ130" s="973"/>
      <c r="AK130" s="974">
        <v>578596</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3872679</v>
      </c>
      <c r="AB131" s="999"/>
      <c r="AC131" s="999"/>
      <c r="AD131" s="999"/>
      <c r="AE131" s="1000"/>
      <c r="AF131" s="998">
        <v>3784258</v>
      </c>
      <c r="AG131" s="999"/>
      <c r="AH131" s="999"/>
      <c r="AI131" s="999"/>
      <c r="AJ131" s="1000"/>
      <c r="AK131" s="998">
        <v>3809639</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8.2530723560000006</v>
      </c>
      <c r="AB132" s="1110"/>
      <c r="AC132" s="1110"/>
      <c r="AD132" s="1110"/>
      <c r="AE132" s="1111"/>
      <c r="AF132" s="1112">
        <v>8.9076907550000008</v>
      </c>
      <c r="AG132" s="1110"/>
      <c r="AH132" s="1110"/>
      <c r="AI132" s="1110"/>
      <c r="AJ132" s="1111"/>
      <c r="AK132" s="1112">
        <v>9.9486329280000003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8.5</v>
      </c>
      <c r="AB133" s="1093"/>
      <c r="AC133" s="1093"/>
      <c r="AD133" s="1093"/>
      <c r="AE133" s="1094"/>
      <c r="AF133" s="1092">
        <v>8.6</v>
      </c>
      <c r="AG133" s="1093"/>
      <c r="AH133" s="1093"/>
      <c r="AI133" s="1093"/>
      <c r="AJ133" s="1094"/>
      <c r="AK133" s="1092">
        <v>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8zLYh+pcwMNbI6FA/53pRAEvS3EQnH66C1gqCgBDQSjbohJVw6K+zOd+DmkSr2yta5fKZe4lvs1zN2x3k3dUA==" saltValue="kyo96woBSLNisKyrFyWv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54" customWidth="1"/>
    <col min="121" max="121" width="0" style="253" hidden="1" customWidth="1"/>
    <col min="122" max="16384" width="9" style="253" hidden="1"/>
  </cols>
  <sheetData>
    <row r="1" spans="1:120" ht="13.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3"/>
    </row>
    <row r="17" spans="119:120" ht="13.25">
      <c r="DP17" s="253"/>
    </row>
    <row r="18" spans="119:120" ht="13.25"/>
    <row r="19" spans="119:120" ht="13.25"/>
    <row r="20" spans="119:120" ht="13.25">
      <c r="DO20" s="253"/>
      <c r="DP20" s="253"/>
    </row>
    <row r="21" spans="119:120" ht="13.25">
      <c r="DP21" s="253"/>
    </row>
    <row r="22" spans="119:120" ht="13.25"/>
    <row r="23" spans="119:120" ht="13.25">
      <c r="DO23" s="253"/>
      <c r="DP23" s="253"/>
    </row>
    <row r="24" spans="119:120" ht="13.25">
      <c r="DP24" s="253"/>
    </row>
    <row r="25" spans="119:120" ht="13.25">
      <c r="DP25" s="253"/>
    </row>
    <row r="26" spans="119:120" ht="13.25">
      <c r="DO26" s="253"/>
      <c r="DP26" s="253"/>
    </row>
    <row r="27" spans="119:120" ht="13.25"/>
    <row r="28" spans="119:120" ht="13.25">
      <c r="DO28" s="253"/>
      <c r="DP28" s="253"/>
    </row>
    <row r="29" spans="119:120" ht="13.25">
      <c r="DP29" s="253"/>
    </row>
    <row r="30" spans="119:120" ht="13.25"/>
    <row r="31" spans="119:120" ht="13.25">
      <c r="DO31" s="253"/>
      <c r="DP31" s="253"/>
    </row>
    <row r="32" spans="119:120" ht="13.25"/>
    <row r="33" spans="98:120" ht="13.25">
      <c r="DO33" s="253"/>
      <c r="DP33" s="253"/>
    </row>
    <row r="34" spans="98:120" ht="13.25">
      <c r="DM34" s="253"/>
    </row>
    <row r="35" spans="98:120" ht="13.25">
      <c r="CT35" s="253"/>
      <c r="CU35" s="253"/>
      <c r="CV35" s="253"/>
      <c r="CY35" s="253"/>
      <c r="CZ35" s="253"/>
      <c r="DA35" s="253"/>
      <c r="DD35" s="253"/>
      <c r="DE35" s="253"/>
      <c r="DF35" s="253"/>
      <c r="DI35" s="253"/>
      <c r="DJ35" s="253"/>
      <c r="DK35" s="253"/>
      <c r="DM35" s="253"/>
      <c r="DN35" s="253"/>
      <c r="DO35" s="253"/>
      <c r="DP35" s="253"/>
    </row>
    <row r="36" spans="98:120" ht="13.25"/>
    <row r="37" spans="98:120" ht="13.25">
      <c r="CW37" s="253"/>
      <c r="DB37" s="253"/>
      <c r="DG37" s="253"/>
      <c r="DL37" s="253"/>
      <c r="DP37" s="253"/>
    </row>
    <row r="38" spans="98:120" ht="13.25">
      <c r="CT38" s="253"/>
      <c r="CU38" s="253"/>
      <c r="CV38" s="253"/>
      <c r="CW38" s="253"/>
      <c r="CY38" s="253"/>
      <c r="CZ38" s="253"/>
      <c r="DA38" s="253"/>
      <c r="DB38" s="253"/>
      <c r="DD38" s="253"/>
      <c r="DE38" s="253"/>
      <c r="DF38" s="253"/>
      <c r="DG38" s="253"/>
      <c r="DI38" s="253"/>
      <c r="DJ38" s="253"/>
      <c r="DK38" s="253"/>
      <c r="DL38" s="253"/>
      <c r="DN38" s="253"/>
      <c r="DO38" s="253"/>
      <c r="DP38" s="253"/>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474</v>
      </c>
    </row>
    <row r="98" spans="24:120" ht="13.25" hidden="1">
      <c r="CS98" s="253"/>
      <c r="CX98" s="253"/>
      <c r="DC98" s="253"/>
      <c r="DH98" s="253"/>
    </row>
    <row r="99" spans="24:120" ht="13.25"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5" hidden="1">
      <c r="CT103" s="253"/>
      <c r="CV103" s="253"/>
      <c r="CW103" s="253"/>
      <c r="CY103" s="253"/>
      <c r="DA103" s="253"/>
      <c r="DB103" s="253"/>
      <c r="DD103" s="253"/>
      <c r="DF103" s="253"/>
      <c r="DG103" s="253"/>
      <c r="DI103" s="253"/>
      <c r="DK103" s="253"/>
      <c r="DL103" s="253"/>
      <c r="DM103" s="253"/>
      <c r="DN103" s="253"/>
      <c r="DO103" s="253"/>
      <c r="DP103" s="253"/>
    </row>
    <row r="104" spans="24:120" ht="13.25" hidden="1">
      <c r="CV104" s="253"/>
      <c r="CW104" s="253"/>
      <c r="DA104" s="253"/>
      <c r="DB104" s="253"/>
      <c r="DF104" s="253"/>
      <c r="DG104" s="253"/>
      <c r="DK104" s="253"/>
      <c r="DL104" s="253"/>
      <c r="DN104" s="253"/>
      <c r="DO104" s="253"/>
      <c r="DP104" s="253"/>
    </row>
    <row r="105" spans="24:120" ht="12.75" hidden="1" customHeight="1"/>
  </sheetData>
  <sheetProtection algorithmName="SHA-512" hashValue="0UUlsvee9T+XYALINxkALyjTCsLafU+avk0zRt/O31EzxCsuGxWy5DUC/GLrowsuvr0U+4P7uZS8JlNCNT6z7Q==" saltValue="yN0ipUd8sobdLZF8LyU0D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5"/>
    <row r="3" spans="2:116" ht="13.25"/>
    <row r="4" spans="2:116" ht="13.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5"/>
    <row r="20" spans="9:116" ht="13.25"/>
    <row r="21" spans="9:116" ht="13.25">
      <c r="DL21" s="253"/>
    </row>
    <row r="22" spans="9:116" ht="13.25">
      <c r="DI22" s="253"/>
      <c r="DJ22" s="253"/>
      <c r="DK22" s="253"/>
      <c r="DL22" s="253"/>
    </row>
    <row r="23" spans="9:116" ht="13.25">
      <c r="CY23" s="253"/>
      <c r="CZ23" s="253"/>
      <c r="DA23" s="253"/>
      <c r="DB23" s="253"/>
      <c r="DC23" s="253"/>
      <c r="DD23" s="253"/>
      <c r="DE23" s="253"/>
      <c r="DF23" s="253"/>
      <c r="DG23" s="253"/>
      <c r="DH23" s="253"/>
      <c r="DI23" s="253"/>
      <c r="DJ23" s="253"/>
      <c r="DK23" s="253"/>
      <c r="DL23" s="253"/>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3"/>
      <c r="DA35" s="253"/>
      <c r="DB35" s="253"/>
      <c r="DC35" s="253"/>
      <c r="DD35" s="253"/>
      <c r="DE35" s="253"/>
      <c r="DF35" s="253"/>
      <c r="DG35" s="253"/>
      <c r="DH35" s="253"/>
      <c r="DI35" s="253"/>
      <c r="DJ35" s="253"/>
      <c r="DK35" s="253"/>
      <c r="DL35" s="253"/>
    </row>
    <row r="36" spans="15:116" ht="13.25"/>
    <row r="37" spans="15:116" ht="13.25">
      <c r="DL37" s="253"/>
    </row>
    <row r="38" spans="15:116" ht="13.25">
      <c r="DI38" s="253"/>
      <c r="DJ38" s="253"/>
      <c r="DK38" s="253"/>
      <c r="DL38" s="253"/>
    </row>
    <row r="39" spans="15:116" ht="13.25"/>
    <row r="40" spans="15:116" ht="13.25"/>
    <row r="41" spans="15:116" ht="13.25"/>
    <row r="42" spans="15:116" ht="13.25"/>
    <row r="43" spans="15:116" ht="13.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5">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2C0izpPxj57FF8OMQNroUT5A/J7IaYtL7cCARQmpfEbfnK5gJia07xqdeHoPnCLhdbCUKSsp17OyYup34YHYaw==" saltValue="7tT1PNSnIcBVNkQ2/ZBA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25">
      <c r="AS1" s="255"/>
      <c r="AT1" s="255"/>
    </row>
    <row r="2" spans="1:46" ht="13.25">
      <c r="AS2" s="255"/>
      <c r="AT2" s="255"/>
    </row>
    <row r="3" spans="1:46" ht="13.25">
      <c r="AS3" s="255"/>
      <c r="AT3" s="255"/>
    </row>
    <row r="4" spans="1:46" ht="13.25">
      <c r="AS4" s="255"/>
      <c r="AT4" s="255"/>
    </row>
    <row r="5" spans="1:46" ht="16.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476</v>
      </c>
      <c r="AL6" s="260"/>
      <c r="AM6" s="260"/>
      <c r="AN6" s="260"/>
    </row>
    <row r="7" spans="1:46" ht="13.5" customHeight="1">
      <c r="A7" s="259"/>
      <c r="AK7" s="262"/>
      <c r="AL7" s="263"/>
      <c r="AM7" s="263"/>
      <c r="AN7" s="264"/>
      <c r="AO7" s="1127" t="s">
        <v>477</v>
      </c>
      <c r="AP7" s="265"/>
      <c r="AQ7" s="266" t="s">
        <v>478</v>
      </c>
      <c r="AR7" s="267"/>
    </row>
    <row r="8" spans="1:46" ht="13">
      <c r="A8" s="259"/>
      <c r="AK8" s="268"/>
      <c r="AL8" s="269"/>
      <c r="AM8" s="269"/>
      <c r="AN8" s="270"/>
      <c r="AO8" s="1128"/>
      <c r="AP8" s="271" t="s">
        <v>479</v>
      </c>
      <c r="AQ8" s="272" t="s">
        <v>480</v>
      </c>
      <c r="AR8" s="273" t="s">
        <v>481</v>
      </c>
    </row>
    <row r="9" spans="1:46" ht="13">
      <c r="A9" s="259"/>
      <c r="AK9" s="1129" t="s">
        <v>482</v>
      </c>
      <c r="AL9" s="1130"/>
      <c r="AM9" s="1130"/>
      <c r="AN9" s="1131"/>
      <c r="AO9" s="274">
        <v>1322183</v>
      </c>
      <c r="AP9" s="274">
        <v>156231</v>
      </c>
      <c r="AQ9" s="275">
        <v>143407</v>
      </c>
      <c r="AR9" s="276">
        <v>8.9</v>
      </c>
    </row>
    <row r="10" spans="1:46" ht="13.5" customHeight="1">
      <c r="A10" s="259"/>
      <c r="AK10" s="1129" t="s">
        <v>483</v>
      </c>
      <c r="AL10" s="1130"/>
      <c r="AM10" s="1130"/>
      <c r="AN10" s="1131"/>
      <c r="AO10" s="277">
        <v>240337</v>
      </c>
      <c r="AP10" s="277">
        <v>28399</v>
      </c>
      <c r="AQ10" s="278">
        <v>20271</v>
      </c>
      <c r="AR10" s="279">
        <v>40.1</v>
      </c>
    </row>
    <row r="11" spans="1:46" ht="13.5" customHeight="1">
      <c r="A11" s="259"/>
      <c r="AK11" s="1129" t="s">
        <v>484</v>
      </c>
      <c r="AL11" s="1130"/>
      <c r="AM11" s="1130"/>
      <c r="AN11" s="1131"/>
      <c r="AO11" s="277">
        <v>456</v>
      </c>
      <c r="AP11" s="277">
        <v>54</v>
      </c>
      <c r="AQ11" s="278">
        <v>1412</v>
      </c>
      <c r="AR11" s="279">
        <v>-96.2</v>
      </c>
    </row>
    <row r="12" spans="1:46" ht="13.5" customHeight="1">
      <c r="A12" s="259"/>
      <c r="AK12" s="1129" t="s">
        <v>485</v>
      </c>
      <c r="AL12" s="1130"/>
      <c r="AM12" s="1130"/>
      <c r="AN12" s="1131"/>
      <c r="AO12" s="277" t="s">
        <v>486</v>
      </c>
      <c r="AP12" s="277" t="s">
        <v>486</v>
      </c>
      <c r="AQ12" s="278" t="s">
        <v>486</v>
      </c>
      <c r="AR12" s="279" t="s">
        <v>486</v>
      </c>
    </row>
    <row r="13" spans="1:46" ht="13.5" customHeight="1">
      <c r="A13" s="259"/>
      <c r="AK13" s="1129" t="s">
        <v>487</v>
      </c>
      <c r="AL13" s="1130"/>
      <c r="AM13" s="1130"/>
      <c r="AN13" s="1131"/>
      <c r="AO13" s="277">
        <v>56940</v>
      </c>
      <c r="AP13" s="277">
        <v>6728</v>
      </c>
      <c r="AQ13" s="278">
        <v>5234</v>
      </c>
      <c r="AR13" s="279">
        <v>28.5</v>
      </c>
    </row>
    <row r="14" spans="1:46" ht="13.5" customHeight="1">
      <c r="A14" s="259"/>
      <c r="AK14" s="1129" t="s">
        <v>488</v>
      </c>
      <c r="AL14" s="1130"/>
      <c r="AM14" s="1130"/>
      <c r="AN14" s="1131"/>
      <c r="AO14" s="277">
        <v>87116</v>
      </c>
      <c r="AP14" s="277">
        <v>10294</v>
      </c>
      <c r="AQ14" s="278">
        <v>3337</v>
      </c>
      <c r="AR14" s="279">
        <v>208.5</v>
      </c>
    </row>
    <row r="15" spans="1:46" ht="13.5" customHeight="1">
      <c r="A15" s="259"/>
      <c r="AK15" s="1132" t="s">
        <v>489</v>
      </c>
      <c r="AL15" s="1133"/>
      <c r="AM15" s="1133"/>
      <c r="AN15" s="1134"/>
      <c r="AO15" s="277">
        <v>-85264</v>
      </c>
      <c r="AP15" s="277">
        <v>-10075</v>
      </c>
      <c r="AQ15" s="278">
        <v>-9830</v>
      </c>
      <c r="AR15" s="279">
        <v>2.5</v>
      </c>
    </row>
    <row r="16" spans="1:46" ht="13">
      <c r="A16" s="259"/>
      <c r="AK16" s="1132" t="s">
        <v>178</v>
      </c>
      <c r="AL16" s="1133"/>
      <c r="AM16" s="1133"/>
      <c r="AN16" s="1134"/>
      <c r="AO16" s="277">
        <v>1621768</v>
      </c>
      <c r="AP16" s="277">
        <v>191630</v>
      </c>
      <c r="AQ16" s="278">
        <v>163831</v>
      </c>
      <c r="AR16" s="279">
        <v>17</v>
      </c>
    </row>
    <row r="17" spans="1:46" ht="13.25">
      <c r="A17" s="259"/>
    </row>
    <row r="18" spans="1:46" ht="13.25">
      <c r="A18" s="259"/>
      <c r="AQ18" s="280"/>
      <c r="AR18" s="280"/>
    </row>
    <row r="19" spans="1:46" ht="13">
      <c r="A19" s="259"/>
      <c r="AK19" s="255" t="s">
        <v>490</v>
      </c>
    </row>
    <row r="20" spans="1:46" ht="13">
      <c r="A20" s="259"/>
      <c r="AK20" s="281"/>
      <c r="AL20" s="282"/>
      <c r="AM20" s="282"/>
      <c r="AN20" s="283"/>
      <c r="AO20" s="284" t="s">
        <v>491</v>
      </c>
      <c r="AP20" s="285" t="s">
        <v>492</v>
      </c>
      <c r="AQ20" s="286" t="s">
        <v>493</v>
      </c>
      <c r="AR20" s="287"/>
    </row>
    <row r="21" spans="1:46" s="260" customFormat="1" ht="13">
      <c r="A21" s="288"/>
      <c r="AK21" s="1135" t="s">
        <v>494</v>
      </c>
      <c r="AL21" s="1136"/>
      <c r="AM21" s="1136"/>
      <c r="AN21" s="1137"/>
      <c r="AO21" s="289">
        <v>16.190000000000001</v>
      </c>
      <c r="AP21" s="290">
        <v>14.18</v>
      </c>
      <c r="AQ21" s="291">
        <v>2.0099999999999998</v>
      </c>
      <c r="AS21" s="292"/>
      <c r="AT21" s="288"/>
    </row>
    <row r="22" spans="1:46" s="260" customFormat="1" ht="13">
      <c r="A22" s="288"/>
      <c r="AK22" s="1135" t="s">
        <v>495</v>
      </c>
      <c r="AL22" s="1136"/>
      <c r="AM22" s="1136"/>
      <c r="AN22" s="1137"/>
      <c r="AO22" s="293">
        <v>95.9</v>
      </c>
      <c r="AP22" s="294">
        <v>95.4</v>
      </c>
      <c r="AQ22" s="295">
        <v>0.5</v>
      </c>
      <c r="AR22" s="280"/>
      <c r="AS22" s="292"/>
      <c r="AT22" s="288"/>
    </row>
    <row r="23" spans="1:46" s="260" customFormat="1" ht="13.25">
      <c r="A23" s="288"/>
      <c r="AP23" s="280"/>
      <c r="AQ23" s="280"/>
      <c r="AR23" s="280"/>
      <c r="AS23" s="292"/>
      <c r="AT23" s="288"/>
    </row>
    <row r="24" spans="1:46" s="260" customFormat="1" ht="13.25">
      <c r="A24" s="288"/>
      <c r="AP24" s="280"/>
      <c r="AQ24" s="280"/>
      <c r="AR24" s="280"/>
      <c r="AS24" s="292"/>
      <c r="AT24" s="288"/>
    </row>
    <row r="25" spans="1:46" s="260" customFormat="1" ht="13.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5">
      <c r="A27" s="300"/>
      <c r="AS27" s="255"/>
      <c r="AT27" s="255"/>
    </row>
    <row r="28" spans="1:46" ht="16.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498</v>
      </c>
      <c r="AL29" s="260"/>
      <c r="AM29" s="260"/>
      <c r="AN29" s="260"/>
      <c r="AS29" s="302"/>
    </row>
    <row r="30" spans="1:46" ht="13.5" customHeight="1">
      <c r="A30" s="259"/>
      <c r="AK30" s="262"/>
      <c r="AL30" s="263"/>
      <c r="AM30" s="263"/>
      <c r="AN30" s="264"/>
      <c r="AO30" s="1127" t="s">
        <v>477</v>
      </c>
      <c r="AP30" s="265"/>
      <c r="AQ30" s="266" t="s">
        <v>478</v>
      </c>
      <c r="AR30" s="267"/>
    </row>
    <row r="31" spans="1:46" ht="13">
      <c r="A31" s="259"/>
      <c r="AK31" s="268"/>
      <c r="AL31" s="269"/>
      <c r="AM31" s="269"/>
      <c r="AN31" s="270"/>
      <c r="AO31" s="1128"/>
      <c r="AP31" s="271" t="s">
        <v>479</v>
      </c>
      <c r="AQ31" s="272" t="s">
        <v>480</v>
      </c>
      <c r="AR31" s="273" t="s">
        <v>481</v>
      </c>
    </row>
    <row r="32" spans="1:46" ht="27" customHeight="1">
      <c r="A32" s="259"/>
      <c r="AK32" s="1143" t="s">
        <v>499</v>
      </c>
      <c r="AL32" s="1144"/>
      <c r="AM32" s="1144"/>
      <c r="AN32" s="1145"/>
      <c r="AO32" s="303">
        <v>920705</v>
      </c>
      <c r="AP32" s="303">
        <v>108792</v>
      </c>
      <c r="AQ32" s="304">
        <v>86321</v>
      </c>
      <c r="AR32" s="305">
        <v>26</v>
      </c>
    </row>
    <row r="33" spans="1:46" ht="13.5" customHeight="1">
      <c r="A33" s="259"/>
      <c r="AK33" s="1143" t="s">
        <v>500</v>
      </c>
      <c r="AL33" s="1144"/>
      <c r="AM33" s="1144"/>
      <c r="AN33" s="1145"/>
      <c r="AO33" s="303" t="s">
        <v>486</v>
      </c>
      <c r="AP33" s="303" t="s">
        <v>486</v>
      </c>
      <c r="AQ33" s="304" t="s">
        <v>486</v>
      </c>
      <c r="AR33" s="305" t="s">
        <v>486</v>
      </c>
    </row>
    <row r="34" spans="1:46" ht="27" customHeight="1">
      <c r="A34" s="259"/>
      <c r="AK34" s="1143" t="s">
        <v>501</v>
      </c>
      <c r="AL34" s="1144"/>
      <c r="AM34" s="1144"/>
      <c r="AN34" s="1145"/>
      <c r="AO34" s="303" t="s">
        <v>486</v>
      </c>
      <c r="AP34" s="303" t="s">
        <v>486</v>
      </c>
      <c r="AQ34" s="304" t="s">
        <v>486</v>
      </c>
      <c r="AR34" s="305" t="s">
        <v>486</v>
      </c>
    </row>
    <row r="35" spans="1:46" ht="27" customHeight="1">
      <c r="A35" s="259"/>
      <c r="AK35" s="1143" t="s">
        <v>502</v>
      </c>
      <c r="AL35" s="1144"/>
      <c r="AM35" s="1144"/>
      <c r="AN35" s="1145"/>
      <c r="AO35" s="303">
        <v>38478</v>
      </c>
      <c r="AP35" s="303">
        <v>4547</v>
      </c>
      <c r="AQ35" s="304">
        <v>18581</v>
      </c>
      <c r="AR35" s="305">
        <v>-75.5</v>
      </c>
    </row>
    <row r="36" spans="1:46" ht="27" customHeight="1">
      <c r="A36" s="259"/>
      <c r="AK36" s="1143" t="s">
        <v>503</v>
      </c>
      <c r="AL36" s="1144"/>
      <c r="AM36" s="1144"/>
      <c r="AN36" s="1145"/>
      <c r="AO36" s="303">
        <v>5270</v>
      </c>
      <c r="AP36" s="303">
        <v>623</v>
      </c>
      <c r="AQ36" s="304">
        <v>4521</v>
      </c>
      <c r="AR36" s="305">
        <v>-86.2</v>
      </c>
    </row>
    <row r="37" spans="1:46" ht="13.5" customHeight="1">
      <c r="A37" s="259"/>
      <c r="AK37" s="1143" t="s">
        <v>504</v>
      </c>
      <c r="AL37" s="1144"/>
      <c r="AM37" s="1144"/>
      <c r="AN37" s="1145"/>
      <c r="AO37" s="303" t="s">
        <v>486</v>
      </c>
      <c r="AP37" s="303" t="s">
        <v>486</v>
      </c>
      <c r="AQ37" s="304">
        <v>983</v>
      </c>
      <c r="AR37" s="305" t="s">
        <v>486</v>
      </c>
    </row>
    <row r="38" spans="1:46" ht="27" customHeight="1">
      <c r="A38" s="259"/>
      <c r="AK38" s="1146" t="s">
        <v>505</v>
      </c>
      <c r="AL38" s="1147"/>
      <c r="AM38" s="1147"/>
      <c r="AN38" s="1148"/>
      <c r="AO38" s="306" t="s">
        <v>486</v>
      </c>
      <c r="AP38" s="306" t="s">
        <v>486</v>
      </c>
      <c r="AQ38" s="307">
        <v>20</v>
      </c>
      <c r="AR38" s="295" t="s">
        <v>486</v>
      </c>
      <c r="AS38" s="302"/>
    </row>
    <row r="39" spans="1:46" ht="13">
      <c r="A39" s="259"/>
      <c r="AK39" s="1146" t="s">
        <v>506</v>
      </c>
      <c r="AL39" s="1147"/>
      <c r="AM39" s="1147"/>
      <c r="AN39" s="1148"/>
      <c r="AO39" s="303">
        <v>-6850</v>
      </c>
      <c r="AP39" s="303">
        <v>-809</v>
      </c>
      <c r="AQ39" s="304">
        <v>-4212</v>
      </c>
      <c r="AR39" s="305">
        <v>-80.8</v>
      </c>
      <c r="AS39" s="302"/>
    </row>
    <row r="40" spans="1:46" ht="27" customHeight="1">
      <c r="A40" s="259"/>
      <c r="AK40" s="1143" t="s">
        <v>507</v>
      </c>
      <c r="AL40" s="1144"/>
      <c r="AM40" s="1144"/>
      <c r="AN40" s="1145"/>
      <c r="AO40" s="303">
        <v>-578596</v>
      </c>
      <c r="AP40" s="303">
        <v>-68368</v>
      </c>
      <c r="AQ40" s="304">
        <v>-70783</v>
      </c>
      <c r="AR40" s="305">
        <v>-3.4</v>
      </c>
      <c r="AS40" s="302"/>
    </row>
    <row r="41" spans="1:46" ht="13">
      <c r="A41" s="259"/>
      <c r="AK41" s="1149" t="s">
        <v>288</v>
      </c>
      <c r="AL41" s="1150"/>
      <c r="AM41" s="1150"/>
      <c r="AN41" s="1151"/>
      <c r="AO41" s="303">
        <v>379007</v>
      </c>
      <c r="AP41" s="303">
        <v>44784</v>
      </c>
      <c r="AQ41" s="304">
        <v>35432</v>
      </c>
      <c r="AR41" s="305">
        <v>26.4</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ht="13">
      <c r="A48" s="259"/>
      <c r="AK48" s="313" t="s">
        <v>509</v>
      </c>
      <c r="AL48" s="313"/>
      <c r="AM48" s="313"/>
      <c r="AN48" s="313"/>
      <c r="AO48" s="313"/>
      <c r="AP48" s="313"/>
      <c r="AQ48" s="314"/>
      <c r="AR48" s="313"/>
    </row>
    <row r="49" spans="1:44" ht="13.5" customHeight="1">
      <c r="A49" s="259"/>
      <c r="AK49" s="315"/>
      <c r="AL49" s="316"/>
      <c r="AM49" s="1138" t="s">
        <v>477</v>
      </c>
      <c r="AN49" s="1140" t="s">
        <v>510</v>
      </c>
      <c r="AO49" s="1141"/>
      <c r="AP49" s="1141"/>
      <c r="AQ49" s="1141"/>
      <c r="AR49" s="1142"/>
    </row>
    <row r="50" spans="1:44" ht="13">
      <c r="A50" s="259"/>
      <c r="AK50" s="317"/>
      <c r="AL50" s="318"/>
      <c r="AM50" s="1139"/>
      <c r="AN50" s="319" t="s">
        <v>511</v>
      </c>
      <c r="AO50" s="320" t="s">
        <v>512</v>
      </c>
      <c r="AP50" s="321" t="s">
        <v>513</v>
      </c>
      <c r="AQ50" s="322" t="s">
        <v>514</v>
      </c>
      <c r="AR50" s="323" t="s">
        <v>515</v>
      </c>
    </row>
    <row r="51" spans="1:44" ht="13">
      <c r="A51" s="259"/>
      <c r="AK51" s="315" t="s">
        <v>516</v>
      </c>
      <c r="AL51" s="316"/>
      <c r="AM51" s="324">
        <v>924745</v>
      </c>
      <c r="AN51" s="325">
        <v>100603</v>
      </c>
      <c r="AO51" s="326">
        <v>-21.7</v>
      </c>
      <c r="AP51" s="327">
        <v>93492</v>
      </c>
      <c r="AQ51" s="328">
        <v>-13.6</v>
      </c>
      <c r="AR51" s="329">
        <v>-8.1</v>
      </c>
    </row>
    <row r="52" spans="1:44" ht="13">
      <c r="A52" s="259"/>
      <c r="AK52" s="330"/>
      <c r="AL52" s="331" t="s">
        <v>517</v>
      </c>
      <c r="AM52" s="332">
        <v>522719</v>
      </c>
      <c r="AN52" s="333">
        <v>56867</v>
      </c>
      <c r="AO52" s="334">
        <v>-40.299999999999997</v>
      </c>
      <c r="AP52" s="335">
        <v>53316</v>
      </c>
      <c r="AQ52" s="336">
        <v>6</v>
      </c>
      <c r="AR52" s="337">
        <v>-46.3</v>
      </c>
    </row>
    <row r="53" spans="1:44" ht="13">
      <c r="A53" s="259"/>
      <c r="AK53" s="315" t="s">
        <v>518</v>
      </c>
      <c r="AL53" s="316"/>
      <c r="AM53" s="324">
        <v>1581108</v>
      </c>
      <c r="AN53" s="325">
        <v>175581</v>
      </c>
      <c r="AO53" s="326">
        <v>74.5</v>
      </c>
      <c r="AP53" s="327">
        <v>126525</v>
      </c>
      <c r="AQ53" s="328">
        <v>35.299999999999997</v>
      </c>
      <c r="AR53" s="329">
        <v>39.200000000000003</v>
      </c>
    </row>
    <row r="54" spans="1:44" ht="13">
      <c r="A54" s="259"/>
      <c r="AK54" s="330"/>
      <c r="AL54" s="331" t="s">
        <v>517</v>
      </c>
      <c r="AM54" s="332">
        <v>1070551</v>
      </c>
      <c r="AN54" s="333">
        <v>118884</v>
      </c>
      <c r="AO54" s="334">
        <v>109.1</v>
      </c>
      <c r="AP54" s="335">
        <v>67052</v>
      </c>
      <c r="AQ54" s="336">
        <v>25.8</v>
      </c>
      <c r="AR54" s="337">
        <v>83.3</v>
      </c>
    </row>
    <row r="55" spans="1:44" ht="13">
      <c r="A55" s="259"/>
      <c r="AK55" s="315" t="s">
        <v>519</v>
      </c>
      <c r="AL55" s="316"/>
      <c r="AM55" s="324">
        <v>3536476</v>
      </c>
      <c r="AN55" s="325">
        <v>398746</v>
      </c>
      <c r="AO55" s="326">
        <v>127.1</v>
      </c>
      <c r="AP55" s="327">
        <v>138402</v>
      </c>
      <c r="AQ55" s="328">
        <v>9.4</v>
      </c>
      <c r="AR55" s="329">
        <v>117.7</v>
      </c>
    </row>
    <row r="56" spans="1:44" ht="13">
      <c r="A56" s="259"/>
      <c r="AK56" s="330"/>
      <c r="AL56" s="331" t="s">
        <v>517</v>
      </c>
      <c r="AM56" s="332">
        <v>645546</v>
      </c>
      <c r="AN56" s="333">
        <v>72787</v>
      </c>
      <c r="AO56" s="334">
        <v>-38.799999999999997</v>
      </c>
      <c r="AP56" s="335">
        <v>70652</v>
      </c>
      <c r="AQ56" s="336">
        <v>5.4</v>
      </c>
      <c r="AR56" s="337">
        <v>-44.2</v>
      </c>
    </row>
    <row r="57" spans="1:44" ht="13">
      <c r="A57" s="259"/>
      <c r="AK57" s="315" t="s">
        <v>520</v>
      </c>
      <c r="AL57" s="316"/>
      <c r="AM57" s="324">
        <v>1381564</v>
      </c>
      <c r="AN57" s="325">
        <v>158800</v>
      </c>
      <c r="AO57" s="326">
        <v>-60.2</v>
      </c>
      <c r="AP57" s="327">
        <v>146367</v>
      </c>
      <c r="AQ57" s="328">
        <v>5.8</v>
      </c>
      <c r="AR57" s="329">
        <v>-66</v>
      </c>
    </row>
    <row r="58" spans="1:44" ht="13">
      <c r="A58" s="259"/>
      <c r="AK58" s="330"/>
      <c r="AL58" s="331" t="s">
        <v>517</v>
      </c>
      <c r="AM58" s="332">
        <v>561998</v>
      </c>
      <c r="AN58" s="333">
        <v>64597</v>
      </c>
      <c r="AO58" s="334">
        <v>-11.3</v>
      </c>
      <c r="AP58" s="335">
        <v>79441</v>
      </c>
      <c r="AQ58" s="336">
        <v>12.4</v>
      </c>
      <c r="AR58" s="337">
        <v>-23.7</v>
      </c>
    </row>
    <row r="59" spans="1:44" ht="13">
      <c r="A59" s="259"/>
      <c r="AK59" s="315" t="s">
        <v>521</v>
      </c>
      <c r="AL59" s="316"/>
      <c r="AM59" s="324">
        <v>1228525</v>
      </c>
      <c r="AN59" s="325">
        <v>145164</v>
      </c>
      <c r="AO59" s="326">
        <v>-8.6</v>
      </c>
      <c r="AP59" s="327">
        <v>165181</v>
      </c>
      <c r="AQ59" s="328">
        <v>12.9</v>
      </c>
      <c r="AR59" s="329">
        <v>-21.5</v>
      </c>
    </row>
    <row r="60" spans="1:44" ht="13">
      <c r="A60" s="259"/>
      <c r="AK60" s="330"/>
      <c r="AL60" s="331" t="s">
        <v>517</v>
      </c>
      <c r="AM60" s="332">
        <v>926938</v>
      </c>
      <c r="AN60" s="333">
        <v>109528</v>
      </c>
      <c r="AO60" s="334">
        <v>69.599999999999994</v>
      </c>
      <c r="AP60" s="335">
        <v>82246</v>
      </c>
      <c r="AQ60" s="336">
        <v>3.5</v>
      </c>
      <c r="AR60" s="337">
        <v>66.099999999999994</v>
      </c>
    </row>
    <row r="61" spans="1:44" ht="13">
      <c r="A61" s="259"/>
      <c r="AK61" s="315" t="s">
        <v>522</v>
      </c>
      <c r="AL61" s="338"/>
      <c r="AM61" s="324">
        <v>1730484</v>
      </c>
      <c r="AN61" s="325">
        <v>195779</v>
      </c>
      <c r="AO61" s="326">
        <v>22.2</v>
      </c>
      <c r="AP61" s="327">
        <v>133993</v>
      </c>
      <c r="AQ61" s="339">
        <v>10</v>
      </c>
      <c r="AR61" s="329">
        <v>12.2</v>
      </c>
    </row>
    <row r="62" spans="1:44" ht="13">
      <c r="A62" s="259"/>
      <c r="AK62" s="330"/>
      <c r="AL62" s="331" t="s">
        <v>517</v>
      </c>
      <c r="AM62" s="332">
        <v>745550</v>
      </c>
      <c r="AN62" s="333">
        <v>84533</v>
      </c>
      <c r="AO62" s="334">
        <v>17.7</v>
      </c>
      <c r="AP62" s="335">
        <v>70541</v>
      </c>
      <c r="AQ62" s="336">
        <v>10.6</v>
      </c>
      <c r="AR62" s="337">
        <v>7.1</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5" hidden="1"/>
    <row r="71" spans="1:46" ht="13.25" hidden="1"/>
    <row r="72" spans="1:46" ht="13.25" hidden="1"/>
    <row r="73" spans="1:46" ht="13.25" hidden="1"/>
  </sheetData>
  <sheetProtection algorithmName="SHA-512" hashValue="uwfJyclgH6zsLvizSR+XEzucgOw3LxEZG/WN3gzONC6m/tVgCE4GjQ7h3epu3H39AxSoNI5PbTP15Ie28kZEUQ==" saltValue="8azAF+b9KZS6IbNY8yf4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5">
      <c r="B2" s="253"/>
      <c r="DG2" s="253"/>
    </row>
    <row r="3" spans="2:125" ht="13.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5"/>
    <row r="5" spans="2:125" ht="13.25"/>
    <row r="6" spans="2:125" ht="13.25"/>
    <row r="7" spans="2:125" ht="13.25"/>
    <row r="8" spans="2:125" ht="13.25"/>
    <row r="9" spans="2:125" ht="13.25">
      <c r="DU9" s="253"/>
    </row>
    <row r="10" spans="2:125" ht="13.25"/>
    <row r="11" spans="2:125" ht="13.25"/>
    <row r="12" spans="2:125" ht="13.25"/>
    <row r="13" spans="2:125" ht="13.25"/>
    <row r="14" spans="2:125" ht="13.25"/>
    <row r="15" spans="2:125" ht="13.25"/>
    <row r="16" spans="2:125" ht="13.25"/>
    <row r="17" spans="125:125" ht="13.25">
      <c r="DU17" s="253"/>
    </row>
    <row r="18" spans="125:125" ht="13.25"/>
    <row r="19" spans="125:125" ht="13.25"/>
    <row r="20" spans="125:125" ht="13.25">
      <c r="DU20" s="253"/>
    </row>
    <row r="21" spans="125:125" ht="13.25">
      <c r="DU21" s="253"/>
    </row>
    <row r="22" spans="125:125" ht="13.25"/>
    <row r="23" spans="125:125" ht="13.25"/>
    <row r="24" spans="125:125" ht="13.25"/>
    <row r="25" spans="125:125" ht="13.25"/>
    <row r="26" spans="125:125" ht="13.25"/>
    <row r="27" spans="125:125" ht="13.25"/>
    <row r="28" spans="125:125" ht="13.25">
      <c r="DU28" s="253"/>
    </row>
    <row r="29" spans="125:125" ht="13.25"/>
    <row r="30" spans="125:125" ht="13.25"/>
    <row r="31" spans="125:125" ht="13.25"/>
    <row r="32" spans="125:125" ht="13.25"/>
    <row r="33" spans="2:125" ht="13.25">
      <c r="B33" s="253"/>
      <c r="G33" s="253"/>
      <c r="I33" s="253"/>
    </row>
    <row r="34" spans="2:125" ht="13.25">
      <c r="C34" s="253"/>
      <c r="P34" s="253"/>
      <c r="DE34" s="253"/>
      <c r="DH34" s="253"/>
    </row>
    <row r="35" spans="2:125" ht="13.25">
      <c r="D35" s="253"/>
      <c r="E35" s="253"/>
      <c r="DG35" s="253"/>
      <c r="DJ35" s="253"/>
      <c r="DP35" s="253"/>
      <c r="DQ35" s="253"/>
      <c r="DR35" s="253"/>
      <c r="DS35" s="253"/>
      <c r="DT35" s="253"/>
      <c r="DU35" s="253"/>
    </row>
    <row r="36" spans="2:125" ht="13.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5">
      <c r="DU37" s="253"/>
    </row>
    <row r="38" spans="2:125" ht="13.25">
      <c r="DT38" s="253"/>
      <c r="DU38" s="253"/>
    </row>
    <row r="39" spans="2:125" ht="13.25"/>
    <row r="40" spans="2:125" ht="13.25">
      <c r="DH40" s="253"/>
    </row>
    <row r="41" spans="2:125" ht="13.25">
      <c r="DE41" s="253"/>
    </row>
    <row r="42" spans="2:125" ht="13.25">
      <c r="DG42" s="253"/>
      <c r="DJ42" s="253"/>
    </row>
    <row r="43" spans="2:125" ht="13.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5">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1FWqWE8IcMkTAJL8xzoMA/l7MjYsfOTL/Qyv0UfS8FCttmBnkny+gdU6xsyNruDpxWVB5BKTXk3FTMzWFSMByA==" saltValue="dAyg8iP2d9JcWMWj8Oav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5">
      <c r="B2" s="253"/>
      <c r="T2" s="253"/>
    </row>
    <row r="3" spans="1:125"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3"/>
      <c r="G33" s="253"/>
      <c r="I33" s="253"/>
    </row>
    <row r="34" spans="2:125" ht="13.25">
      <c r="C34" s="253"/>
      <c r="P34" s="253"/>
      <c r="R34" s="253"/>
      <c r="U34" s="253"/>
    </row>
    <row r="35" spans="2:125" ht="13.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5">
      <c r="F36" s="253"/>
      <c r="H36" s="253"/>
      <c r="J36" s="253"/>
      <c r="K36" s="253"/>
      <c r="L36" s="253"/>
      <c r="M36" s="253"/>
      <c r="N36" s="253"/>
      <c r="O36" s="253"/>
      <c r="Q36" s="253"/>
      <c r="S36" s="253"/>
      <c r="V36" s="253"/>
    </row>
    <row r="37" spans="2:125" ht="13.25"/>
    <row r="38" spans="2:125" ht="13.25"/>
    <row r="39" spans="2:125" ht="13.25"/>
    <row r="40" spans="2:125" ht="13.25">
      <c r="U40" s="253"/>
    </row>
    <row r="41" spans="2:125" ht="13.25">
      <c r="R41" s="253"/>
    </row>
    <row r="42" spans="2:125" ht="13.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5">
      <c r="Q43" s="253"/>
      <c r="S43" s="253"/>
      <c r="V43" s="253"/>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sdOnMofG4HkGj4s5DdoknPy5VtM0xzODrquWoTiSBdMMUILKwRlIJtynrCBRbxiLQ8+oKELn+nQXjzbe/0g4ng==" saltValue="2qI7j23OvDI5PqNNQGzc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52" t="s">
        <v>3</v>
      </c>
      <c r="D47" s="1152"/>
      <c r="E47" s="1153"/>
      <c r="F47" s="11">
        <v>26.18</v>
      </c>
      <c r="G47" s="12">
        <v>27.79</v>
      </c>
      <c r="H47" s="12">
        <v>28.66</v>
      </c>
      <c r="I47" s="12">
        <v>28.33</v>
      </c>
      <c r="J47" s="13">
        <v>25.16</v>
      </c>
    </row>
    <row r="48" spans="2:10" ht="57.75" customHeight="1">
      <c r="B48" s="14"/>
      <c r="C48" s="1154" t="s">
        <v>4</v>
      </c>
      <c r="D48" s="1154"/>
      <c r="E48" s="1155"/>
      <c r="F48" s="15">
        <v>10.08</v>
      </c>
      <c r="G48" s="16">
        <v>8.7100000000000009</v>
      </c>
      <c r="H48" s="16">
        <v>9.6199999999999992</v>
      </c>
      <c r="I48" s="16">
        <v>8.2799999999999994</v>
      </c>
      <c r="J48" s="17">
        <v>8.2100000000000009</v>
      </c>
    </row>
    <row r="49" spans="2:10" ht="57.75" customHeight="1" thickBot="1">
      <c r="B49" s="18"/>
      <c r="C49" s="1156" t="s">
        <v>5</v>
      </c>
      <c r="D49" s="1156"/>
      <c r="E49" s="1157"/>
      <c r="F49" s="19">
        <v>1.6</v>
      </c>
      <c r="G49" s="20">
        <v>1.68</v>
      </c>
      <c r="H49" s="20">
        <v>4.26</v>
      </c>
      <c r="I49" s="20" t="s">
        <v>529</v>
      </c>
      <c r="J49" s="21" t="s">
        <v>530</v>
      </c>
    </row>
    <row r="50" spans="2:10" ht="13"/>
  </sheetData>
  <sheetProtection algorithmName="SHA-512" hashValue="06T44zIYGjSfQl9vO00JlA+nJ2IevgdrzGvSf8W1/tCYdGuo0Y04G1brpOS29r2msLsSkbitXgL51uzJXUsetg==" saltValue="b57rKZJiYZz6NafqS7ur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2025-03-14T02:56:16Z</cp:lastPrinted>
  <dcterms:created xsi:type="dcterms:W3CDTF">2025-02-19T05:38:05Z</dcterms:created>
  <dcterms:modified xsi:type="dcterms:W3CDTF">2025-09-25T04:54:08Z</dcterms:modified>
  <cp:category/>
</cp:coreProperties>
</file>