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1F35CE5D-468D-4D95-89D3-560A2EFA9EA4}" xr6:coauthVersionLast="36" xr6:coauthVersionMax="47" xr10:uidLastSave="{00000000-0000-0000-0000-000000000000}"/>
  <bookViews>
    <workbookView xWindow="0" yWindow="0" windowWidth="19200" windowHeight="7720" tabRatio="8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s="1"/>
  <c r="U36" i="10" s="1"/>
  <c r="AM34" i="10" l="1"/>
  <c r="BW34" i="10" s="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<sst xmlns="http://schemas.openxmlformats.org/spreadsheetml/2006/main" count="1119" uniqueCount="569">
  <si>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</si>
  <si>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</si>
  <si>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</si>
  <si>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</si>
  <si>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</si>
  <si>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</si>
  <si>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</si>
  <si>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</si>
  <si>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</si>
  <si>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</si>
  <si>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</si>
  <si>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</si>
  <si>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</si>
  <si>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</si>
  <si>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</si>
  <si>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</si>
  <si>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</si>
  <si>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</si>
  <si>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</si>
  <si>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</si>
  <si>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</si>
  <si>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</si>
  <si>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</si>
  <si>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</si>
  <si>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</si>
  <si>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</si>
  <si>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</si>
  <si>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</si>
  <si>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</si>
  <si>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</si>
  <si>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</si>
  <si>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</si>
  <si>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</si>
  <si>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</si>
  <si>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</si>
  <si>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</si>
  <si>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</si>
  <si>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</si>
  <si>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</si>
  <si>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</si>
  <si>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</si>
  <si>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</si>
  <si>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</si>
  <si>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</si>
  <si>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</si>
  <si>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</si>
  <si>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</si>
  <si>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</si>
  <si>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</si>
  <si>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</si>
  <si>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</si>
  <si>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</si>
  <si>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</si>
  <si>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</si>
  <si>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</si>
  <si>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</si>
  <si>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</si>
  <si>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</si>
  <si>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</si>
  <si>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</si>
  <si>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</si>
  <si>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</si>
  <si>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</si>
  <si>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</si>
  <si>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</si>
  <si>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</si>
  <si>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</si>
  <si>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</si>
  <si>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</si>
  <si>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</si>
  <si>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</si>
  <si>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</si>
  <si>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</si>
  <si>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</si>
  <si>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</si>
  <si>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</si>
  <si>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</si>
  <si>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</si>
  <si>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</si>
  <si>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</si>
  <si>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</si>
  <si>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</si>
  <si>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</si>
  <si>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</si>
  <si>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</si>
  <si>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</si>
  <si>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</si>
  <si>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</si>
  <si>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</si>
  <si>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</si>
  <si>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</si>
  <si>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</si>
  <si>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</si>
  <si>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</si>
  <si>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</si>
  <si>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</si>
  <si>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</si>
  <si>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</si>
  <si>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</si>
  <si>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</si>
  <si>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</si>
  <si>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</si>
  <si>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</si>
  <si>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</si>
  <si>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</si>
  <si>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</si>
  <si>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</si>
  <si>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</si>
  <si>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</si>
  <si>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</si>
  <si>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</si>
  <si>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</si>
  <si>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</si>
  <si>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</si>
  <si>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</si>
  <si>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</si>
  <si>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</si>
  <si>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</si>
  <si>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</si>
  <si>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</si>
  <si>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</si>
  <si>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</si>
  <si>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</si>
  <si>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</si>
  <si>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</si>
  <si>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</si>
  <si>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</si>
  <si>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</si>
  <si>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</si>
  <si>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</si>
  <si>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</si>
  <si>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</si>
  <si>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</si>
  <si>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</si>
  <si>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</si>
  <si>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</si>
  <si>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</si>
  <si>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</si>
  <si>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</si>
  <si>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</si>
  <si>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</si>
  <si>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</si>
  <si>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</si>
  <si>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</si>
  <si>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</si>
  <si>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</si>
  <si>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</si>
  <si>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</si>
  <si>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</si>
  <si>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</si>
  <si>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</si>
  <si>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</si>
  <si>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</si>
  <si>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</si>
  <si>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</si>
  <si>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</si>
  <si>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</si>
  <si>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</si>
  <si>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</si>
  <si>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</si>
  <si>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</si>
  <si>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</si>
  <si>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</si>
  <si>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</si>
  <si>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</si>
  <si>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</si>
  <si>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</si>
  <si>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</si>
  <si>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</si>
  <si>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</si>
  <si>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</si>
  <si>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</si>
  <si>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</si>
  <si>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</si>
  <si>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</si>
  <si>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</si>
  <si>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</si>
  <si>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</si>
  <si>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</si>
  <si>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</si>
  <si>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</si>
  <si>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</si>
  <si>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</si>
  <si>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</si>
  <si>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</si>
  <si>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</si>
  <si>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</si>
  <si>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</si>
  <si>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</si>
  <si>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</si>
  <si>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</si>
  <si>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</si>
  <si>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</si>
  <si>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</si>
  <si>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</si>
  <si>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</si>
  <si>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</si>
  <si>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</si>
  <si>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</si>
  <si>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</si>
  <si>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</si>
  <si>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</si>
  <si>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</si>
  <si>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鹿児島県南種子町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</si>
  <si>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</si>
  <si>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</si>
  <si>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</si>
  <si>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</si>
  <si>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</si>
  <si>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</si>
  <si>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</si>
  <si>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</si>
  <si>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</si>
  <si>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</si>
  <si>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</si>
  <si>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</si>
  <si>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</si>
  <si>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</si>
  <si>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</si>
  <si>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</si>
  <si>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</si>
  <si>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</si>
  <si>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</si>
  <si>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</si>
  <si>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</si>
  <si>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</si>
  <si>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</si>
  <si>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</si>
  <si>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</si>
  <si>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</si>
  <si>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</si>
  <si>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</si>
  <si>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</si>
  <si>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</si>
  <si>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</si>
  <si>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</si>
  <si>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</si>
  <si>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</si>
  <si>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</si>
  <si>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</si>
  <si>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</si>
  <si>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</si>
  <si>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</si>
  <si>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</si>
  <si>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</si>
  <si>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</si>
  <si>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</si>
  <si>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</si>
  <si>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</si>
  <si>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</si>
  <si>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</si>
  <si>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</si>
  <si>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</si>
  <si>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</si>
  <si>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</si>
  <si>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</si>
  <si>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</si>
  <si>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</si>
  <si>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</si>
  <si>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</si>
  <si>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</si>
  <si>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</si>
  <si>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</si>
  <si>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</si>
  <si>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</si>
  <si>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</si>
  <si>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</si>
  <si>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</si>
  <si>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</si>
  <si>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</si>
  <si>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</si>
  <si>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</si>
  <si>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</si>
  <si>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</si>
  <si>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</si>
  <si>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</si>
  <si>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</si>
  <si>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</si>
  <si>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</si>
  <si>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</si>
  <si>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</si>
  <si>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</si>
  <si>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</si>
  <si>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</si>
  <si>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</si>
  <si>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</si>
  <si>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</si>
  <si>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</si>
  <si>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</si>
  <si>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</si>
  <si>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</si>
  <si>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</si>
  <si>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</si>
  <si>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</si>
  <si>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</si>
  <si>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</si>
  <si>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</si>
  <si>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</si>
  <si>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</si>
  <si>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</si>
  <si>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</si>
  <si>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</si>
  <si>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</si>
  <si>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</si>
  <si>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</si>
  <si>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</si>
  <si>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</si>
  <si>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</si>
  <si>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</si>
  <si>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</si>
  <si>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</si>
  <si>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</si>
  <si>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</si>
  <si>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</si>
  <si>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</si>
  <si>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</si>
  <si>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</si>
  <si>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</si>
  <si>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</si>
  <si>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</si>
  <si>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</si>
  <si>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</si>
  <si>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</si>
  <si>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</si>
  <si>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</si>
  <si>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</si>
  <si>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</si>
  <si>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</si>
  <si>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</si>
  <si>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</si>
  <si>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</si>
  <si>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</si>
  <si>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</si>
  <si>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</si>
  <si>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</si>
  <si>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</si>
  <si>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</si>
  <si>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</si>
  <si>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</si>
  <si>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</si>
  <si>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</si>
  <si>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</si>
  <si>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</si>
  <si>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</si>
  <si>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</si>
  <si>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</si>
  <si>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</si>
  <si>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</si>
  <si>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</si>
  <si>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</si>
  <si>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</si>
  <si>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</si>
  <si>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</si>
  <si>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</si>
  <si>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鹿児島県南種子町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</si>
  <si>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</si>
  <si>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</si>
  <si>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</si>
  <si>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</si>
  <si>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</si>
  <si>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</si>
  <si>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</si>
  <si>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</si>
  <si>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</si>
  <si>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</si>
  <si>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</si>
  <si>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</si>
  <si>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</si>
  <si>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</si>
  <si>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</si>
  <si>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</si>
  <si>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</si>
  <si>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</si>
  <si>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</si>
  <si>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</si>
  <si>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</si>
  <si>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</si>
  <si>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</si>
  <si>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</si>
  <si>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</si>
  <si>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</si>
  <si>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</si>
  <si>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</si>
  <si>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</si>
  <si>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</si>
  <si>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</si>
  <si>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</si>
  <si>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</si>
  <si>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</si>
  <si>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</si>
  <si>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後期高齢者医療保険特別会計</t>
    <phoneticPr fontId="5"/>
  </si>
  <si>
    <t>南種子町水道事業会計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</si>
  <si>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</si>
  <si>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</si>
  <si>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</si>
  <si>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</si>
  <si>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</si>
  <si>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</si>
  <si>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</si>
  <si>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</si>
  <si>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</si>
  <si>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</si>
  <si>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</si>
  <si>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</si>
  <si>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</si>
  <si>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</si>
  <si>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</si>
  <si>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</si>
  <si>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</si>
  <si>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</si>
  <si>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</si>
  <si>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</si>
  <si>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</si>
  <si>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</si>
  <si>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</si>
  <si>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</si>
  <si>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</si>
  <si>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</si>
  <si>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</si>
  <si>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</si>
  <si>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</si>
  <si>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</si>
  <si>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</si>
  <si>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</si>
  <si>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</si>
  <si>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</si>
  <si>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</si>
  <si>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</si>
  <si>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</si>
  <si>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</si>
  <si>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</si>
  <si>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</si>
  <si>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</si>
  <si>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</si>
  <si>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</si>
  <si>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</si>
  <si>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</si>
  <si>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</si>
  <si>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</si>
  <si>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</si>
  <si>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</si>
  <si>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</si>
  <si>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</si>
  <si>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</si>
  <si>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</si>
  <si>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</si>
  <si>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</si>
  <si>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</si>
  <si>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</si>
  <si>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</si>
  <si>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</si>
  <si>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</si>
  <si>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</si>
  <si>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</si>
  <si>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</si>
  <si>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</si>
  <si>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</si>
  <si>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</si>
  <si>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</si>
  <si>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</si>
  <si>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</si>
  <si>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</si>
  <si>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</si>
  <si>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</si>
  <si>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</si>
  <si>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</si>
  <si>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</si>
  <si>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</si>
  <si>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</si>
  <si>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</si>
  <si>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</si>
  <si>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</si>
  <si>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</si>
  <si>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</si>
  <si>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</si>
  <si>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</si>
  <si>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</si>
  <si>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</si>
  <si>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</si>
  <si>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</si>
  <si>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</si>
  <si>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</si>
  <si>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</si>
  <si>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</si>
  <si>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</si>
  <si>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</si>
  <si>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</si>
  <si>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</si>
  <si>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</si>
  <si>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</si>
  <si>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</si>
  <si>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</si>
  <si>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</si>
  <si>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</si>
  <si>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</si>
  <si>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</si>
  <si>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</si>
  <si>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</si>
  <si>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</si>
  <si>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</si>
  <si>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</si>
  <si>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</si>
  <si>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</si>
  <si>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</si>
  <si>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</si>
  <si>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</si>
  <si>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</si>
  <si>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</si>
  <si>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</si>
  <si>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</si>
  <si>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</si>
  <si>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</si>
  <si>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</si>
  <si>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</si>
  <si>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</si>
  <si>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</si>
  <si>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</si>
  <si>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</si>
  <si>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</si>
  <si>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</si>
  <si>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</si>
  <si>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</si>
  <si>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</si>
  <si>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</si>
  <si>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</si>
  <si>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</si>
  <si>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</si>
  <si>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</si>
  <si>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6.59</t>
  </si>
  <si>
    <t>▲ 2.21</t>
  </si>
  <si>
    <t>▲ 0.08</t>
  </si>
  <si>
    <t>▲ 0.13</t>
  </si>
  <si>
    <t>南種子町水道事業会計</t>
  </si>
  <si>
    <t>一般会計</t>
  </si>
  <si>
    <t>国民健康保険事業勘定特別会計</t>
  </si>
  <si>
    <t>介護保険特別会計</t>
  </si>
  <si>
    <t>後期高齢者医療保険特別会計</t>
  </si>
  <si>
    <t>その他会計（赤字）</t>
  </si>
  <si>
    <t>その他会計（黒字）</t>
  </si>
  <si>
    <t>R01</t>
    <phoneticPr fontId="5"/>
  </si>
  <si>
    <t>R02</t>
    <phoneticPr fontId="5"/>
  </si>
  <si>
    <t>R03</t>
    <phoneticPr fontId="5"/>
  </si>
  <si>
    <t>R04</t>
    <phoneticPr fontId="5"/>
  </si>
  <si>
    <t>R05</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</si>
  <si>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</si>
  <si>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</si>
  <si>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中南衛生管理組合</t>
    <rPh sb="0" eb="1">
      <t>チュウ</t>
    </rPh>
    <rPh sb="1" eb="2">
      <t>ナン</t>
    </rPh>
    <rPh sb="2" eb="4">
      <t>エイセイ</t>
    </rPh>
    <rPh sb="4" eb="6">
      <t>カンリ</t>
    </rPh>
    <rPh sb="6" eb="8">
      <t>クミアイ</t>
    </rPh>
    <phoneticPr fontId="2"/>
  </si>
  <si>
    <t>熊毛地区消防組合</t>
    <rPh sb="0" eb="2">
      <t>クマゲ</t>
    </rPh>
    <rPh sb="2" eb="4">
      <t>チク</t>
    </rPh>
    <rPh sb="4" eb="6">
      <t>ショウボウ</t>
    </rPh>
    <rPh sb="6" eb="8">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</si>
  <si>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</si>
  <si>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20">
      <t>トッカイ</t>
    </rPh>
    <phoneticPr fontId="2"/>
  </si>
  <si>
    <t>公立種子島病院組合</t>
    <rPh sb="0" eb="2">
      <t>コウリツ</t>
    </rPh>
    <rPh sb="2" eb="5">
      <t>タネガシマ</t>
    </rPh>
    <rPh sb="5" eb="7">
      <t>ビョウイン</t>
    </rPh>
    <rPh sb="7" eb="9">
      <t>クミアイ</t>
    </rPh>
    <phoneticPr fontId="2"/>
  </si>
  <si>
    <t>種子島産婦人科医院組合</t>
    <rPh sb="0" eb="3">
      <t>タネガシマ</t>
    </rPh>
    <rPh sb="3" eb="7">
      <t>サンフジンカ</t>
    </rPh>
    <rPh sb="7" eb="9">
      <t>イイン</t>
    </rPh>
    <rPh sb="9" eb="11">
      <t>クミアイ</t>
    </rPh>
    <phoneticPr fontId="2"/>
  </si>
  <si>
    <t>南種子町町有施設整備事業基金</t>
    <rPh sb="0" eb="4">
      <t>ミナ</t>
    </rPh>
    <rPh sb="4" eb="5">
      <t>チョウ</t>
    </rPh>
    <rPh sb="5" eb="6">
      <t>ユウ</t>
    </rPh>
    <rPh sb="6" eb="8">
      <t>シセツ</t>
    </rPh>
    <rPh sb="8" eb="10">
      <t>セイビ</t>
    </rPh>
    <rPh sb="10" eb="12">
      <t>ジギョウ</t>
    </rPh>
    <rPh sb="12" eb="14">
      <t>キキン</t>
    </rPh>
    <phoneticPr fontId="5"/>
  </si>
  <si>
    <t>南種子町まちづくり基金</t>
    <rPh sb="0" eb="4">
      <t>ミナ</t>
    </rPh>
    <rPh sb="9" eb="11">
      <t>キキン</t>
    </rPh>
    <phoneticPr fontId="5"/>
  </si>
  <si>
    <t>南種子町再編交付金事業基金</t>
    <rPh sb="0" eb="4">
      <t>ミナ</t>
    </rPh>
    <rPh sb="4" eb="9">
      <t>サイヘンコウフキン</t>
    </rPh>
    <rPh sb="9" eb="11">
      <t>ジギョウ</t>
    </rPh>
    <rPh sb="11" eb="13">
      <t>キキン</t>
    </rPh>
    <phoneticPr fontId="5"/>
  </si>
  <si>
    <t>みなみたね宇宙のまち応援基金</t>
    <rPh sb="5" eb="7">
      <t>ウチュウ</t>
    </rPh>
    <rPh sb="10" eb="14">
      <t>オウエンキキン</t>
    </rPh>
    <phoneticPr fontId="5"/>
  </si>
  <si>
    <t>南種子町地域福祉基金</t>
    <rPh sb="0" eb="4">
      <t>ミナ</t>
    </rPh>
    <rPh sb="4" eb="6">
      <t>チイキ</t>
    </rPh>
    <rPh sb="6" eb="8">
      <t>フクシ</t>
    </rPh>
    <rPh sb="8" eb="10">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</si>
  <si>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</si>
  <si>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</si>
  <si>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</si>
  <si>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将来負担比率については、加入する一部事務組合や本町の地方債残高の減少に伴い、債務については減少してきており、特定目的基金への積み立てなどから、「0」となっている。
今後大型事業が予定されていることから地方債残高は増加傾向になると見込まれるため、基金残高の確保や一部事務組合も含めた地方債残高・償還額の管理、新規発行の抑制に取り組んでいく。
有形固定資産減価償却率は類似団体より若干低い水準にあるが、公共施設等総合管理計画における目標値を実現するため、個別施設における整備計画を早急に策定し、施設の老朽化対策に取り組んでいく。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</si>
  <si>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</si>
  <si>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</si>
  <si>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</si>
  <si>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</si>
  <si>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</si>
  <si>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</si>
  <si>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将来負担比率については、加入する一部事務組合や本町の地方債残高の減少に伴い、債務については減少してきており、特定目的基金への積み立てなどから、「0」となっている。
今後大型事業が予定されていることから地方債残高は増加傾向になると見込まれるため、基金残高の確保や一部事務組合も含めた地方債残高・償還額の管理、新規発行の抑制に取り組んでいく。
実質公債費比率については、分母となる標準財政規模における標準税収入額の増により0.1ポイント減少している。一部事務組合における起債が予定されていることから、負担金の増加にも注視し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</si>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</sst>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BIZ UDP明朝 Medium"/>
      <family val="1"/>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D496074-2A5B-4723-B1D6-FDA39A6A373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2332-4BE5-85D9-027BA1456B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187630</c:v>
                </c:pt>
                <c:pt idx="1">
                  <c:v>108339</c:v>
                </c:pt>
                <c:pt idx="2">
                  <c:v>101599</c:v>
                </c:pt>
                <c:pt idx="3">
                  <c:v>133657</c:v>
                </c:pt>
                <c:pt idx="4">
                  <c:v>172694</c:v>
                </c:pt>
              </c:numCache>
            </c:numRef>
          </c:val>
          <c:smooth val="0"/>
          <c:extLst>
            <c:ext xmlns:c16="http://schemas.microsoft.com/office/drawing/2014/chart" uri="{C3380CC4-5D6E-409C-BE32-E72D297353CC}">
              <c16:uniqueId val="{00000001-2332-4BE5-85D9-027BA1456B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1.36</c:v>
                </c:pt>
                <c:pt idx="1">
                  <c:v>0.66</c:v>
                </c:pt>
                <c:pt idx="2">
                  <c:v>1.37</c:v>
                </c:pt>
                <c:pt idx="3">
                  <c:v>1.31</c:v>
                </c:pt>
                <c:pt idx="4">
                  <c:v>1.17</c:v>
                </c:pt>
              </c:numCache>
            </c:numRef>
          </c:val>
          <c:extLst>
            <c:ext xmlns:c16="http://schemas.microsoft.com/office/drawing/2014/chart" uri="{C3380CC4-5D6E-409C-BE32-E72D297353CC}">
              <c16:uniqueId val="{00000000-0C9D-4F3B-8DC4-6451986931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27.12</c:v>
                </c:pt>
                <c:pt idx="1">
                  <c:v>24.92</c:v>
                </c:pt>
                <c:pt idx="2">
                  <c:v>26.89</c:v>
                </c:pt>
                <c:pt idx="3">
                  <c:v>28.08</c:v>
                </c:pt>
                <c:pt idx="4">
                  <c:v>28.59</c:v>
                </c:pt>
              </c:numCache>
            </c:numRef>
          </c:val>
          <c:extLst>
            <c:ext xmlns:c16="http://schemas.microsoft.com/office/drawing/2014/chart" uri="{C3380CC4-5D6E-409C-BE32-E72D297353CC}">
              <c16:uniqueId val="{00000001-0C9D-4F3B-8DC4-6451986931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-6.59</c:v>
                </c:pt>
                <c:pt idx="1">
                  <c:v>-2.21</c:v>
                </c:pt>
                <c:pt idx="2">
                  <c:v>4.09</c:v>
                </c:pt>
                <c:pt idx="3">
                  <c:v>-0.08</c:v>
                </c:pt>
                <c:pt idx="4">
                  <c:v>-0.13</c:v>
                </c:pt>
              </c:numCache>
            </c:numRef>
          </c:val>
          <c:smooth val="0"/>
          <c:extLst>
            <c:ext xmlns:c16="http://schemas.microsoft.com/office/drawing/2014/chart" uri="{C3380CC4-5D6E-409C-BE32-E72D297353CC}">
              <c16:uniqueId val="{00000002-0C9D-4F3B-8DC4-6451986931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3E5-4F72-A2C0-ED40C67851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E5-4F72-A2C0-ED40C678511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E5-4F72-A2C0-ED40C678511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3E5-4F72-A2C0-ED40C678511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3E5-4F72-A2C0-ED40C6785116}"/>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5-03E5-4F72-A2C0-ED40C678511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6-03E5-4F72-A2C0-ED40C6785116}"/>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0.21</c:v>
                </c:pt>
                <c:pt idx="2">
                  <c:v>#N/A</c:v>
                </c:pt>
                <c:pt idx="3">
                  <c:v>0.16</c:v>
                </c:pt>
                <c:pt idx="4">
                  <c:v>#N/A</c:v>
                </c:pt>
                <c:pt idx="5">
                  <c:v>0.37</c:v>
                </c:pt>
                <c:pt idx="6">
                  <c:v>#N/A</c:v>
                </c:pt>
                <c:pt idx="7">
                  <c:v>0.28999999999999998</c:v>
                </c:pt>
                <c:pt idx="8">
                  <c:v>#N/A</c:v>
                </c:pt>
                <c:pt idx="9">
                  <c:v>0.2</c:v>
                </c:pt>
              </c:numCache>
            </c:numRef>
          </c:val>
          <c:extLst>
            <c:ext xmlns:c16="http://schemas.microsoft.com/office/drawing/2014/chart" uri="{C3380CC4-5D6E-409C-BE32-E72D297353CC}">
              <c16:uniqueId val="{00000007-03E5-4F72-A2C0-ED40C67851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1.36</c:v>
                </c:pt>
                <c:pt idx="2">
                  <c:v>#N/A</c:v>
                </c:pt>
                <c:pt idx="3">
                  <c:v>0.87</c:v>
                </c:pt>
                <c:pt idx="4">
                  <c:v>#N/A</c:v>
                </c:pt>
                <c:pt idx="5">
                  <c:v>1.36</c:v>
                </c:pt>
                <c:pt idx="6">
                  <c:v>#N/A</c:v>
                </c:pt>
                <c:pt idx="7">
                  <c:v>1.31</c:v>
                </c:pt>
                <c:pt idx="8">
                  <c:v>#N/A</c:v>
                </c:pt>
                <c:pt idx="9">
                  <c:v>1.17</c:v>
                </c:pt>
              </c:numCache>
            </c:numRef>
          </c:val>
          <c:extLst>
            <c:ext xmlns:c16="http://schemas.microsoft.com/office/drawing/2014/chart" uri="{C3380CC4-5D6E-409C-BE32-E72D297353CC}">
              <c16:uniqueId val="{00000008-03E5-4F72-A2C0-ED40C6785116}"/>
            </c:ext>
          </c:extLst>
        </c:ser>
        <c:ser>
          <c:idx val="9"/>
          <c:order val="9"/>
          <c:tx>
            <c:strRef>
              <c:f>データシート!$A$36</c:f>
              <c:strCache>
                <c:ptCount val="1"/>
                <c:pt idx="0">
                  <c:v>南種子町水道事業会計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0.76</c:v>
                </c:pt>
                <c:pt idx="2">
                  <c:v>#N/A</c:v>
                </c:pt>
                <c:pt idx="3">
                  <c:v>0.34</c:v>
                </c:pt>
                <c:pt idx="4">
                  <c:v>#N/A</c:v>
                </c:pt>
                <c:pt idx="5">
                  <c:v>1.05</c:v>
                </c:pt>
                <c:pt idx="6">
                  <c:v>#N/A</c:v>
                </c:pt>
                <c:pt idx="7">
                  <c:v>1.76</c:v>
                </c:pt>
                <c:pt idx="8">
                  <c:v>#N/A</c:v>
                </c:pt>
                <c:pt idx="9">
                  <c:v>2.34</c:v>
                </c:pt>
              </c:numCache>
            </c:numRef>
          </c:val>
          <c:extLst>
            <c:ext xmlns:c16="http://schemas.microsoft.com/office/drawing/2014/chart" uri="{C3380CC4-5D6E-409C-BE32-E72D297353CC}">
              <c16:uniqueId val="{00000009-03E5-4F72-A2C0-ED40C67851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490</c:v>
                </c:pt>
                <c:pt idx="5">
                  <c:v>535</c:v>
                </c:pt>
                <c:pt idx="8">
                  <c:v>567</c:v>
                </c:pt>
                <c:pt idx="11">
                  <c:v>565</c:v>
                </c:pt>
                <c:pt idx="14">
                  <c:v>559</c:v>
                </c:pt>
              </c:numCache>
            </c:numRef>
          </c:val>
          <c:extLst>
            <c:ext xmlns:c16="http://schemas.microsoft.com/office/drawing/2014/chart" uri="{C3380CC4-5D6E-409C-BE32-E72D297353CC}">
              <c16:uniqueId val="{00000000-D59A-44B2-9810-23BBCFDF30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D59A-44B2-9810-23BBCFDF30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9A-44B2-9810-23BBCFDF30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75</c:v>
                </c:pt>
                <c:pt idx="6">
                  <c:v>76</c:v>
                </c:pt>
                <c:pt idx="9">
                  <c:v>77</c:v>
                </c:pt>
                <c:pt idx="12">
                  <c:v>78</c:v>
                </c:pt>
              </c:numCache>
            </c:numRef>
          </c:val>
          <c:extLst>
            <c:ext xmlns:c16="http://schemas.microsoft.com/office/drawing/2014/chart" uri="{C3380CC4-5D6E-409C-BE32-E72D297353CC}">
              <c16:uniqueId val="{00000003-D59A-44B2-9810-23BBCFDF30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c:v>
                </c:pt>
                <c:pt idx="3">
                  <c:v>46</c:v>
                </c:pt>
                <c:pt idx="6">
                  <c:v>43</c:v>
                </c:pt>
                <c:pt idx="9">
                  <c:v>51</c:v>
                </c:pt>
                <c:pt idx="12">
                  <c:v>37</c:v>
                </c:pt>
              </c:numCache>
            </c:numRef>
          </c:val>
          <c:extLst>
            <c:ext xmlns:c16="http://schemas.microsoft.com/office/drawing/2014/chart" uri="{C3380CC4-5D6E-409C-BE32-E72D297353CC}">
              <c16:uniqueId val="{00000004-D59A-44B2-9810-23BBCFDF30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9A-44B2-9810-23BBCFDF30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9A-44B2-9810-23BBCFDF30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703</c:v>
                </c:pt>
                <c:pt idx="3">
                  <c:v>750</c:v>
                </c:pt>
                <c:pt idx="6">
                  <c:v>801</c:v>
                </c:pt>
                <c:pt idx="9">
                  <c:v>797</c:v>
                </c:pt>
                <c:pt idx="12">
                  <c:v>791</c:v>
                </c:pt>
              </c:numCache>
            </c:numRef>
          </c:val>
          <c:extLst>
            <c:ext xmlns:c16="http://schemas.microsoft.com/office/drawing/2014/chart" uri="{C3380CC4-5D6E-409C-BE32-E72D297353CC}">
              <c16:uniqueId val="{00000007-D59A-44B2-9810-23BBCFDF30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336</c:v>
                </c:pt>
                <c:pt idx="2">
                  <c:v>#N/A</c:v>
                </c:pt>
                <c:pt idx="3">
                  <c:v>#N/A</c:v>
                </c:pt>
                <c:pt idx="4">
                  <c:v>336</c:v>
                </c:pt>
                <c:pt idx="5">
                  <c:v>#N/A</c:v>
                </c:pt>
                <c:pt idx="6">
                  <c:v>#N/A</c:v>
                </c:pt>
                <c:pt idx="7">
                  <c:v>353</c:v>
                </c:pt>
                <c:pt idx="8">
                  <c:v>#N/A</c:v>
                </c:pt>
                <c:pt idx="9">
                  <c:v>#N/A</c:v>
                </c:pt>
                <c:pt idx="10">
                  <c:v>360</c:v>
                </c:pt>
                <c:pt idx="11">
                  <c:v>#N/A</c:v>
                </c:pt>
                <c:pt idx="12">
                  <c:v>#N/A</c:v>
                </c:pt>
                <c:pt idx="13">
                  <c:v>347</c:v>
                </c:pt>
                <c:pt idx="14">
                  <c:v>#N/A</c:v>
                </c:pt>
              </c:numCache>
            </c:numRef>
          </c:val>
          <c:smooth val="0"/>
          <c:extLst>
            <c:ext xmlns:c16="http://schemas.microsoft.com/office/drawing/2014/chart" uri="{C3380CC4-5D6E-409C-BE32-E72D297353CC}">
              <c16:uniqueId val="{00000008-D59A-44B2-9810-23BBCFDF30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5683</c:v>
                </c:pt>
                <c:pt idx="5">
                  <c:v>5590</c:v>
                </c:pt>
                <c:pt idx="8">
                  <c:v>5182</c:v>
                </c:pt>
                <c:pt idx="11">
                  <c:v>5002</c:v>
                </c:pt>
                <c:pt idx="14">
                  <c:v>4956</c:v>
                </c:pt>
              </c:numCache>
            </c:numRef>
          </c:val>
          <c:extLst>
            <c:ext xmlns:c16="http://schemas.microsoft.com/office/drawing/2014/chart" uri="{C3380CC4-5D6E-409C-BE32-E72D297353CC}">
              <c16:uniqueId val="{00000000-293C-413B-8D24-C75C241310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93C-413B-8D24-C75C241310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2229</c:v>
                </c:pt>
                <c:pt idx="5">
                  <c:v>2233</c:v>
                </c:pt>
                <c:pt idx="8">
                  <c:v>2610</c:v>
                </c:pt>
                <c:pt idx="11">
                  <c:v>2875</c:v>
                </c:pt>
                <c:pt idx="14">
                  <c:v>3098</c:v>
                </c:pt>
              </c:numCache>
            </c:numRef>
          </c:val>
          <c:extLst>
            <c:ext xmlns:c16="http://schemas.microsoft.com/office/drawing/2014/chart" uri="{C3380CC4-5D6E-409C-BE32-E72D297353CC}">
              <c16:uniqueId val="{00000002-293C-413B-8D24-C75C241310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3-293C-413B-8D24-C75C241310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3C-413B-8D24-C75C241310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c:v>
                </c:pt>
                <c:pt idx="3">
                  <c:v>8</c:v>
                </c:pt>
                <c:pt idx="6">
                  <c:v>6</c:v>
                </c:pt>
                <c:pt idx="9">
                  <c:v>5</c:v>
                </c:pt>
                <c:pt idx="12">
                  <c:v>5</c:v>
                </c:pt>
              </c:numCache>
            </c:numRef>
          </c:val>
          <c:extLst>
            <c:ext xmlns:c16="http://schemas.microsoft.com/office/drawing/2014/chart" uri="{C3380CC4-5D6E-409C-BE32-E72D297353CC}">
              <c16:uniqueId val="{00000005-293C-413B-8D24-C75C241310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944</c:v>
                </c:pt>
                <c:pt idx="3">
                  <c:v>904</c:v>
                </c:pt>
                <c:pt idx="6">
                  <c:v>932</c:v>
                </c:pt>
                <c:pt idx="9">
                  <c:v>956</c:v>
                </c:pt>
                <c:pt idx="12">
                  <c:v>937</c:v>
                </c:pt>
              </c:numCache>
            </c:numRef>
          </c:val>
          <c:extLst>
            <c:ext xmlns:c16="http://schemas.microsoft.com/office/drawing/2014/chart" uri="{C3380CC4-5D6E-409C-BE32-E72D297353CC}">
              <c16:uniqueId val="{00000006-293C-413B-8D24-C75C241310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1041</c:v>
                </c:pt>
                <c:pt idx="3">
                  <c:v>967</c:v>
                </c:pt>
                <c:pt idx="6">
                  <c:v>893</c:v>
                </c:pt>
                <c:pt idx="9">
                  <c:v>1001</c:v>
                </c:pt>
                <c:pt idx="12">
                  <c:v>926</c:v>
                </c:pt>
              </c:numCache>
            </c:numRef>
          </c:val>
          <c:extLst>
            <c:ext xmlns:c16="http://schemas.microsoft.com/office/drawing/2014/chart" uri="{C3380CC4-5D6E-409C-BE32-E72D297353CC}">
              <c16:uniqueId val="{00000007-293C-413B-8D24-C75C241310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642</c:v>
                </c:pt>
                <c:pt idx="3">
                  <c:v>653</c:v>
                </c:pt>
                <c:pt idx="6">
                  <c:v>620</c:v>
                </c:pt>
                <c:pt idx="9">
                  <c:v>598</c:v>
                </c:pt>
                <c:pt idx="12">
                  <c:v>530</c:v>
                </c:pt>
              </c:numCache>
            </c:numRef>
          </c:val>
          <c:extLst>
            <c:ext xmlns:c16="http://schemas.microsoft.com/office/drawing/2014/chart" uri="{C3380CC4-5D6E-409C-BE32-E72D297353CC}">
              <c16:uniqueId val="{00000008-293C-413B-8D24-C75C241310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93C-413B-8D24-C75C241310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6319</c:v>
                </c:pt>
                <c:pt idx="3">
                  <c:v>6207</c:v>
                </c:pt>
                <c:pt idx="6">
                  <c:v>5935</c:v>
                </c:pt>
                <c:pt idx="9">
                  <c:v>5637</c:v>
                </c:pt>
                <c:pt idx="12">
                  <c:v>5397</c:v>
                </c:pt>
              </c:numCache>
            </c:numRef>
          </c:val>
          <c:extLst>
            <c:ext xmlns:c16="http://schemas.microsoft.com/office/drawing/2014/chart" uri="{C3380CC4-5D6E-409C-BE32-E72D297353CC}">
              <c16:uniqueId val="{0000000A-293C-413B-8D24-C75C241310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1047</c:v>
                </c:pt>
                <c:pt idx="2">
                  <c:v>#N/A</c:v>
                </c:pt>
                <c:pt idx="3">
                  <c:v>#N/A</c:v>
                </c:pt>
                <c:pt idx="4">
                  <c:v>914</c:v>
                </c:pt>
                <c:pt idx="5">
                  <c:v>#N/A</c:v>
                </c:pt>
                <c:pt idx="6">
                  <c:v>#N/A</c:v>
                </c:pt>
                <c:pt idx="7">
                  <c:v>594</c:v>
                </c:pt>
                <c:pt idx="8">
                  <c:v>#N/A</c:v>
                </c:pt>
                <c:pt idx="9">
                  <c:v>#N/A</c:v>
                </c:pt>
                <c:pt idx="10">
                  <c:v>320</c:v>
                </c:pt>
                <c:pt idx="11">
                  <c:v>#N/A</c:v>
                </c:pt>
                <c:pt idx="12">
                  <c:v>#N/A</c:v>
                </c:pt>
                <c:pt idx="13">
                  <c:v>0</c:v>
                </c:pt>
                <c:pt idx="14">
                  <c:v>#N/A</c:v>
                </c:pt>
              </c:numCache>
            </c:numRef>
          </c:val>
          <c:smooth val="0"/>
          <c:extLst>
            <c:ext xmlns:c16="http://schemas.microsoft.com/office/drawing/2014/chart" uri="{C3380CC4-5D6E-409C-BE32-E72D297353CC}">
              <c16:uniqueId val="{0000000B-293C-413B-8D24-C75C241310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1026</c:v>
                </c:pt>
                <c:pt idx="1">
                  <c:v>1053</c:v>
                </c:pt>
                <c:pt idx="2">
                  <c:v>1078</c:v>
                </c:pt>
              </c:numCache>
            </c:numRef>
          </c:val>
          <c:extLst>
            <c:ext xmlns:c16="http://schemas.microsoft.com/office/drawing/2014/chart" uri="{C3380CC4-5D6E-409C-BE32-E72D297353CC}">
              <c16:uniqueId val="{00000000-4D5F-4662-BA60-50FB8475E6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474</c:v>
                </c:pt>
                <c:pt idx="1">
                  <c:v>474</c:v>
                </c:pt>
                <c:pt idx="2">
                  <c:v>474</c:v>
                </c:pt>
              </c:numCache>
            </c:numRef>
          </c:val>
          <c:extLst>
            <c:ext xmlns:c16="http://schemas.microsoft.com/office/drawing/2014/chart" uri="{C3380CC4-5D6E-409C-BE32-E72D297353CC}">
              <c16:uniqueId val="{00000001-4D5F-4662-BA60-50FB8475E6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935</c:v>
                </c:pt>
                <c:pt idx="1">
                  <c:v>1159</c:v>
                </c:pt>
                <c:pt idx="2">
                  <c:v>1351</c:v>
                </c:pt>
              </c:numCache>
            </c:numRef>
          </c:val>
          <c:extLst>
            <c:ext xmlns:c16="http://schemas.microsoft.com/office/drawing/2014/chart" uri="{C3380CC4-5D6E-409C-BE32-E72D297353CC}">
              <c16:uniqueId val="{00000002-4D5F-4662-BA60-50FB8475E6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{5AF5F558-8B89-4109-9A17-D75F1BA535BC}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1D8-42DF-A4EF-60365C8D8D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{4FC0B843-ADC6-4B17-AE50-E38A5186F5BB}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D8-42DF-A4EF-60365C8D8D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{D853360A-D9FA-44C8-90C7-ECC9A115EB67}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D8-42DF-A4EF-60365C8D8D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{10641A7E-0E4C-4976-886E-90B11B9147C4}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D8-42DF-A4EF-60365C8D8D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{BAE546ED-0C32-4E08-A8DA-7AF626A1F35B}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D8-42DF-A4EF-60365C8D8DA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{55DF1C39-3B84-4900-9BEB-4E239696CEA1}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1D8-42DF-A4EF-60365C8D8DA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{6E026239-5D90-4F19-A961-192288A061B8}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1D8-42DF-A4EF-60365C8D8DA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{C86E96E5-EDEC-4F57-BF15-3F096113E0D5}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1D8-42DF-A4EF-60365C8D8DA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{F2F45A72-A007-43C2-81B3-56EEB9E40CE6}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1D8-42DF-A4EF-60365C8D8D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64.400000000000006</c:v>
                </c:pt>
                <c:pt idx="16">
                  <c:v>58.8</c:v>
                </c:pt>
                <c:pt idx="24">
                  <c:v>60.2</c:v>
                </c:pt>
                <c:pt idx="32">
                  <c:v>66.900000000000006</c:v>
                </c:pt>
              </c:numCache>
            </c:numRef>
          </c:xVal>
          <c:yVal>
            <c:numRef>
              <c:f>公会計指標分析・財政指標組合せ分析表!$BP$51:$DC$51</c:f>
              <c:numCache>
                <c:formatCode>#,##0.0;"▲ "#,##0.0</c:formatCode>
                <c:ptCount val="40"/>
                <c:pt idx="0">
                  <c:v>36.299999999999997</c:v>
                </c:pt>
                <c:pt idx="8">
                  <c:v>30.4</c:v>
                </c:pt>
                <c:pt idx="16">
                  <c:v>18.2</c:v>
                </c:pt>
                <c:pt idx="24">
                  <c:v>10</c:v>
                </c:pt>
              </c:numCache>
            </c:numRef>
          </c:yVal>
          <c:smooth val="0"/>
          <c:extLst>
            <c:ext xmlns:c16="http://schemas.microsoft.com/office/drawing/2014/chart" uri="{C3380CC4-5D6E-409C-BE32-E72D297353CC}">
              <c16:uniqueId val="{00000009-11D8-42DF-A4EF-60365C8D8D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{BD95B31C-BCCC-4986-AC4C-50C72D60F02F}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1D8-42DF-A4EF-60365C8D8D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{25706BC2-7563-4122-AF95-793DDE60CDF4}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D8-42DF-A4EF-60365C8D8D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{DB5683E5-E5CE-4F44-BAE5-7BABFA370C84}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D8-42DF-A4EF-60365C8D8D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{6424D5F5-C81D-4B81-8B12-75FB0C9186EE}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D8-42DF-A4EF-60365C8D8D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{8F8DE601-ECE6-4776-9447-B781DE289BC5}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D8-42DF-A4EF-60365C8D8DA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{5594EDEC-B8E8-4627-A533-5FAFDF2F8FFA}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1D8-42DF-A4EF-60365C8D8DA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{FBE918F8-571D-4FEB-9EF8-7253309D4224}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1D8-42DF-A4EF-60365C8D8DA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{9322059E-013D-49A7-A059-C8C6324D7DB6}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1D8-42DF-A4EF-60365C8D8DA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{0A35D25C-F72A-4AE9-8FE0-F3B960F4AEF9}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1D8-42DF-A4EF-60365C8D8D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1D8-42DF-A4EF-60365C8D8DA1}"/>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{B4214C0A-9B14-4606-8FBE-6C65DF891B81}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601-4FA6-8065-CDFA98AA9B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{0492D591-AF19-4B27-AAFE-9A7300332CAD}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01-4FA6-8065-CDFA98AA9B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{F496651E-6CAD-45B9-84B8-B1396D2B5E3D}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01-4FA6-8065-CDFA98AA9B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{F078FC73-F2D2-476F-8ECA-F641843F57C0}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01-4FA6-8065-CDFA98AA9B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{5E6C3951-FBE0-4F34-AA80-59281A64F129}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01-4FA6-8065-CDFA98AA9B4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{476C33BB-F74A-4685-BDD7-98D3A10DAE52}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601-4FA6-8065-CDFA98AA9B4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{1A5B5946-B89E-4CA5-8B4A-23AEBC9E0A3B}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601-4FA6-8065-CDFA98AA9B4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{BA86F7DD-1F99-4058-A0C1-56B868784A78}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601-4FA6-8065-CDFA98AA9B4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{01C4BF81-A153-4A27-9841-824F396A17F6}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601-4FA6-8065-CDFA98AA9B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11.5</c:v>
                </c:pt>
                <c:pt idx="16">
                  <c:v>11.2</c:v>
                </c:pt>
                <c:pt idx="24">
                  <c:v>11</c:v>
                </c:pt>
                <c:pt idx="32">
                  <c:v>10.9</c:v>
                </c:pt>
              </c:numCache>
            </c:numRef>
          </c:xVal>
          <c:yVal>
            <c:numRef>
              <c:f>公会計指標分析・財政指標組合せ分析表!$BP$73:$DC$73</c:f>
              <c:numCache>
                <c:formatCode>#,##0.0;"▲ "#,##0.0</c:formatCode>
                <c:ptCount val="40"/>
                <c:pt idx="0">
                  <c:v>36.299999999999997</c:v>
                </c:pt>
                <c:pt idx="8">
                  <c:v>30.4</c:v>
                </c:pt>
                <c:pt idx="16">
                  <c:v>18.2</c:v>
                </c:pt>
                <c:pt idx="24">
                  <c:v>10</c:v>
                </c:pt>
              </c:numCache>
            </c:numRef>
          </c:yVal>
          <c:smooth val="0"/>
          <c:extLst>
            <c:ext xmlns:c16="http://schemas.microsoft.com/office/drawing/2014/chart" uri="{C3380CC4-5D6E-409C-BE32-E72D297353CC}">
              <c16:uniqueId val="{00000009-1601-4FA6-8065-CDFA98AA9B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{6EDB1EA9-717D-4718-8569-0FFFABF2EE03}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601-4FA6-8065-CDFA98AA9B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{EDC6B08B-32AB-4FC6-A0AF-42967A8C732E}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01-4FA6-8065-CDFA98AA9B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{9B6D7FF2-8871-4256-BBFF-CBF858DE4EC8}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01-4FA6-8065-CDFA98AA9B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{DC9AD868-F5EA-428A-8A35-9757C0EA6C82}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01-4FA6-8065-CDFA98AA9B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{75F9E683-C077-4A0A-B902-EEE0625B1FB2}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01-4FA6-8065-CDFA98AA9B4B}"/>
                </c:ext>
              </c:extLst>
            </c:dLbl>
            <c:dLbl>
              <c:idx val="8"/>
              <c:layout>
                <c:manualLayout>
                  <c:x val="-4.4905057365901176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{99996E25-F6DB-4D1D-B00A-72E7F47D0C41}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601-4FA6-8065-CDFA98AA9B4B}"/>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{ED74EC76-53E0-40DB-B853-0EFE6FAAA36A}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601-4FA6-8065-CDFA98AA9B4B}"/>
                </c:ext>
              </c:extLst>
            </c:dLbl>
            <c:dLbl>
              <c:idx val="24"/>
              <c:layout>
                <c:manualLayout>
                  <c:x val="-3.1570342725075584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{5E15B47C-E8B9-475F-8F46-DE8FAADD4812}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601-4FA6-8065-CDFA98AA9B4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{615FE348-F0ED-4151-9358-0D8289DBA2F2}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601-4FA6-8065-CDFA98AA9B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601-4FA6-8065-CDFA98AA9B4B}"/>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a:t>
          </a:r>
          <a:endPar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endParaRPr>
        </a:p>
        <a:p>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  </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過去に借り入れた</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中平小</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建設事業</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、その他</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道路改良事業などの償還終了に伴い、元利償還金は減少している。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今後も交付税措置のある有利な地方債を活用しながら地方債残高・償還額を管理し、将来の負担軽減に努めていく。</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なお、一部事務組合における起債が予定されていることから、負担金の増加にも注視していく必要がある。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P明朝 Medium" panose="02020500000000000000" pitchFamily="18" charset="-128"/>
              <a:ea typeface="BIZ UDP明朝 Medium" panose="02020500000000000000" pitchFamily="18" charset="-128"/>
            </a:rPr>
            <a:t>  </a:t>
          </a:r>
          <a:endParaRPr kumimoji="1" lang="en-US" altLang="ja-JP" sz="1400">
            <a:latin typeface="BIZ UDP明朝 Medium" panose="02020500000000000000" pitchFamily="18" charset="-128"/>
            <a:ea typeface="BIZ UDP明朝 Medium" panose="02020500000000000000" pitchFamily="18" charset="-128"/>
          </a:endParaRPr>
        </a:p>
        <a:p>
          <a:r>
            <a:rPr kumimoji="1" lang="ja-JP" altLang="en-US" sz="1400">
              <a:latin typeface="BIZ UDP明朝 Medium" panose="02020500000000000000" pitchFamily="18" charset="-128"/>
              <a:ea typeface="BIZ UDP明朝 Medium" panose="02020500000000000000" pitchFamily="18" charset="-128"/>
            </a:rPr>
            <a:t> 満期一括償還地方債の借り入れがない。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P明朝 Medium" panose="02020500000000000000" pitchFamily="18" charset="-128"/>
              <a:ea typeface="BIZ UDP明朝 Medium" panose="02020500000000000000" pitchFamily="18" charset="-128"/>
              <a:cs typeface="+mn-cs"/>
            </a:rPr>
            <a:t>  </a:t>
          </a:r>
          <a:endParaRPr kumimoji="1" lang="en-US" altLang="ja-JP" sz="1300">
            <a:solidFill>
              <a:schemeClr val="dk1"/>
            </a:solidFill>
            <a:effectLst/>
            <a:latin typeface="BIZ UDP明朝 Medium" panose="02020500000000000000" pitchFamily="18" charset="-128"/>
            <a:ea typeface="BIZ UDP明朝 Medium" panose="02020500000000000000" pitchFamily="18" charset="-128"/>
            <a:cs typeface="+mn-cs"/>
          </a:endParaRPr>
        </a:p>
        <a:p>
          <a:r>
            <a:rPr kumimoji="1" lang="ja-JP" altLang="en-US" sz="1300">
              <a:solidFill>
                <a:schemeClr val="dk1"/>
              </a:solidFill>
              <a:effectLst/>
              <a:latin typeface="BIZ UDP明朝 Medium" panose="02020500000000000000" pitchFamily="18" charset="-128"/>
              <a:ea typeface="BIZ UDP明朝 Medium" panose="02020500000000000000" pitchFamily="18" charset="-128"/>
              <a:cs typeface="+mn-cs"/>
            </a:rPr>
            <a:t>  </a:t>
          </a:r>
          <a:r>
            <a:rPr kumimoji="1" lang="ja-JP" altLang="ja-JP" sz="1300">
              <a:solidFill>
                <a:schemeClr val="dk1"/>
              </a:solidFill>
              <a:effectLst/>
              <a:latin typeface="BIZ UDP明朝 Medium" panose="02020500000000000000" pitchFamily="18" charset="-128"/>
              <a:ea typeface="BIZ UDP明朝 Medium" panose="02020500000000000000" pitchFamily="18" charset="-128"/>
              <a:cs typeface="+mn-cs"/>
            </a:rPr>
            <a:t>一般会計及び加入する一部事務組合における地方債現在高の減少により将来負担額は減少している。</a:t>
          </a:r>
          <a:endParaRPr lang="ja-JP" altLang="ja-JP" sz="1300">
            <a:effectLst/>
            <a:latin typeface="BIZ UDP明朝 Medium" panose="02020500000000000000" pitchFamily="18" charset="-128"/>
            <a:ea typeface="BIZ UDP明朝 Medium" panose="02020500000000000000" pitchFamily="18" charset="-128"/>
          </a:endParaRPr>
        </a:p>
        <a:p>
          <a:r>
            <a:rPr kumimoji="1" lang="ja-JP" altLang="ja-JP" sz="1300">
              <a:solidFill>
                <a:schemeClr val="dk1"/>
              </a:solidFill>
              <a:effectLst/>
              <a:latin typeface="BIZ UDP明朝 Medium" panose="02020500000000000000" pitchFamily="18" charset="-128"/>
              <a:ea typeface="BIZ UDP明朝 Medium" panose="02020500000000000000" pitchFamily="18" charset="-128"/>
              <a:cs typeface="+mn-cs"/>
            </a:rPr>
            <a:t>  普通交付税の再算定による影響などから</a:t>
          </a:r>
          <a:r>
            <a:rPr kumimoji="1" lang="ja-JP" altLang="en-US" sz="1300">
              <a:solidFill>
                <a:schemeClr val="dk1"/>
              </a:solidFill>
              <a:effectLst/>
              <a:latin typeface="BIZ UDP明朝 Medium" panose="02020500000000000000" pitchFamily="18" charset="-128"/>
              <a:ea typeface="BIZ UDP明朝 Medium" panose="02020500000000000000" pitchFamily="18" charset="-128"/>
              <a:cs typeface="+mn-cs"/>
            </a:rPr>
            <a:t>財源に余裕が生じたため、基金繰り入れを予定していた</a:t>
          </a:r>
          <a:r>
            <a:rPr kumimoji="1" lang="ja-JP" altLang="ja-JP" sz="1300">
              <a:solidFill>
                <a:schemeClr val="dk1"/>
              </a:solidFill>
              <a:effectLst/>
              <a:latin typeface="BIZ UDP明朝 Medium" panose="02020500000000000000" pitchFamily="18" charset="-128"/>
              <a:ea typeface="BIZ UDP明朝 Medium" panose="02020500000000000000" pitchFamily="18" charset="-128"/>
              <a:cs typeface="+mn-cs"/>
            </a:rPr>
            <a:t>財政調整基金</a:t>
          </a:r>
          <a:r>
            <a:rPr kumimoji="1" lang="ja-JP" altLang="en-US" sz="1300">
              <a:solidFill>
                <a:schemeClr val="dk1"/>
              </a:solidFill>
              <a:effectLst/>
              <a:latin typeface="BIZ UDP明朝 Medium" panose="02020500000000000000" pitchFamily="18" charset="-128"/>
              <a:ea typeface="BIZ UDP明朝 Medium" panose="02020500000000000000" pitchFamily="18" charset="-128"/>
              <a:cs typeface="+mn-cs"/>
            </a:rPr>
            <a:t>や目的基金の繰り戻しに併せて</a:t>
          </a:r>
          <a:r>
            <a:rPr kumimoji="1" lang="ja-JP" altLang="ja-JP" sz="1300">
              <a:solidFill>
                <a:schemeClr val="dk1"/>
              </a:solidFill>
              <a:effectLst/>
              <a:latin typeface="BIZ UDP明朝 Medium" panose="02020500000000000000" pitchFamily="18" charset="-128"/>
              <a:ea typeface="BIZ UDP明朝 Medium" panose="02020500000000000000" pitchFamily="18" charset="-128"/>
              <a:cs typeface="+mn-cs"/>
            </a:rPr>
            <a:t>、</a:t>
          </a:r>
          <a:r>
            <a:rPr kumimoji="1" lang="ja-JP" altLang="en-US" sz="1300">
              <a:solidFill>
                <a:schemeClr val="dk1"/>
              </a:solidFill>
              <a:effectLst/>
              <a:latin typeface="BIZ UDP明朝 Medium" panose="02020500000000000000" pitchFamily="18" charset="-128"/>
              <a:ea typeface="BIZ UDP明朝 Medium" panose="02020500000000000000" pitchFamily="18" charset="-128"/>
              <a:cs typeface="+mn-cs"/>
            </a:rPr>
            <a:t>、町有地を国（防衛省）へ払い下げたことに伴う「町有施設整備事業基金」への積み立て、ふるさと応援寄附金を原資とする「みなみたね宇宙のまち応援基金」への積み立て、再編交付金を活用した「再編交付金事業基金」への積み立てにより、</a:t>
          </a:r>
          <a:r>
            <a:rPr kumimoji="1" lang="ja-JP" altLang="ja-JP" sz="1300">
              <a:solidFill>
                <a:schemeClr val="dk1"/>
              </a:solidFill>
              <a:effectLst/>
              <a:latin typeface="BIZ UDP明朝 Medium" panose="02020500000000000000" pitchFamily="18" charset="-128"/>
              <a:ea typeface="BIZ UDP明朝 Medium" panose="02020500000000000000" pitchFamily="18" charset="-128"/>
              <a:cs typeface="+mn-cs"/>
            </a:rPr>
            <a:t>充当可能基金の残高が増加した。</a:t>
          </a:r>
          <a:endParaRPr lang="ja-JP" altLang="ja-JP" sz="1300">
            <a:effectLst/>
            <a:latin typeface="BIZ UDP明朝 Medium" panose="02020500000000000000" pitchFamily="18" charset="-128"/>
            <a:ea typeface="BIZ UDP明朝 Medium" panose="02020500000000000000" pitchFamily="18" charset="-128"/>
          </a:endParaRPr>
        </a:p>
        <a:p>
          <a:r>
            <a:rPr kumimoji="1" lang="ja-JP" altLang="ja-JP" sz="1300">
              <a:solidFill>
                <a:schemeClr val="dk1"/>
              </a:solidFill>
              <a:effectLst/>
              <a:latin typeface="BIZ UDP明朝 Medium" panose="02020500000000000000" pitchFamily="18" charset="-128"/>
              <a:ea typeface="BIZ UDP明朝 Medium" panose="02020500000000000000" pitchFamily="18" charset="-128"/>
              <a:cs typeface="+mn-cs"/>
            </a:rPr>
            <a:t>  今後も交付税措置のある有利な地方債を活用しながら地方債残高・償還額を管理し、将来の負担軽減に努めていく。</a:t>
          </a:r>
          <a:endParaRPr lang="ja-JP" altLang="ja-JP" sz="1300">
            <a:effectLst/>
            <a:latin typeface="BIZ UDP明朝 Medium" panose="02020500000000000000" pitchFamily="18" charset="-128"/>
            <a:ea typeface="BIZ UDP明朝 Medium" panose="02020500000000000000" pitchFamily="18" charset="-128"/>
          </a:endParaRPr>
        </a:p>
        <a:p>
          <a:r>
            <a:rPr kumimoji="1" lang="ja-JP" altLang="ja-JP" sz="1300">
              <a:solidFill>
                <a:schemeClr val="dk1"/>
              </a:solidFill>
              <a:effectLst/>
              <a:latin typeface="BIZ UDP明朝 Medium" panose="02020500000000000000" pitchFamily="18" charset="-128"/>
              <a:ea typeface="BIZ UDP明朝 Medium" panose="02020500000000000000" pitchFamily="18" charset="-128"/>
              <a:cs typeface="+mn-cs"/>
            </a:rPr>
            <a:t>  なお、一部事務組合における起債が予定されていることから、負担金の増加にも注視していく必要がある。</a:t>
          </a:r>
          <a:endParaRPr lang="ja-JP" altLang="ja-JP" sz="1300">
            <a:effectLst/>
            <a:latin typeface="BIZ UDP明朝 Medium" panose="02020500000000000000" pitchFamily="18" charset="-128"/>
            <a:ea typeface="BIZ UDP明朝 Medium" panose="02020500000000000000" pitchFamily="18"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（増減理由）</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en-US" sz="1800">
              <a:solidFill>
                <a:schemeClr val="dk1"/>
              </a:solidFill>
              <a:effectLst/>
              <a:latin typeface="BIZ UDP明朝 Medium" panose="02020500000000000000" pitchFamily="18" charset="-128"/>
              <a:ea typeface="BIZ UDP明朝 Medium" panose="02020500000000000000" pitchFamily="18" charset="-128"/>
              <a:cs typeface="+mn-cs"/>
            </a:rPr>
            <a:t>  普通交付税の再算定による影響などから財源に余裕が生じたため、基金繰り入れを予定していた財政調整基金や目的基金の繰り戻しに併せて、町有地を国（防衛省）へ払い下げたことに伴う「町有施設整備事業基金」への積み立て、ふるさと応援寄附金を原資とする「みなみたね宇宙のまち応援基金」への積み立て、再編交付金を活用した「再編交付金事業基金」への積み立てにより、基金全体では増となった。</a:t>
          </a:r>
          <a:endPar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endParaRPr>
        </a:p>
        <a:p>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（今後の方針）</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各基金へ予算積み立てが可能な財政状況に近づけるよう努める。</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また、令和</a:t>
          </a:r>
          <a:r>
            <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rPr>
            <a:t>3</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年度に整理・統合した特定目的基金について、今後の事業計画に沿って活用していく。</a:t>
          </a:r>
          <a:endParaRPr lang="ja-JP" altLang="ja-JP" sz="1800">
            <a:effectLst/>
            <a:latin typeface="BIZ UDP明朝 Medium" panose="02020500000000000000" pitchFamily="18" charset="-128"/>
            <a:ea typeface="BIZ UDP明朝 Medium" panose="02020500000000000000" pitchFamily="18"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（基金の使途）</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 町有施設整備事業基金：大規模な町有施設の整備を図るため。</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 まちづくり基金：活力と魅力に満ちたまちづくりを推進するため。</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en-US" sz="1800">
              <a:solidFill>
                <a:schemeClr val="dk1"/>
              </a:solidFill>
              <a:effectLst/>
              <a:latin typeface="BIZ UDP明朝 Medium" panose="02020500000000000000" pitchFamily="18" charset="-128"/>
              <a:ea typeface="BIZ UDP明朝 Medium" panose="02020500000000000000" pitchFamily="18" charset="-128"/>
              <a:cs typeface="+mn-cs"/>
            </a:rPr>
            <a:t>  ・ 再編交付金事業基金：駐留軍等の再編の円滑な実施に関する特別措置法施行令第５条第１項に規定する事業を行うため。</a:t>
          </a:r>
          <a:endPar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endParaRPr>
        </a:p>
        <a:p>
          <a:endPar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（増減理由）</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 町有地を国（防衛省）へ払い下げたことから、町有施設整備事業基金へ約</a:t>
          </a:r>
          <a:r>
            <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rPr>
            <a:t>2,200</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万円の積み立てを行ったため。  </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 ふるさと応援寄附金を原資とする「みなみたね宇宙のまち応援基金」へ約</a:t>
          </a:r>
          <a:r>
            <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rPr>
            <a:t>2,300</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万円</a:t>
          </a:r>
          <a:r>
            <a:rPr kumimoji="1" lang="ja-JP" altLang="en-US" sz="1800">
              <a:solidFill>
                <a:schemeClr val="dk1"/>
              </a:solidFill>
              <a:effectLst/>
              <a:latin typeface="BIZ UDP明朝 Medium" panose="02020500000000000000" pitchFamily="18" charset="-128"/>
              <a:ea typeface="BIZ UDP明朝 Medium" panose="02020500000000000000" pitchFamily="18" charset="-128"/>
              <a:cs typeface="+mn-cs"/>
            </a:rPr>
            <a:t>を</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積み立て</a:t>
          </a:r>
          <a:r>
            <a:rPr kumimoji="1" lang="ja-JP" altLang="en-US" sz="1800">
              <a:solidFill>
                <a:schemeClr val="dk1"/>
              </a:solidFill>
              <a:effectLst/>
              <a:latin typeface="BIZ UDP明朝 Medium" panose="02020500000000000000" pitchFamily="18" charset="-128"/>
              <a:ea typeface="BIZ UDP明朝 Medium" panose="02020500000000000000" pitchFamily="18" charset="-128"/>
              <a:cs typeface="+mn-cs"/>
            </a:rPr>
            <a:t>たため</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en-US" sz="1800">
              <a:solidFill>
                <a:schemeClr val="dk1"/>
              </a:solidFill>
              <a:effectLst/>
              <a:latin typeface="BIZ UDP明朝 Medium" panose="02020500000000000000" pitchFamily="18" charset="-128"/>
              <a:ea typeface="BIZ UDP明朝 Medium" panose="02020500000000000000" pitchFamily="18" charset="-128"/>
              <a:cs typeface="+mn-cs"/>
            </a:rPr>
            <a:t>  ・ 再編交付金を活用する事業に充てるため、「再編交付金事業基金」へ約</a:t>
          </a:r>
          <a:r>
            <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rPr>
            <a:t>2</a:t>
          </a:r>
          <a:r>
            <a:rPr kumimoji="1" lang="ja-JP" altLang="en-US" sz="1800">
              <a:solidFill>
                <a:schemeClr val="dk1"/>
              </a:solidFill>
              <a:effectLst/>
              <a:latin typeface="BIZ UDP明朝 Medium" panose="02020500000000000000" pitchFamily="18" charset="-128"/>
              <a:ea typeface="BIZ UDP明朝 Medium" panose="02020500000000000000" pitchFamily="18" charset="-128"/>
              <a:cs typeface="+mn-cs"/>
            </a:rPr>
            <a:t>億</a:t>
          </a:r>
          <a:r>
            <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rPr>
            <a:t>2,900</a:t>
          </a:r>
          <a:r>
            <a:rPr kumimoji="1" lang="ja-JP" altLang="en-US" sz="1800">
              <a:solidFill>
                <a:schemeClr val="dk1"/>
              </a:solidFill>
              <a:effectLst/>
              <a:latin typeface="BIZ UDP明朝 Medium" panose="02020500000000000000" pitchFamily="18" charset="-128"/>
              <a:ea typeface="BIZ UDP明朝 Medium" panose="02020500000000000000" pitchFamily="18" charset="-128"/>
              <a:cs typeface="+mn-cs"/>
            </a:rPr>
            <a:t>万円を積み立てたため。</a:t>
          </a:r>
          <a:endPar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endParaRPr>
        </a:p>
        <a:p>
          <a:endPar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（今後の方針）</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 令和</a:t>
          </a:r>
          <a:r>
            <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rPr>
            <a:t>3</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年度に整理・統合した特定目的基金について、今後の事業計画に沿って活用していく。</a:t>
          </a:r>
          <a:endParaRPr lang="ja-JP" altLang="ja-JP" sz="1800">
            <a:effectLst/>
            <a:latin typeface="BIZ UDP明朝 Medium" panose="02020500000000000000" pitchFamily="18" charset="-128"/>
            <a:ea typeface="BIZ UDP明朝 Medium" panose="02020500000000000000" pitchFamily="18"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（増減理由）</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決算剰余金から</a:t>
          </a:r>
          <a:r>
            <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rPr>
            <a:t>2,500</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万円を積み立てたことにより増となった。</a:t>
          </a:r>
          <a:endParaRPr lang="ja-JP" altLang="ja-JP" sz="1800">
            <a:effectLst/>
            <a:latin typeface="BIZ UDP明朝 Medium" panose="02020500000000000000" pitchFamily="18" charset="-128"/>
            <a:ea typeface="BIZ UDP明朝 Medium" panose="02020500000000000000" pitchFamily="18" charset="-128"/>
          </a:endParaRPr>
        </a:p>
        <a:p>
          <a:endPar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（今後の方針）</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今後の財源調整や大規模災害対応に必要な残高を確保していく。</a:t>
          </a:r>
          <a:endParaRPr lang="ja-JP" altLang="ja-JP" sz="1800">
            <a:effectLst/>
            <a:latin typeface="BIZ UDP明朝 Medium" panose="02020500000000000000" pitchFamily="18" charset="-128"/>
            <a:ea typeface="BIZ UDP明朝 Medium" panose="02020500000000000000" pitchFamily="18"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（増減理由）</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当初予算編成時において</a:t>
          </a:r>
          <a:r>
            <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rPr>
            <a:t>1</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億</a:t>
          </a:r>
          <a:r>
            <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rPr>
            <a:t>9,000</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万円を繰り入れていたが、歳入額の決定や歳出における不用額の減額に伴い全額を繰り戻したが、</a:t>
          </a:r>
          <a:r>
            <a:rPr kumimoji="1" lang="ja-JP" altLang="en-US" sz="1800">
              <a:solidFill>
                <a:schemeClr val="dk1"/>
              </a:solidFill>
              <a:effectLst/>
              <a:latin typeface="BIZ UDP明朝 Medium" panose="02020500000000000000" pitchFamily="18" charset="-128"/>
              <a:ea typeface="BIZ UDP明朝 Medium" panose="02020500000000000000" pitchFamily="18" charset="-128"/>
              <a:cs typeface="+mn-cs"/>
            </a:rPr>
            <a:t>新たな</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積み立て</a:t>
          </a:r>
          <a:r>
            <a:rPr kumimoji="1" lang="ja-JP" altLang="en-US" sz="1800">
              <a:solidFill>
                <a:schemeClr val="dk1"/>
              </a:solidFill>
              <a:effectLst/>
              <a:latin typeface="BIZ UDP明朝 Medium" panose="02020500000000000000" pitchFamily="18" charset="-128"/>
              <a:ea typeface="BIZ UDP明朝 Medium" panose="02020500000000000000" pitchFamily="18" charset="-128"/>
              <a:cs typeface="+mn-cs"/>
            </a:rPr>
            <a:t>が</a:t>
          </a:r>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できなかったため、前年度と同額となった。</a:t>
          </a:r>
          <a:endParaRPr lang="ja-JP" altLang="ja-JP" sz="1800">
            <a:effectLst/>
            <a:latin typeface="BIZ UDP明朝 Medium" panose="02020500000000000000" pitchFamily="18" charset="-128"/>
            <a:ea typeface="BIZ UDP明朝 Medium" panose="02020500000000000000" pitchFamily="18" charset="-128"/>
          </a:endParaRPr>
        </a:p>
        <a:p>
          <a:endPar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（今後の方針）</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800">
              <a:solidFill>
                <a:schemeClr val="dk1"/>
              </a:solidFill>
              <a:effectLst/>
              <a:latin typeface="BIZ UDP明朝 Medium" panose="02020500000000000000" pitchFamily="18" charset="-128"/>
              <a:ea typeface="BIZ UDP明朝 Medium" panose="02020500000000000000" pitchFamily="18" charset="-128"/>
              <a:cs typeface="+mn-cs"/>
            </a:rPr>
            <a:t>  基金残高と地方債償還額に大きな乖離があるため、今後は計画的な積み立てを行い残高増加に努める。</a:t>
          </a:r>
          <a:endPar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endParaRPr>
        </a:p>
        <a:p>
          <a:endPar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endParaRPr>
        </a:p>
        <a:p>
          <a:endParaRPr kumimoji="1" lang="en-US" altLang="ja-JP" sz="1800">
            <a:solidFill>
              <a:schemeClr val="dk1"/>
            </a:solidFill>
            <a:effectLst/>
            <a:latin typeface="BIZ UDP明朝 Medium" panose="02020500000000000000" pitchFamily="18" charset="-128"/>
            <a:ea typeface="BIZ UDP明朝 Medium" panose="02020500000000000000" pitchFamily="18"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37A709-B7BD-4BA5-9A8C-862E172E2E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DCB6B31-B473-4FFB-90A4-7DDEE2B830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93A40275-30CF-43FF-80B1-C6B74219791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EC7BCFF8-1548-438D-9DFB-DA56379DC97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342F9A7F-8638-4C32-9FE6-3A2B4EBA9FA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3F5ABC25-57E7-488F-96A1-0B0EA1D3465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ED33B13-CC75-4CD9-9BD2-D564C093944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C529F77E-A3A4-43A7-8ADA-B6282719BCF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EBCBB52-5D38-433F-9417-6F6B1AB8C97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7DFEB604-EE56-4232-B522-C72593AC5C5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B9634991-61A9-4919-9509-3114650351E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84F2E163-C5C4-45FF-848D-EBEB9FCA6D8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5928AA0F-FD43-44FF-A534-5282FADACEC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EF10A081-EA43-4D18-9685-A2F731C707C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5,271
109.94
6,477,999
6,417,831
44,217
3,770,229
5,396,983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86C7B174-30A8-4C05-88E5-C4621B12051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68D09897-2B1E-444B-B67C-E84F4BED047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67E207D7-0360-41C6-BB0C-F736AB98714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153E3940-51F2-47FB-BC96-525FCCF034E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32925BD0-3D43-42CE-B391-1CB6BB75F74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85EF2705-7C1F-4405-B359-09A6BA418A6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C8B022AF-7C2A-4CF6-9284-C45E8F10BE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C1855619-6D6B-46F5-B627-2CA4F3C05D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5A0C764B-E1F7-49EF-B43B-30563E51FCD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F2D55605-97D1-4BAC-B851-9B577788E8B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433C82CD-1423-4863-AF2F-3526BF76A4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B19158C5-D320-4C99-B95B-AF193408284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45F794F-D29C-439E-92DE-B2E63CF2639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A60729D-24B2-4018-955A-9799A219471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517829C4-8EC0-4F6A-9D89-4F6C2FA2E61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7E51819-6552-485A-ADFB-41806390180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B8A024D8-02BC-4CCA-96C8-3DEE0B23F3C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1EC4763C-8ABE-4094-92A5-8450BEF3F7F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528A8459-EDF9-4162-9EC2-4BE910C9D78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8FBE7F8D-548A-4962-A1F8-EAF2D97B00A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9A85E269-6FD2-46EE-91EB-BC2A51F07D8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B626DFDD-200D-45DC-B115-64065CCB906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6F40EABD-C881-4F5C-BF4E-5E6C929A87F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9B713D2E-223A-4184-AE67-ED33D7AC517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CDC1DC5D-D446-4A75-B593-6EBCDEB172B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4313F5F-3861-4D1F-A3C0-DE49716B20A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4C3FD9FB-89E7-4482-8853-BAB6F75BA20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9B3803AB-9BCE-495F-9763-F2A674E025D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BE45FF35-560E-4E58-A2C8-7724611D9DD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70251518-FCAC-44EA-9F11-FF293BCE032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DC277745-B439-4D4A-A249-D18962285CF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D1DE7627-E857-4CCC-A221-A505AC2872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C64F2F4D-D0AF-479D-8E94-D8FF87734A7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58E9426B-2998-48A9-86C7-9F4204F0741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D16770F9-6D26-415A-86C1-2A253459A9F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有形固定資産減価償却率</a:t>
          </a:r>
          <a:r>
            <a:rPr kumimoji="1" lang="ja-JP" altLang="en-US" sz="1200">
              <a:solidFill>
                <a:schemeClr val="dk1"/>
              </a:solidFill>
              <a:effectLst/>
              <a:latin typeface="BIZ UDP明朝 Medium" panose="02020500000000000000" pitchFamily="18" charset="-128"/>
              <a:ea typeface="BIZ UDP明朝 Medium" panose="02020500000000000000" pitchFamily="18" charset="-128"/>
              <a:cs typeface="+mn-cs"/>
            </a:rPr>
            <a:t>は、</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類似団体と比較して若干ではあるが低い水準にある。</a:t>
          </a:r>
          <a:endParaRPr lang="ja-JP" altLang="ja-JP" sz="1200">
            <a:effectLst/>
            <a:latin typeface="BIZ UDP明朝 Medium" panose="02020500000000000000" pitchFamily="18" charset="-128"/>
            <a:ea typeface="BIZ UDP明朝 Medium" panose="02020500000000000000" pitchFamily="18" charset="-128"/>
          </a:endParaRPr>
        </a:p>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本町では平成</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29</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年度に策定した公共施設等総合管理計画を令和</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3</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年度に改訂し、公共施設に関わる維持・更新のための費用を今後</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35</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年間で</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20</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％圧縮することを目標としている。</a:t>
          </a:r>
          <a:endParaRPr lang="ja-JP" altLang="ja-JP" sz="1200">
            <a:effectLst/>
            <a:latin typeface="BIZ UDP明朝 Medium" panose="02020500000000000000" pitchFamily="18" charset="-128"/>
            <a:ea typeface="BIZ UDP明朝 Medium" panose="02020500000000000000" pitchFamily="18" charset="-128"/>
          </a:endParaRPr>
        </a:p>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目標値を実現するため、個別施設における整備計画を早急に策定し、施設の老朽化対策に取り組んでいく。</a:t>
          </a:r>
          <a:endParaRPr lang="ja-JP" altLang="ja-JP" sz="12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31E9C002-E6D3-4822-B595-76D8090CEDD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87C27DE0-DF18-4A88-B0E0-82E08AA05F7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29FFB800-28B8-416C-9B37-20D3D00588E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928C34A6-9D02-4E3C-9CE9-9111729E0DB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BBDD47A1-47EA-4E7B-B2FF-471E60A81C9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2E66513A-543D-4AB7-BA12-A7EE84065AA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8241F1C7-499D-474F-9CFE-E6F645927D8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85B97298-2FC3-4CE6-9673-32FFAA3990D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9605B77F-7369-4D52-9642-B54F7A0E2B8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384CF6DE-3B7E-416E-BD13-C87FE20E4B8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F8FD3C9C-23A9-4D4A-92A1-1778F2D4029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A3E0A4A-2E45-4737-AF86-B53923B624E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B5C834D8-E8DA-4EAD-B931-1DB5428F8D6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F2B03B5-1F34-4893-96F8-A06AD1FF7C0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B137ED82-5BC3-4E79-96A7-59E3540CED08}"/>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28782E2E-890A-4BC9-B552-04FE9BA6BF35}"/>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376FA443-7848-495F-A178-E804B5A0040C}"/>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8" name="有形固定資産減価償却率最大値テキスト">
          <a:extLst>
            <a:ext uri="{FF2B5EF4-FFF2-40B4-BE49-F238E27FC236}">
              <a16:creationId xmlns:a16="http://schemas.microsoft.com/office/drawing/2014/main" id="{8833BD06-5EB9-4A10-B676-7F0315CDAD59}"/>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9" name="直線コネクタ 68">
          <a:extLst>
            <a:ext uri="{FF2B5EF4-FFF2-40B4-BE49-F238E27FC236}">
              <a16:creationId xmlns:a16="http://schemas.microsoft.com/office/drawing/2014/main" id="{0C76FE99-A4FE-477F-B7AF-DB9880DEDBB6}"/>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0" name="有形固定資産減価償却率平均値テキスト">
          <a:extLst>
            <a:ext uri="{FF2B5EF4-FFF2-40B4-BE49-F238E27FC236}">
              <a16:creationId xmlns:a16="http://schemas.microsoft.com/office/drawing/2014/main" id="{BC41D2E3-6E72-4530-9C71-DE47C874550C}"/>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1" name="フローチャート: 判断 70">
          <a:extLst>
            <a:ext uri="{FF2B5EF4-FFF2-40B4-BE49-F238E27FC236}">
              <a16:creationId xmlns:a16="http://schemas.microsoft.com/office/drawing/2014/main" id="{CB4FFEF2-FD0D-4486-9E7F-8460166BC908}"/>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2" name="フローチャート: 判断 71">
          <a:extLst>
            <a:ext uri="{FF2B5EF4-FFF2-40B4-BE49-F238E27FC236}">
              <a16:creationId xmlns:a16="http://schemas.microsoft.com/office/drawing/2014/main" id="{1F8052D8-DFC6-4C39-9481-D388D975A7E5}"/>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3" name="フローチャート: 判断 72">
          <a:extLst>
            <a:ext uri="{FF2B5EF4-FFF2-40B4-BE49-F238E27FC236}">
              <a16:creationId xmlns:a16="http://schemas.microsoft.com/office/drawing/2014/main" id="{139D8B07-C415-4E09-9C7F-B5B602661CC5}"/>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4" name="フローチャート: 判断 73">
          <a:extLst>
            <a:ext uri="{FF2B5EF4-FFF2-40B4-BE49-F238E27FC236}">
              <a16:creationId xmlns:a16="http://schemas.microsoft.com/office/drawing/2014/main" id="{0D5E2B75-2F26-4152-9CC8-B8BBD11DE0A7}"/>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5" name="フローチャート: 判断 74">
          <a:extLst>
            <a:ext uri="{FF2B5EF4-FFF2-40B4-BE49-F238E27FC236}">
              <a16:creationId xmlns:a16="http://schemas.microsoft.com/office/drawing/2014/main" id="{B72F1FA0-CC80-463E-9528-2CEE3BC6FEA5}"/>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F359624-0200-4561-AAF9-63821285856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2C7BAFD-D432-43C0-B8A1-A50B57EAF0B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714CCD2-1F71-4C83-B52F-EEA105D8461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6BB86A8-BE8F-4F30-93CB-F4FFF1E4445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2F60EC9-C8C8-4807-A212-4CA8134F2E2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148717</xdr:rowOff>
    </xdr:from>
    <xdr:to>
      <xdr:col>23</xdr:col>
      <xdr:colOff>136525</xdr:colOff>
      <xdr:row>31</xdr:row>
      <xdr:rowOff>78867</xdr:rowOff>
    </xdr:to>
    <xdr:sp macro="" textlink="">
      <xdr:nvSpPr>
        <xdr:cNvPr id="81" name="楕円 80">
          <a:extLst>
            <a:ext uri="{FF2B5EF4-FFF2-40B4-BE49-F238E27FC236}">
              <a16:creationId xmlns:a16="http://schemas.microsoft.com/office/drawing/2014/main" id="{5FC88BCF-0ACC-4972-83C8-0AE04FCB4495}"/>
            </a:ext>
          </a:extLst>
        </xdr:cNvPr>
        <xdr:cNvSpPr/>
      </xdr:nvSpPr>
      <xdr:spPr>
        <a:xfrm>
          <a:off x="47117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144</xdr:rowOff>
    </xdr:from>
    <xdr:ext cx="405111" cy="259045"/>
    <xdr:sp macro="" textlink="">
      <xdr:nvSpPr>
        <xdr:cNvPr id="82" name="有形固定資産減価償却率該当値テキスト">
          <a:extLst>
            <a:ext uri="{FF2B5EF4-FFF2-40B4-BE49-F238E27FC236}">
              <a16:creationId xmlns:a16="http://schemas.microsoft.com/office/drawing/2014/main" id="{F0236434-68A6-461C-AF7C-A35CA0E1E975}"/>
            </a:ext>
          </a:extLst>
        </xdr:cNvPr>
        <xdr:cNvSpPr txBox="1"/>
      </xdr:nvSpPr>
      <xdr:spPr>
        <a:xfrm>
          <a:off x="4813300" y="591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30861</xdr:rowOff>
    </xdr:from>
    <xdr:to>
      <xdr:col>19</xdr:col>
      <xdr:colOff>187325</xdr:colOff>
      <xdr:row>29</xdr:row>
      <xdr:rowOff>132461</xdr:rowOff>
    </xdr:to>
    <xdr:sp macro="" textlink="">
      <xdr:nvSpPr>
        <xdr:cNvPr id="83" name="楕円 82">
          <a:extLst>
            <a:ext uri="{FF2B5EF4-FFF2-40B4-BE49-F238E27FC236}">
              <a16:creationId xmlns:a16="http://schemas.microsoft.com/office/drawing/2014/main" id="{B9283826-4871-40BD-B29C-C2E00F6B6326}"/>
            </a:ext>
          </a:extLst>
        </xdr:cNvPr>
        <xdr:cNvSpPr/>
      </xdr:nvSpPr>
      <xdr:spPr>
        <a:xfrm>
          <a:off x="4000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81661</xdr:rowOff>
    </xdr:from>
    <xdr:to>
      <xdr:col>23</xdr:col>
      <xdr:colOff>85725</xdr:colOff>
      <xdr:row>31</xdr:row>
      <xdr:rowOff>28067</xdr:rowOff>
    </xdr:to>
    <xdr:cxnSp macro="">
      <xdr:nvCxnSpPr>
        <xdr:cNvPr id="84" name="直線コネクタ 83">
          <a:extLst>
            <a:ext uri="{FF2B5EF4-FFF2-40B4-BE49-F238E27FC236}">
              <a16:creationId xmlns:a16="http://schemas.microsoft.com/office/drawing/2014/main" id="{B3095A50-84E3-4704-9E33-F121DBFF50E6}"/>
            </a:ext>
          </a:extLst>
        </xdr:cNvPr>
        <xdr:cNvCxnSpPr/>
      </xdr:nvCxnSpPr>
      <xdr:spPr>
        <a:xfrm>
          <a:off x="4051300" y="5825236"/>
          <a:ext cx="711200" cy="28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141859</xdr:rowOff>
    </xdr:from>
    <xdr:to>
      <xdr:col>15</xdr:col>
      <xdr:colOff>187325</xdr:colOff>
      <xdr:row>29</xdr:row>
      <xdr:rowOff>72009</xdr:rowOff>
    </xdr:to>
    <xdr:sp macro="" textlink="">
      <xdr:nvSpPr>
        <xdr:cNvPr id="85" name="楕円 84">
          <a:extLst>
            <a:ext uri="{FF2B5EF4-FFF2-40B4-BE49-F238E27FC236}">
              <a16:creationId xmlns:a16="http://schemas.microsoft.com/office/drawing/2014/main" id="{BBA6CCFA-9100-4D18-A403-D40828503AE1}"/>
            </a:ext>
          </a:extLst>
        </xdr:cNvPr>
        <xdr:cNvSpPr/>
      </xdr:nvSpPr>
      <xdr:spPr>
        <a:xfrm>
          <a:off x="3238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21209</xdr:rowOff>
    </xdr:from>
    <xdr:to>
      <xdr:col>19</xdr:col>
      <xdr:colOff>136525</xdr:colOff>
      <xdr:row>29</xdr:row>
      <xdr:rowOff>81661</xdr:rowOff>
    </xdr:to>
    <xdr:cxnSp macro="">
      <xdr:nvCxnSpPr>
        <xdr:cNvPr id="86" name="直線コネクタ 85">
          <a:extLst>
            <a:ext uri="{FF2B5EF4-FFF2-40B4-BE49-F238E27FC236}">
              <a16:creationId xmlns:a16="http://schemas.microsoft.com/office/drawing/2014/main" id="{A980F07F-63BB-4E97-B094-1A11461D677E}"/>
            </a:ext>
          </a:extLst>
        </xdr:cNvPr>
        <xdr:cNvCxnSpPr/>
      </xdr:nvCxnSpPr>
      <xdr:spPr>
        <a:xfrm>
          <a:off x="3289300" y="576478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7" name="楕円 86">
          <a:extLst>
            <a:ext uri="{FF2B5EF4-FFF2-40B4-BE49-F238E27FC236}">
              <a16:creationId xmlns:a16="http://schemas.microsoft.com/office/drawing/2014/main" id="{6162FD15-B982-424A-86F7-0028AFE355F0}"/>
            </a:ext>
          </a:extLst>
        </xdr:cNvPr>
        <xdr:cNvSpPr/>
      </xdr:nvSpPr>
      <xdr:spPr>
        <a:xfrm>
          <a:off x="24765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21209</xdr:rowOff>
    </xdr:from>
    <xdr:to>
      <xdr:col>15</xdr:col>
      <xdr:colOff>136525</xdr:colOff>
      <xdr:row>30</xdr:row>
      <xdr:rowOff>91567</xdr:rowOff>
    </xdr:to>
    <xdr:cxnSp macro="">
      <xdr:nvCxnSpPr>
        <xdr:cNvPr id="88" name="直線コネクタ 87">
          <a:extLst>
            <a:ext uri="{FF2B5EF4-FFF2-40B4-BE49-F238E27FC236}">
              <a16:creationId xmlns:a16="http://schemas.microsoft.com/office/drawing/2014/main" id="{CFC8D90A-DF7E-45C1-9D69-BCC0AE9FB755}"/>
            </a:ext>
          </a:extLst>
        </xdr:cNvPr>
        <xdr:cNvCxnSpPr/>
      </xdr:nvCxnSpPr>
      <xdr:spPr>
        <a:xfrm flipV="1">
          <a:off x="2527300" y="5764784"/>
          <a:ext cx="762000" cy="2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143129</xdr:rowOff>
    </xdr:from>
    <xdr:to>
      <xdr:col>7</xdr:col>
      <xdr:colOff>187325</xdr:colOff>
      <xdr:row>30</xdr:row>
      <xdr:rowOff>73279</xdr:rowOff>
    </xdr:to>
    <xdr:sp macro="" textlink="">
      <xdr:nvSpPr>
        <xdr:cNvPr id="89" name="楕円 88">
          <a:extLst>
            <a:ext uri="{FF2B5EF4-FFF2-40B4-BE49-F238E27FC236}">
              <a16:creationId xmlns:a16="http://schemas.microsoft.com/office/drawing/2014/main" id="{35A947A1-A40A-4127-A9F1-69F8271B97F4}"/>
            </a:ext>
          </a:extLst>
        </xdr:cNvPr>
        <xdr:cNvSpPr/>
      </xdr:nvSpPr>
      <xdr:spPr>
        <a:xfrm>
          <a:off x="1714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22479</xdr:rowOff>
    </xdr:from>
    <xdr:to>
      <xdr:col>11</xdr:col>
      <xdr:colOff>136525</xdr:colOff>
      <xdr:row>30</xdr:row>
      <xdr:rowOff>91567</xdr:rowOff>
    </xdr:to>
    <xdr:cxnSp macro="">
      <xdr:nvCxnSpPr>
        <xdr:cNvPr id="90" name="直線コネクタ 89">
          <a:extLst>
            <a:ext uri="{FF2B5EF4-FFF2-40B4-BE49-F238E27FC236}">
              <a16:creationId xmlns:a16="http://schemas.microsoft.com/office/drawing/2014/main" id="{67F2C9E9-026F-474D-8C07-39BF2211D3E8}"/>
            </a:ext>
          </a:extLst>
        </xdr:cNvPr>
        <xdr:cNvCxnSpPr/>
      </xdr:nvCxnSpPr>
      <xdr:spPr>
        <a:xfrm>
          <a:off x="1765300" y="5937504"/>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1" name="n_1aveValue有形固定資産減価償却率">
          <a:extLst>
            <a:ext uri="{FF2B5EF4-FFF2-40B4-BE49-F238E27FC236}">
              <a16:creationId xmlns:a16="http://schemas.microsoft.com/office/drawing/2014/main" id="{DD7B1D21-3777-482F-B35B-7E80454B0667}"/>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2" name="n_2aveValue有形固定資産減価償却率">
          <a:extLst>
            <a:ext uri="{FF2B5EF4-FFF2-40B4-BE49-F238E27FC236}">
              <a16:creationId xmlns:a16="http://schemas.microsoft.com/office/drawing/2014/main" id="{098FDEBC-DC7E-42EF-AB49-B5311E64A868}"/>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3" name="n_3aveValue有形固定資産減価償却率">
          <a:extLst>
            <a:ext uri="{FF2B5EF4-FFF2-40B4-BE49-F238E27FC236}">
              <a16:creationId xmlns:a16="http://schemas.microsoft.com/office/drawing/2014/main" id="{5E514823-FD6A-48FF-9A14-7915C5A16954}"/>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4" name="n_4aveValue有形固定資産減価償却率">
          <a:extLst>
            <a:ext uri="{FF2B5EF4-FFF2-40B4-BE49-F238E27FC236}">
              <a16:creationId xmlns:a16="http://schemas.microsoft.com/office/drawing/2014/main" id="{9C4255ED-B95E-4F57-A176-E86BF82D1D6F}"/>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148988</xdr:rowOff>
    </xdr:from>
    <xdr:ext cx="405111" cy="259045"/>
    <xdr:sp macro="" textlink="">
      <xdr:nvSpPr>
        <xdr:cNvPr id="95" name="n_1mainValue有形固定資産減価償却率">
          <a:extLst>
            <a:ext uri="{FF2B5EF4-FFF2-40B4-BE49-F238E27FC236}">
              <a16:creationId xmlns:a16="http://schemas.microsoft.com/office/drawing/2014/main" id="{18E501BA-D995-42B7-8126-6A64742DE85E}"/>
            </a:ext>
          </a:extLst>
        </xdr:cNvPr>
        <xdr:cNvSpPr txBox="1"/>
      </xdr:nvSpPr>
      <xdr:spPr>
        <a:xfrm>
          <a:off x="38360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88536</xdr:rowOff>
    </xdr:from>
    <xdr:ext cx="405111" cy="259045"/>
    <xdr:sp macro="" textlink="">
      <xdr:nvSpPr>
        <xdr:cNvPr id="96" name="n_2mainValue有形固定資産減価償却率">
          <a:extLst>
            <a:ext uri="{FF2B5EF4-FFF2-40B4-BE49-F238E27FC236}">
              <a16:creationId xmlns:a16="http://schemas.microsoft.com/office/drawing/2014/main" id="{66F2A6C7-2C9B-4CD7-8EE8-0F76F002EFF8}"/>
            </a:ext>
          </a:extLst>
        </xdr:cNvPr>
        <xdr:cNvSpPr txBox="1"/>
      </xdr:nvSpPr>
      <xdr:spPr>
        <a:xfrm>
          <a:off x="3086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7" name="n_3mainValue有形固定資産減価償却率">
          <a:extLst>
            <a:ext uri="{FF2B5EF4-FFF2-40B4-BE49-F238E27FC236}">
              <a16:creationId xmlns:a16="http://schemas.microsoft.com/office/drawing/2014/main" id="{3E5659E2-87F4-4D9E-A49C-518789B62D54}"/>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64406</xdr:rowOff>
    </xdr:from>
    <xdr:ext cx="405111" cy="259045"/>
    <xdr:sp macro="" textlink="">
      <xdr:nvSpPr>
        <xdr:cNvPr id="98" name="n_4mainValue有形固定資産減価償却率">
          <a:extLst>
            <a:ext uri="{FF2B5EF4-FFF2-40B4-BE49-F238E27FC236}">
              <a16:creationId xmlns:a16="http://schemas.microsoft.com/office/drawing/2014/main" id="{6557D38A-68EB-4775-A867-D043CF4DB64E}"/>
            </a:ext>
          </a:extLst>
        </xdr:cNvPr>
        <xdr:cNvSpPr txBox="1"/>
      </xdr:nvSpPr>
      <xdr:spPr>
        <a:xfrm>
          <a:off x="1562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5BF327D-8E56-4EF3-8861-0195C12169F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99EF83E-5CA9-42D7-BB02-362851029CF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D94D51A-440C-4C7C-A7C7-87E4CE86C70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06DCF19-C636-46AB-AE24-275A02F27DF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3251B7B-BACC-481B-B9B8-CBBD2F87E96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D221641-1AE5-4B34-B96D-CA612011FDA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A827C98-0ACF-4B56-8E90-A8C57A2A70E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F7683C0-3CBE-4CDA-8584-B722F5CE890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40C2EE3-5270-48A7-899D-9ECDED1A619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05696E6-AA91-4C26-B9DC-C6A8AE6062A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874ECDF-FA51-4918-8ED7-E340F05B83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F9728C9-C8CA-400E-B872-FB82DE5D26A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0427D0A-07A7-4886-BD51-CD2B25D6A8F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加入する一部事務組合や本町の地方債残高の減少に伴い、債務については減少してきており、特定目的基金へ</a:t>
          </a:r>
          <a:r>
            <a:rPr kumimoji="1" lang="ja-JP" altLang="en-US" sz="1200">
              <a:solidFill>
                <a:schemeClr val="dk1"/>
              </a:solidFill>
              <a:effectLst/>
              <a:latin typeface="BIZ UDP明朝 Medium" panose="02020500000000000000" pitchFamily="18" charset="-128"/>
              <a:ea typeface="BIZ UDP明朝 Medium" panose="02020500000000000000" pitchFamily="18" charset="-128"/>
              <a:cs typeface="+mn-cs"/>
            </a:rPr>
            <a:t>の</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積み立て</a:t>
          </a:r>
          <a:r>
            <a:rPr kumimoji="1" lang="ja-JP" altLang="en-US" sz="1200">
              <a:solidFill>
                <a:schemeClr val="dk1"/>
              </a:solidFill>
              <a:effectLst/>
              <a:latin typeface="BIZ UDP明朝 Medium" panose="02020500000000000000" pitchFamily="18" charset="-128"/>
              <a:ea typeface="BIZ UDP明朝 Medium" panose="02020500000000000000" pitchFamily="18" charset="-128"/>
              <a:cs typeface="+mn-cs"/>
            </a:rPr>
            <a:t>など</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から充当可能基金の残高が増加し、債務償還比率は減少している。</a:t>
          </a:r>
          <a:endParaRPr lang="ja-JP" altLang="ja-JP" sz="1200">
            <a:effectLst/>
            <a:latin typeface="BIZ UDP明朝 Medium" panose="02020500000000000000" pitchFamily="18" charset="-128"/>
            <a:ea typeface="BIZ UDP明朝 Medium" panose="02020500000000000000" pitchFamily="18" charset="-128"/>
          </a:endParaRPr>
        </a:p>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しかしながら、依然として類似団体よりも高い水準にあるため、基金残高の確保や一部事務組合も含めた地方債残高・償還額の管理、新規発行の抑制に取り組んでいく。</a:t>
          </a:r>
          <a:endParaRPr lang="ja-JP" altLang="ja-JP" sz="12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9E4B788-5539-4C89-891C-66C988445F1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487CFF9-B8AB-49E2-A45A-8EE52CBB343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2C3DA68-C660-4684-9C53-05CFC58CCD6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47861B1-4AA5-4A29-8F6A-7663D52418C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5F2A5E4-BEBD-4B8C-B39C-45C31944B6B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57DF9FB-D43A-4B81-B890-0267022E207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443887D-55E1-48DC-BE6D-99A29D1CE08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06F5CB6-4BC2-49C9-958B-48247B8936E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F943D27-929D-447B-B408-1C350E38BE9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2CFDDFE-B4B5-401A-B822-F4A69E022DB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54A8173-5622-457D-BAC4-B448C1982D5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4A4D25A-E324-410B-9CCD-807C5FBA84B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89BB24A-FECB-4DE2-A032-EB90DCE9321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4DE6EDB-B21A-4C07-9183-DDCBF7CADBC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B8B36A9-2076-456D-8760-ADE44D79062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7" name="直線コネクタ 126">
          <a:extLst>
            <a:ext uri="{FF2B5EF4-FFF2-40B4-BE49-F238E27FC236}">
              <a16:creationId xmlns:a16="http://schemas.microsoft.com/office/drawing/2014/main" id="{E761DEF5-67DC-4D33-AE0F-27D8EF7F7E01}"/>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8" name="債務償還比率最小値テキスト">
          <a:extLst>
            <a:ext uri="{FF2B5EF4-FFF2-40B4-BE49-F238E27FC236}">
              <a16:creationId xmlns:a16="http://schemas.microsoft.com/office/drawing/2014/main" id="{10AA3EE3-44F2-4296-80C5-C522E0497F69}"/>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9" name="直線コネクタ 128">
          <a:extLst>
            <a:ext uri="{FF2B5EF4-FFF2-40B4-BE49-F238E27FC236}">
              <a16:creationId xmlns:a16="http://schemas.microsoft.com/office/drawing/2014/main" id="{B9C7DDC8-0699-4BC0-B2B3-26435518AA83}"/>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C399C06-7FD0-41CD-8C34-D53F6BFD16D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9B760DD-D7F9-4557-A63B-92EA2E213DA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2" name="債務償還比率平均値テキスト">
          <a:extLst>
            <a:ext uri="{FF2B5EF4-FFF2-40B4-BE49-F238E27FC236}">
              <a16:creationId xmlns:a16="http://schemas.microsoft.com/office/drawing/2014/main" id="{E25F78A1-C7B6-4F83-8736-576CA046781B}"/>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3" name="フローチャート: 判断 132">
          <a:extLst>
            <a:ext uri="{FF2B5EF4-FFF2-40B4-BE49-F238E27FC236}">
              <a16:creationId xmlns:a16="http://schemas.microsoft.com/office/drawing/2014/main" id="{7979118B-DC4C-4928-B2CB-88911E57BB82}"/>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4" name="フローチャート: 判断 133">
          <a:extLst>
            <a:ext uri="{FF2B5EF4-FFF2-40B4-BE49-F238E27FC236}">
              <a16:creationId xmlns:a16="http://schemas.microsoft.com/office/drawing/2014/main" id="{71AD2874-8A82-48F7-876D-5DE29C998D77}"/>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5" name="フローチャート: 判断 134">
          <a:extLst>
            <a:ext uri="{FF2B5EF4-FFF2-40B4-BE49-F238E27FC236}">
              <a16:creationId xmlns:a16="http://schemas.microsoft.com/office/drawing/2014/main" id="{F95DB02B-E963-43D3-BFA3-6C1D3F019966}"/>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6" name="フローチャート: 判断 135">
          <a:extLst>
            <a:ext uri="{FF2B5EF4-FFF2-40B4-BE49-F238E27FC236}">
              <a16:creationId xmlns:a16="http://schemas.microsoft.com/office/drawing/2014/main" id="{2A61DBF7-0E9B-4CB2-963B-9419BE77858C}"/>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7" name="フローチャート: 判断 136">
          <a:extLst>
            <a:ext uri="{FF2B5EF4-FFF2-40B4-BE49-F238E27FC236}">
              <a16:creationId xmlns:a16="http://schemas.microsoft.com/office/drawing/2014/main" id="{A4E4A941-5809-42BD-A869-64FC36865B68}"/>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664A7EE-F7E5-4FDE-8A18-0CEA37EC0AD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C48B2E6-07A0-488A-9CE4-E784B143ECE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8B870B1-F063-43F6-931D-E32A5498438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166D712-61C5-4686-A3AE-50A3F9DDEB9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6935CBC-42BD-4E27-9EB9-EA67357AB16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139700</xdr:rowOff>
    </xdr:from>
    <xdr:to>
      <xdr:col>76</xdr:col>
      <xdr:colOff>73025</xdr:colOff>
      <xdr:row>29</xdr:row>
      <xdr:rowOff>69850</xdr:rowOff>
    </xdr:to>
    <xdr:sp macro="" textlink="">
      <xdr:nvSpPr>
        <xdr:cNvPr id="143" name="楕円 142">
          <a:extLst>
            <a:ext uri="{FF2B5EF4-FFF2-40B4-BE49-F238E27FC236}">
              <a16:creationId xmlns:a16="http://schemas.microsoft.com/office/drawing/2014/main" id="{CF8246B3-480B-469A-B715-7C11DB68C874}"/>
            </a:ext>
          </a:extLst>
        </xdr:cNvPr>
        <xdr:cNvSpPr/>
      </xdr:nvSpPr>
      <xdr:spPr>
        <a:xfrm>
          <a:off x="147447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118127</xdr:rowOff>
    </xdr:from>
    <xdr:ext cx="469744" cy="259045"/>
    <xdr:sp macro="" textlink="">
      <xdr:nvSpPr>
        <xdr:cNvPr id="144" name="債務償還比率該当値テキスト">
          <a:extLst>
            <a:ext uri="{FF2B5EF4-FFF2-40B4-BE49-F238E27FC236}">
              <a16:creationId xmlns:a16="http://schemas.microsoft.com/office/drawing/2014/main" id="{8B4DF228-5EC8-47D5-A8EF-31C0CD4BDE82}"/>
            </a:ext>
          </a:extLst>
        </xdr:cNvPr>
        <xdr:cNvSpPr txBox="1"/>
      </xdr:nvSpPr>
      <xdr:spPr>
        <a:xfrm>
          <a:off x="14846300" y="569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166448</xdr:rowOff>
    </xdr:from>
    <xdr:to>
      <xdr:col>72</xdr:col>
      <xdr:colOff>123825</xdr:colOff>
      <xdr:row>29</xdr:row>
      <xdr:rowOff>96598</xdr:rowOff>
    </xdr:to>
    <xdr:sp macro="" textlink="">
      <xdr:nvSpPr>
        <xdr:cNvPr id="145" name="楕円 144">
          <a:extLst>
            <a:ext uri="{FF2B5EF4-FFF2-40B4-BE49-F238E27FC236}">
              <a16:creationId xmlns:a16="http://schemas.microsoft.com/office/drawing/2014/main" id="{30CB3FF3-611C-4126-93A5-7189A920B999}"/>
            </a:ext>
          </a:extLst>
        </xdr:cNvPr>
        <xdr:cNvSpPr/>
      </xdr:nvSpPr>
      <xdr:spPr>
        <a:xfrm>
          <a:off x="14033500" y="573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19050</xdr:rowOff>
    </xdr:from>
    <xdr:to>
      <xdr:col>76</xdr:col>
      <xdr:colOff>22225</xdr:colOff>
      <xdr:row>29</xdr:row>
      <xdr:rowOff>45798</xdr:rowOff>
    </xdr:to>
    <xdr:cxnSp macro="">
      <xdr:nvCxnSpPr>
        <xdr:cNvPr id="146" name="直線コネクタ 145">
          <a:extLst>
            <a:ext uri="{FF2B5EF4-FFF2-40B4-BE49-F238E27FC236}">
              <a16:creationId xmlns:a16="http://schemas.microsoft.com/office/drawing/2014/main" id="{70F31ED3-D9C5-49B4-A6CA-B2E76193F1BB}"/>
            </a:ext>
          </a:extLst>
        </xdr:cNvPr>
        <xdr:cNvCxnSpPr/>
      </xdr:nvCxnSpPr>
      <xdr:spPr>
        <a:xfrm flipV="1">
          <a:off x="14084300" y="5762625"/>
          <a:ext cx="7112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4593</xdr:rowOff>
    </xdr:from>
    <xdr:to>
      <xdr:col>68</xdr:col>
      <xdr:colOff>123825</xdr:colOff>
      <xdr:row>29</xdr:row>
      <xdr:rowOff>106193</xdr:rowOff>
    </xdr:to>
    <xdr:sp macro="" textlink="">
      <xdr:nvSpPr>
        <xdr:cNvPr id="147" name="楕円 146">
          <a:extLst>
            <a:ext uri="{FF2B5EF4-FFF2-40B4-BE49-F238E27FC236}">
              <a16:creationId xmlns:a16="http://schemas.microsoft.com/office/drawing/2014/main" id="{A50D6DF5-4696-461E-8FD2-F90151EB2EB9}"/>
            </a:ext>
          </a:extLst>
        </xdr:cNvPr>
        <xdr:cNvSpPr/>
      </xdr:nvSpPr>
      <xdr:spPr>
        <a:xfrm>
          <a:off x="13271500" y="57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45798</xdr:rowOff>
    </xdr:from>
    <xdr:to>
      <xdr:col>72</xdr:col>
      <xdr:colOff>73025</xdr:colOff>
      <xdr:row>29</xdr:row>
      <xdr:rowOff>55393</xdr:rowOff>
    </xdr:to>
    <xdr:cxnSp macro="">
      <xdr:nvCxnSpPr>
        <xdr:cNvPr id="148" name="直線コネクタ 147">
          <a:extLst>
            <a:ext uri="{FF2B5EF4-FFF2-40B4-BE49-F238E27FC236}">
              <a16:creationId xmlns:a16="http://schemas.microsoft.com/office/drawing/2014/main" id="{A4FC2B80-1494-4C1C-9BB2-DD2E4F83D4F5}"/>
            </a:ext>
          </a:extLst>
        </xdr:cNvPr>
        <xdr:cNvCxnSpPr/>
      </xdr:nvCxnSpPr>
      <xdr:spPr>
        <a:xfrm flipV="1">
          <a:off x="13322300" y="5789373"/>
          <a:ext cx="7620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46524</xdr:rowOff>
    </xdr:from>
    <xdr:to>
      <xdr:col>64</xdr:col>
      <xdr:colOff>123825</xdr:colOff>
      <xdr:row>30</xdr:row>
      <xdr:rowOff>148124</xdr:rowOff>
    </xdr:to>
    <xdr:sp macro="" textlink="">
      <xdr:nvSpPr>
        <xdr:cNvPr id="149" name="楕円 148">
          <a:extLst>
            <a:ext uri="{FF2B5EF4-FFF2-40B4-BE49-F238E27FC236}">
              <a16:creationId xmlns:a16="http://schemas.microsoft.com/office/drawing/2014/main" id="{E592060C-19A7-4FC0-A888-50AFCE520387}"/>
            </a:ext>
          </a:extLst>
        </xdr:cNvPr>
        <xdr:cNvSpPr/>
      </xdr:nvSpPr>
      <xdr:spPr>
        <a:xfrm>
          <a:off x="12509500" y="59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55393</xdr:rowOff>
    </xdr:from>
    <xdr:to>
      <xdr:col>68</xdr:col>
      <xdr:colOff>73025</xdr:colOff>
      <xdr:row>30</xdr:row>
      <xdr:rowOff>97324</xdr:rowOff>
    </xdr:to>
    <xdr:cxnSp macro="">
      <xdr:nvCxnSpPr>
        <xdr:cNvPr id="150" name="直線コネクタ 149">
          <a:extLst>
            <a:ext uri="{FF2B5EF4-FFF2-40B4-BE49-F238E27FC236}">
              <a16:creationId xmlns:a16="http://schemas.microsoft.com/office/drawing/2014/main" id="{30F14416-7CB8-4C1E-994D-C6C368AB62B3}"/>
            </a:ext>
          </a:extLst>
        </xdr:cNvPr>
        <xdr:cNvCxnSpPr/>
      </xdr:nvCxnSpPr>
      <xdr:spPr>
        <a:xfrm flipV="1">
          <a:off x="12560300" y="5798968"/>
          <a:ext cx="762000" cy="21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8812</xdr:rowOff>
    </xdr:from>
    <xdr:to>
      <xdr:col>60</xdr:col>
      <xdr:colOff>123825</xdr:colOff>
      <xdr:row>31</xdr:row>
      <xdr:rowOff>110412</xdr:rowOff>
    </xdr:to>
    <xdr:sp macro="" textlink="">
      <xdr:nvSpPr>
        <xdr:cNvPr id="151" name="楕円 150">
          <a:extLst>
            <a:ext uri="{FF2B5EF4-FFF2-40B4-BE49-F238E27FC236}">
              <a16:creationId xmlns:a16="http://schemas.microsoft.com/office/drawing/2014/main" id="{D42133B3-94ED-4F2D-812B-44581FAF1335}"/>
            </a:ext>
          </a:extLst>
        </xdr:cNvPr>
        <xdr:cNvSpPr/>
      </xdr:nvSpPr>
      <xdr:spPr>
        <a:xfrm>
          <a:off x="11747500" y="60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97324</xdr:rowOff>
    </xdr:from>
    <xdr:to>
      <xdr:col>64</xdr:col>
      <xdr:colOff>73025</xdr:colOff>
      <xdr:row>31</xdr:row>
      <xdr:rowOff>59612</xdr:rowOff>
    </xdr:to>
    <xdr:cxnSp macro="">
      <xdr:nvCxnSpPr>
        <xdr:cNvPr id="152" name="直線コネクタ 151">
          <a:extLst>
            <a:ext uri="{FF2B5EF4-FFF2-40B4-BE49-F238E27FC236}">
              <a16:creationId xmlns:a16="http://schemas.microsoft.com/office/drawing/2014/main" id="{0AC41338-22E5-49EA-9ABC-5080F1324C56}"/>
            </a:ext>
          </a:extLst>
        </xdr:cNvPr>
        <xdr:cNvCxnSpPr/>
      </xdr:nvCxnSpPr>
      <xdr:spPr>
        <a:xfrm flipV="1">
          <a:off x="11798300" y="6012349"/>
          <a:ext cx="762000" cy="1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3" name="n_1aveValue債務償還比率">
          <a:extLst>
            <a:ext uri="{FF2B5EF4-FFF2-40B4-BE49-F238E27FC236}">
              <a16:creationId xmlns:a16="http://schemas.microsoft.com/office/drawing/2014/main" id="{FD28E5B9-D665-4F7B-BA74-D1C3F37DAEE3}"/>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4" name="n_2aveValue債務償還比率">
          <a:extLst>
            <a:ext uri="{FF2B5EF4-FFF2-40B4-BE49-F238E27FC236}">
              <a16:creationId xmlns:a16="http://schemas.microsoft.com/office/drawing/2014/main" id="{B1B03B6A-9149-43F0-8666-1625A06D0B3B}"/>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5" name="n_3aveValue債務償還比率">
          <a:extLst>
            <a:ext uri="{FF2B5EF4-FFF2-40B4-BE49-F238E27FC236}">
              <a16:creationId xmlns:a16="http://schemas.microsoft.com/office/drawing/2014/main" id="{1BC9065A-128C-44D2-85BC-54B6F299C8A1}"/>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6" name="n_4aveValue債務償還比率">
          <a:extLst>
            <a:ext uri="{FF2B5EF4-FFF2-40B4-BE49-F238E27FC236}">
              <a16:creationId xmlns:a16="http://schemas.microsoft.com/office/drawing/2014/main" id="{03B268A4-369F-413A-9A1B-ACF4F339ADED}"/>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87725</xdr:rowOff>
    </xdr:from>
    <xdr:ext cx="469744" cy="259045"/>
    <xdr:sp macro="" textlink="">
      <xdr:nvSpPr>
        <xdr:cNvPr id="157" name="n_1mainValue債務償還比率">
          <a:extLst>
            <a:ext uri="{FF2B5EF4-FFF2-40B4-BE49-F238E27FC236}">
              <a16:creationId xmlns:a16="http://schemas.microsoft.com/office/drawing/2014/main" id="{CC5405A2-812F-420C-BDF5-2534A5F22FAF}"/>
            </a:ext>
          </a:extLst>
        </xdr:cNvPr>
        <xdr:cNvSpPr txBox="1"/>
      </xdr:nvSpPr>
      <xdr:spPr>
        <a:xfrm>
          <a:off x="13836727" y="583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97320</xdr:rowOff>
    </xdr:from>
    <xdr:ext cx="469744" cy="259045"/>
    <xdr:sp macro="" textlink="">
      <xdr:nvSpPr>
        <xdr:cNvPr id="158" name="n_2mainValue債務償還比率">
          <a:extLst>
            <a:ext uri="{FF2B5EF4-FFF2-40B4-BE49-F238E27FC236}">
              <a16:creationId xmlns:a16="http://schemas.microsoft.com/office/drawing/2014/main" id="{408AF115-29C2-4AAC-90D6-055498D49CE2}"/>
            </a:ext>
          </a:extLst>
        </xdr:cNvPr>
        <xdr:cNvSpPr txBox="1"/>
      </xdr:nvSpPr>
      <xdr:spPr>
        <a:xfrm>
          <a:off x="13087427" y="584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139251</xdr:rowOff>
    </xdr:from>
    <xdr:ext cx="469744" cy="259045"/>
    <xdr:sp macro="" textlink="">
      <xdr:nvSpPr>
        <xdr:cNvPr id="159" name="n_3mainValue債務償還比率">
          <a:extLst>
            <a:ext uri="{FF2B5EF4-FFF2-40B4-BE49-F238E27FC236}">
              <a16:creationId xmlns:a16="http://schemas.microsoft.com/office/drawing/2014/main" id="{A0A5D932-6749-4AB1-B88B-ADD8832F62F8}"/>
            </a:ext>
          </a:extLst>
        </xdr:cNvPr>
        <xdr:cNvSpPr txBox="1"/>
      </xdr:nvSpPr>
      <xdr:spPr>
        <a:xfrm>
          <a:off x="12325427" y="605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101539</xdr:rowOff>
    </xdr:from>
    <xdr:ext cx="469744" cy="259045"/>
    <xdr:sp macro="" textlink="">
      <xdr:nvSpPr>
        <xdr:cNvPr id="160" name="n_4mainValue債務償還比率">
          <a:extLst>
            <a:ext uri="{FF2B5EF4-FFF2-40B4-BE49-F238E27FC236}">
              <a16:creationId xmlns:a16="http://schemas.microsoft.com/office/drawing/2014/main" id="{EF03B7E4-A17B-4A10-8994-D02D7628BD6C}"/>
            </a:ext>
          </a:extLst>
        </xdr:cNvPr>
        <xdr:cNvSpPr txBox="1"/>
      </xdr:nvSpPr>
      <xdr:spPr>
        <a:xfrm>
          <a:off x="11563427" y="618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A2AD036-1BFD-4F75-9158-B54788993F2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0F40A53-B894-4BCE-9578-9F03CCDB393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8062FC2-4DA5-45D0-A8E0-94D69C40DEC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D94462E-B8E0-4CFE-BAA2-28331F8CD32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6BAAC4C-C93A-413C-AB2C-DF7BE0B4788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4C9BC9D-5DB5-438F-934B-6D6A4A649AD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6097C1-D183-419F-8355-955DD431AD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1B9510-A539-46DB-B723-C5FF2058C5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38DE76-B6B9-4969-8994-E6F72D94AF5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293EFD-72A7-4240-B49C-E495A16DB6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3388FB-DCF4-48C8-AE3D-21654B6AB7A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F70F64-CB04-43BE-8AB9-F50489428C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895365-33EE-4C7C-954E-FB6D86E73A8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4FEBDA-E835-4A10-A7EF-E270195D171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B9F0A77-8B7E-46C5-993E-DB145EA80E2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BF4A456-74E2-4614-91BB-582FA375321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5,271
109.94
6,477,999
6,417,831
44,217
3,770,229
5,396,983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BFA7D7-7B3B-4779-AA4C-993A538003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7BADC9-429F-4F76-9E1C-933CCA4AAC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CA22A0-596C-461B-ADB4-D36B3FB27F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08F9EF-353F-46CB-8EB8-C0AC1576625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4C27A6-F365-4175-BA04-E561E26DF62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476B59B-AC45-406D-B5EC-3B624D80B1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289352-ABDE-47F6-91AC-1B53E32796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D001F3-C456-442D-8DE3-1841A7D610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4D5552-B4FB-414F-82E3-A8249D05B9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2BA4D2-AAF5-4FDF-9781-D6BCC2D5EF7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B2AE20-F4B6-46A8-8916-9243A86C9B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4A11D5-77A4-48A0-B242-5E3696D10A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A7ECB0-2D5E-4F87-A75A-9A734567D1F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74CA61-9AF4-4087-9414-E4DC9F84697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10FC5B-7274-4A8F-A9D0-28852CF294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E141F2-7C6B-4317-8624-86B2BF0BCC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FFF34E-C84E-42AB-B567-03031EF6FD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EFA56F-CFED-41F6-851F-02C1A3D42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BBBA3B-DAA9-4CAC-9575-68EF5D99252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A914AE-530E-4CEC-8F22-EB05F7FD06A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76799D-A7B0-440E-80E8-A99290404ED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ED4F0CF-D1BC-4726-89CC-116869B447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312B04-9B19-4A3B-ACF0-07755D9F00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0FBA16-FB0A-44B2-8D7E-134AE7B71F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C0EC3AC-9FED-4639-97F5-C70696D69E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DC4700-D295-4D0F-8AD3-71F2E0D3A8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BF0A739-87AE-44D9-AD08-E4CD9D732E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F8B585-DE51-475A-A63B-6400496FCB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AE2D63-B901-4831-8CED-5169B0CDE8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763199-5AA8-4C60-BE8C-33CC9333591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62B757-1DA9-451C-AA0B-547409D3FC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F098CA-D29E-4C89-B2E2-7BD933DEF8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2CAD505-C543-4438-B7EF-F650016C972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CCA16ED-B64D-497C-A4E1-F904AD7B890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3595A1E-4EE4-46ED-B054-A59BEA053D2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CF4D4B2-5A60-4B71-B8B6-EA7A88D9508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E163E32-8537-4B4C-9ED3-2EDA7AC3B89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BD48241-6AF4-4102-9034-BA35689644F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27EABB9-4C02-411A-9419-5C981A274B4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20268B2-DEB4-4319-9876-E926A1362C7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51930EA-4F70-4D4A-8E17-47CE3C4918C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EE3D8CE-F129-417C-B65B-77E3E96A03A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134DB4A-5091-42AF-A351-75B075D838C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C63DDCD-759F-4D9E-8EDB-0DFA607EF5F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B82D346-798A-47B7-8E3F-67B4BBDFA57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49418F9E-0F6F-43A8-B405-B277598AF11F}"/>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C2D6F12A-D840-4EBE-943A-54219F9D69B8}"/>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C5311559-3F9A-4016-AD00-50A29CA4EA54}"/>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43932210-21E0-44F8-8860-1BEB93CEF551}"/>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3B5C2D95-9039-4B68-81FD-CB16694F9EFF}"/>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C609D572-11DB-451D-A988-4CE8A7BCEFCF}"/>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B60FB14F-5252-4BB3-BD11-B8351D9AFF0F}"/>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41AB6508-859C-49EC-9B6C-59E81D7FE98B}"/>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2BDFA784-A89F-43C5-BC25-4A875A4B9822}"/>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C031953C-FF1F-43F9-BCF6-026FFD689514}"/>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C2423C72-3DDC-42DB-AE65-4BD0C0CE0B0D}"/>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6C38F69-111E-42A6-BADB-E1722CAB7C0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E1CA23-4355-47E5-A89F-3BAA5F4551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41C625-3AB1-453A-A67D-E59E7F28D2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CB0A304-9270-4FE2-B529-6F6DF77169F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6A0C725-66A5-4AC8-A456-EF8FCC5BD5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a:extLst>
            <a:ext uri="{FF2B5EF4-FFF2-40B4-BE49-F238E27FC236}">
              <a16:creationId xmlns:a16="http://schemas.microsoft.com/office/drawing/2014/main" id="{C537CAAF-8A50-4B5D-A34A-2D6CCF27E9B5}"/>
            </a:ext>
          </a:extLst>
        </xdr:cNvPr>
        <xdr:cNvSpPr/>
      </xdr:nvSpPr>
      <xdr:spPr>
        <a:xfrm>
          <a:off x="4584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84D2ACE4-60BB-46D8-8862-9FE3B17364BF}"/>
            </a:ext>
          </a:extLst>
        </xdr:cNvPr>
        <xdr:cNvSpPr txBox="1"/>
      </xdr:nvSpPr>
      <xdr:spPr>
        <a:xfrm>
          <a:off x="4673600" y="646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5" name="楕円 74">
          <a:extLst>
            <a:ext uri="{FF2B5EF4-FFF2-40B4-BE49-F238E27FC236}">
              <a16:creationId xmlns:a16="http://schemas.microsoft.com/office/drawing/2014/main" id="{BFDE4729-92E2-4F3A-8FCB-F7A0EACB1A18}"/>
            </a:ext>
          </a:extLst>
        </xdr:cNvPr>
        <xdr:cNvSpPr/>
      </xdr:nvSpPr>
      <xdr:spPr>
        <a:xfrm>
          <a:off x="3746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38</xdr:row>
      <xdr:rowOff>146685</xdr:rowOff>
    </xdr:to>
    <xdr:cxnSp macro="">
      <xdr:nvCxnSpPr>
        <xdr:cNvPr id="76" name="直線コネクタ 75">
          <a:extLst>
            <a:ext uri="{FF2B5EF4-FFF2-40B4-BE49-F238E27FC236}">
              <a16:creationId xmlns:a16="http://schemas.microsoft.com/office/drawing/2014/main" id="{4F711C91-638E-4FC7-B692-544882E9DCE3}"/>
            </a:ext>
          </a:extLst>
        </xdr:cNvPr>
        <xdr:cNvCxnSpPr/>
      </xdr:nvCxnSpPr>
      <xdr:spPr>
        <a:xfrm>
          <a:off x="3797300" y="66332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7" name="楕円 76">
          <a:extLst>
            <a:ext uri="{FF2B5EF4-FFF2-40B4-BE49-F238E27FC236}">
              <a16:creationId xmlns:a16="http://schemas.microsoft.com/office/drawing/2014/main" id="{D48D5A07-74ED-4EFB-AD57-81E7DC4392BB}"/>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83820</xdr:rowOff>
    </xdr:from>
    <xdr:to>
      <xdr:col>19</xdr:col>
      <xdr:colOff>177800</xdr:colOff>
      <xdr:row>38</xdr:row>
      <xdr:rowOff>118110</xdr:rowOff>
    </xdr:to>
    <xdr:cxnSp macro="">
      <xdr:nvCxnSpPr>
        <xdr:cNvPr id="78" name="直線コネクタ 77">
          <a:extLst>
            <a:ext uri="{FF2B5EF4-FFF2-40B4-BE49-F238E27FC236}">
              <a16:creationId xmlns:a16="http://schemas.microsoft.com/office/drawing/2014/main" id="{CBF7EE99-EC92-4779-A875-D6177F663DA5}"/>
            </a:ext>
          </a:extLst>
        </xdr:cNvPr>
        <xdr:cNvCxnSpPr/>
      </xdr:nvCxnSpPr>
      <xdr:spPr>
        <a:xfrm>
          <a:off x="2908300" y="6598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9" name="楕円 78">
          <a:extLst>
            <a:ext uri="{FF2B5EF4-FFF2-40B4-BE49-F238E27FC236}">
              <a16:creationId xmlns:a16="http://schemas.microsoft.com/office/drawing/2014/main" id="{8B404F16-372E-4A1A-9922-48DE134D2101}"/>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83820</xdr:rowOff>
    </xdr:to>
    <xdr:cxnSp macro="">
      <xdr:nvCxnSpPr>
        <xdr:cNvPr id="80" name="直線コネクタ 79">
          <a:extLst>
            <a:ext uri="{FF2B5EF4-FFF2-40B4-BE49-F238E27FC236}">
              <a16:creationId xmlns:a16="http://schemas.microsoft.com/office/drawing/2014/main" id="{2343C40B-8F28-4891-ACC0-3C1B6A948A83}"/>
            </a:ext>
          </a:extLst>
        </xdr:cNvPr>
        <xdr:cNvCxnSpPr/>
      </xdr:nvCxnSpPr>
      <xdr:spPr>
        <a:xfrm>
          <a:off x="2019300" y="6568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137795</xdr:rowOff>
    </xdr:from>
    <xdr:to>
      <xdr:col>6</xdr:col>
      <xdr:colOff>38100</xdr:colOff>
      <xdr:row>38</xdr:row>
      <xdr:rowOff>67945</xdr:rowOff>
    </xdr:to>
    <xdr:sp macro="" textlink="">
      <xdr:nvSpPr>
        <xdr:cNvPr id="81" name="楕円 80">
          <a:extLst>
            <a:ext uri="{FF2B5EF4-FFF2-40B4-BE49-F238E27FC236}">
              <a16:creationId xmlns:a16="http://schemas.microsoft.com/office/drawing/2014/main" id="{B4312144-B03E-4E13-B261-00E018A3CE43}"/>
            </a:ext>
          </a:extLst>
        </xdr:cNvPr>
        <xdr:cNvSpPr/>
      </xdr:nvSpPr>
      <xdr:spPr>
        <a:xfrm>
          <a:off x="1079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17145</xdr:rowOff>
    </xdr:from>
    <xdr:to>
      <xdr:col>10</xdr:col>
      <xdr:colOff>114300</xdr:colOff>
      <xdr:row>38</xdr:row>
      <xdr:rowOff>53340</xdr:rowOff>
    </xdr:to>
    <xdr:cxnSp macro="">
      <xdr:nvCxnSpPr>
        <xdr:cNvPr id="82" name="直線コネクタ 81">
          <a:extLst>
            <a:ext uri="{FF2B5EF4-FFF2-40B4-BE49-F238E27FC236}">
              <a16:creationId xmlns:a16="http://schemas.microsoft.com/office/drawing/2014/main" id="{5198A7F7-C29A-4B95-96A1-B6CBE91F5E7F}"/>
            </a:ext>
          </a:extLst>
        </xdr:cNvPr>
        <xdr:cNvCxnSpPr/>
      </xdr:nvCxnSpPr>
      <xdr:spPr>
        <a:xfrm>
          <a:off x="1130300" y="65322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BD510789-E97C-465C-A067-CE8E6B3869C8}"/>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50FCA9CF-D63A-4DEB-8A25-28ACA02CFF73}"/>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700C0BE5-F1F1-42E5-A6AD-3630A9656EB3}"/>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24737EF0-FA5E-4097-8D41-A37ED04B741B}"/>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13987</xdr:rowOff>
    </xdr:from>
    <xdr:ext cx="405111" cy="259045"/>
    <xdr:sp macro="" textlink="">
      <xdr:nvSpPr>
        <xdr:cNvPr id="87" name="n_1mainValue【道路】&#10;有形固定資産減価償却率">
          <a:extLst>
            <a:ext uri="{FF2B5EF4-FFF2-40B4-BE49-F238E27FC236}">
              <a16:creationId xmlns:a16="http://schemas.microsoft.com/office/drawing/2014/main" id="{C46BF2CE-72BB-4D44-90F5-61220C00A95C}"/>
            </a:ext>
          </a:extLst>
        </xdr:cNvPr>
        <xdr:cNvSpPr txBox="1"/>
      </xdr:nvSpPr>
      <xdr:spPr>
        <a:xfrm>
          <a:off x="35820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151147</xdr:rowOff>
    </xdr:from>
    <xdr:ext cx="405111" cy="259045"/>
    <xdr:sp macro="" textlink="">
      <xdr:nvSpPr>
        <xdr:cNvPr id="88" name="n_2mainValue【道路】&#10;有形固定資産減価償却率">
          <a:extLst>
            <a:ext uri="{FF2B5EF4-FFF2-40B4-BE49-F238E27FC236}">
              <a16:creationId xmlns:a16="http://schemas.microsoft.com/office/drawing/2014/main" id="{F6BEE300-B7B8-4EC5-A05A-ABAAE576B0A9}"/>
            </a:ext>
          </a:extLst>
        </xdr:cNvPr>
        <xdr:cNvSpPr txBox="1"/>
      </xdr:nvSpPr>
      <xdr:spPr>
        <a:xfrm>
          <a:off x="2705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9" name="n_3mainValue【道路】&#10;有形固定資産減価償却率">
          <a:extLst>
            <a:ext uri="{FF2B5EF4-FFF2-40B4-BE49-F238E27FC236}">
              <a16:creationId xmlns:a16="http://schemas.microsoft.com/office/drawing/2014/main" id="{0528EFEE-E928-4080-A407-6284CBA029B6}"/>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84472</xdr:rowOff>
    </xdr:from>
    <xdr:ext cx="405111" cy="259045"/>
    <xdr:sp macro="" textlink="">
      <xdr:nvSpPr>
        <xdr:cNvPr id="90" name="n_4mainValue【道路】&#10;有形固定資産減価償却率">
          <a:extLst>
            <a:ext uri="{FF2B5EF4-FFF2-40B4-BE49-F238E27FC236}">
              <a16:creationId xmlns:a16="http://schemas.microsoft.com/office/drawing/2014/main" id="{4304436F-1364-43F0-94D4-C9FBE2F78BC1}"/>
            </a:ext>
          </a:extLst>
        </xdr:cNvPr>
        <xdr:cNvSpPr txBox="1"/>
      </xdr:nvSpPr>
      <xdr:spPr>
        <a:xfrm>
          <a:off x="927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7728045-1560-4847-AEAB-C452DBF720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4B49122-9816-47C0-9A48-3A8FE1EFCB8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E8646F9-26AA-4976-86B1-4BF7B62F31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8FB903E-2BFF-4F25-90B5-B14EEDE247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8D57B90-03F7-4C05-BABC-48A68D797BF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D2DA18B-B00F-45E1-BC47-0FAD21FC03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AA14159-E549-4E1A-8172-4CB418B5F11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93F394C-B469-4F04-887E-CC129AE484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B3F22B4-961B-41B2-BF4E-6866A868599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CAB2FCC-8089-4234-8C17-CF45565F76D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D6FAD40-5526-4E8B-A84A-DC4798B11AE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6832938-C4FB-4D38-883C-B9BAB846E44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DD1491E-E23B-48B5-A847-90421513D93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C37538E4-87F9-42F8-B31C-DE8C1B046EEC}"/>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C5BA0F3-EE3F-4561-AAF9-09399AF5785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E6C8AC45-D8B0-41CF-8A6B-9861AE061BA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4A7E2C1-8257-4C81-87FB-7BB9FF690A8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CF1AA577-75B1-427E-8B2C-97E7A7AEA5D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F74B83C-388C-4C77-9689-A59E9A3CC3D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A3147D93-17F1-46AA-9709-57A1BFF34D5E}"/>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E0555DA-492A-4B03-8CC7-26D81F58DA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EF400B0C-0D89-4195-A293-6655757E403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165678F-0F7A-4407-8051-2FE53AA05B7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E86CEC0C-9623-42D6-9CEA-1086FE5C0629}"/>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C2F8849A-2C64-42FC-A400-CEAD76ABE50F}"/>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F86A7319-CE1B-4FD2-926D-034ADC5521CD}"/>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10CA5737-4318-4258-B395-5D4FC60B91E2}"/>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CB9291CB-5CA7-4D62-AABE-3A7EC517DEEB}"/>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714DEE5-F016-4EA0-8039-9A25AC344D27}"/>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1A0877A6-810B-4C95-ABA0-A793D9642F7B}"/>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6FAE3852-3BEC-4AC6-968B-400B08ECBE21}"/>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669606C8-01BE-4283-913E-4F2A8A83FC75}"/>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273FB03C-9805-446C-9C4F-F61E392C170A}"/>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EEB74196-B08A-4388-92D7-E0700A9D7FE8}"/>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4E857AA-9207-464D-A84D-6A37ED0C6C3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728C9E-60D4-4168-A92E-4189B3C4D7A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DC69426-5997-4C66-BF90-369B0D956B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D56B0E2-7CE3-48E9-A732-EA5CC3BE38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AEC9AAA-CF9D-4CF9-A8D1-1793698FD51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114973</xdr:rowOff>
    </xdr:from>
    <xdr:to>
      <xdr:col>55</xdr:col>
      <xdr:colOff>50800</xdr:colOff>
      <xdr:row>42</xdr:row>
      <xdr:rowOff>45123</xdr:rowOff>
    </xdr:to>
    <xdr:sp macro="" textlink="">
      <xdr:nvSpPr>
        <xdr:cNvPr id="130" name="楕円 129">
          <a:extLst>
            <a:ext uri="{FF2B5EF4-FFF2-40B4-BE49-F238E27FC236}">
              <a16:creationId xmlns:a16="http://schemas.microsoft.com/office/drawing/2014/main" id="{AA24C853-C1CA-4215-A626-5E4EF5E9AF74}"/>
            </a:ext>
          </a:extLst>
        </xdr:cNvPr>
        <xdr:cNvSpPr/>
      </xdr:nvSpPr>
      <xdr:spPr>
        <a:xfrm>
          <a:off x="10426700" y="71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29900</xdr:rowOff>
    </xdr:from>
    <xdr:ext cx="534377" cy="259045"/>
    <xdr:sp macro="" textlink="">
      <xdr:nvSpPr>
        <xdr:cNvPr id="131" name="【道路】&#10;一人当たり延長該当値テキスト">
          <a:extLst>
            <a:ext uri="{FF2B5EF4-FFF2-40B4-BE49-F238E27FC236}">
              <a16:creationId xmlns:a16="http://schemas.microsoft.com/office/drawing/2014/main" id="{1AD10F4A-C238-4B8D-99B0-3E52A4A428B0}"/>
            </a:ext>
          </a:extLst>
        </xdr:cNvPr>
        <xdr:cNvSpPr txBox="1"/>
      </xdr:nvSpPr>
      <xdr:spPr>
        <a:xfrm>
          <a:off x="10515600" y="70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115585</xdr:rowOff>
    </xdr:from>
    <xdr:to>
      <xdr:col>50</xdr:col>
      <xdr:colOff>165100</xdr:colOff>
      <xdr:row>42</xdr:row>
      <xdr:rowOff>45735</xdr:rowOff>
    </xdr:to>
    <xdr:sp macro="" textlink="">
      <xdr:nvSpPr>
        <xdr:cNvPr id="132" name="楕円 131">
          <a:extLst>
            <a:ext uri="{FF2B5EF4-FFF2-40B4-BE49-F238E27FC236}">
              <a16:creationId xmlns:a16="http://schemas.microsoft.com/office/drawing/2014/main" id="{D7D4B79E-D183-4F8A-81AE-1949BEB0DC7A}"/>
            </a:ext>
          </a:extLst>
        </xdr:cNvPr>
        <xdr:cNvSpPr/>
      </xdr:nvSpPr>
      <xdr:spPr>
        <a:xfrm>
          <a:off x="9588500" y="714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165773</xdr:rowOff>
    </xdr:from>
    <xdr:to>
      <xdr:col>55</xdr:col>
      <xdr:colOff>0</xdr:colOff>
      <xdr:row>41</xdr:row>
      <xdr:rowOff>166385</xdr:rowOff>
    </xdr:to>
    <xdr:cxnSp macro="">
      <xdr:nvCxnSpPr>
        <xdr:cNvPr id="133" name="直線コネクタ 132">
          <a:extLst>
            <a:ext uri="{FF2B5EF4-FFF2-40B4-BE49-F238E27FC236}">
              <a16:creationId xmlns:a16="http://schemas.microsoft.com/office/drawing/2014/main" id="{6D568B74-9831-41FA-BDE5-46212A966C32}"/>
            </a:ext>
          </a:extLst>
        </xdr:cNvPr>
        <xdr:cNvCxnSpPr/>
      </xdr:nvCxnSpPr>
      <xdr:spPr>
        <a:xfrm flipV="1">
          <a:off x="9639300" y="7195223"/>
          <a:ext cx="8382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116144</xdr:rowOff>
    </xdr:from>
    <xdr:to>
      <xdr:col>46</xdr:col>
      <xdr:colOff>38100</xdr:colOff>
      <xdr:row>42</xdr:row>
      <xdr:rowOff>46294</xdr:rowOff>
    </xdr:to>
    <xdr:sp macro="" textlink="">
      <xdr:nvSpPr>
        <xdr:cNvPr id="134" name="楕円 133">
          <a:extLst>
            <a:ext uri="{FF2B5EF4-FFF2-40B4-BE49-F238E27FC236}">
              <a16:creationId xmlns:a16="http://schemas.microsoft.com/office/drawing/2014/main" id="{5A1C125B-363C-4D3C-9DDE-DFAFE7966172}"/>
            </a:ext>
          </a:extLst>
        </xdr:cNvPr>
        <xdr:cNvSpPr/>
      </xdr:nvSpPr>
      <xdr:spPr>
        <a:xfrm>
          <a:off x="8699500" y="71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166385</xdr:rowOff>
    </xdr:from>
    <xdr:to>
      <xdr:col>50</xdr:col>
      <xdr:colOff>114300</xdr:colOff>
      <xdr:row>41</xdr:row>
      <xdr:rowOff>166944</xdr:rowOff>
    </xdr:to>
    <xdr:cxnSp macro="">
      <xdr:nvCxnSpPr>
        <xdr:cNvPr id="135" name="直線コネクタ 134">
          <a:extLst>
            <a:ext uri="{FF2B5EF4-FFF2-40B4-BE49-F238E27FC236}">
              <a16:creationId xmlns:a16="http://schemas.microsoft.com/office/drawing/2014/main" id="{0D4BDE01-98F6-4E9D-93E3-71DF57BF4338}"/>
            </a:ext>
          </a:extLst>
        </xdr:cNvPr>
        <xdr:cNvCxnSpPr/>
      </xdr:nvCxnSpPr>
      <xdr:spPr>
        <a:xfrm flipV="1">
          <a:off x="8750300" y="7195835"/>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117073</xdr:rowOff>
    </xdr:from>
    <xdr:to>
      <xdr:col>41</xdr:col>
      <xdr:colOff>101600</xdr:colOff>
      <xdr:row>42</xdr:row>
      <xdr:rowOff>47223</xdr:rowOff>
    </xdr:to>
    <xdr:sp macro="" textlink="">
      <xdr:nvSpPr>
        <xdr:cNvPr id="136" name="楕円 135">
          <a:extLst>
            <a:ext uri="{FF2B5EF4-FFF2-40B4-BE49-F238E27FC236}">
              <a16:creationId xmlns:a16="http://schemas.microsoft.com/office/drawing/2014/main" id="{5EDA0A66-51ED-452B-A686-0727495A1AA4}"/>
            </a:ext>
          </a:extLst>
        </xdr:cNvPr>
        <xdr:cNvSpPr/>
      </xdr:nvSpPr>
      <xdr:spPr>
        <a:xfrm>
          <a:off x="7810500" y="71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166944</xdr:rowOff>
    </xdr:from>
    <xdr:to>
      <xdr:col>45</xdr:col>
      <xdr:colOff>177800</xdr:colOff>
      <xdr:row>41</xdr:row>
      <xdr:rowOff>167873</xdr:rowOff>
    </xdr:to>
    <xdr:cxnSp macro="">
      <xdr:nvCxnSpPr>
        <xdr:cNvPr id="137" name="直線コネクタ 136">
          <a:extLst>
            <a:ext uri="{FF2B5EF4-FFF2-40B4-BE49-F238E27FC236}">
              <a16:creationId xmlns:a16="http://schemas.microsoft.com/office/drawing/2014/main" id="{9E611935-FDA9-461F-93D1-2525C4470C21}"/>
            </a:ext>
          </a:extLst>
        </xdr:cNvPr>
        <xdr:cNvCxnSpPr/>
      </xdr:nvCxnSpPr>
      <xdr:spPr>
        <a:xfrm flipV="1">
          <a:off x="7861300" y="7196394"/>
          <a:ext cx="8890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117827</xdr:rowOff>
    </xdr:from>
    <xdr:to>
      <xdr:col>36</xdr:col>
      <xdr:colOff>165100</xdr:colOff>
      <xdr:row>42</xdr:row>
      <xdr:rowOff>47977</xdr:rowOff>
    </xdr:to>
    <xdr:sp macro="" textlink="">
      <xdr:nvSpPr>
        <xdr:cNvPr id="138" name="楕円 137">
          <a:extLst>
            <a:ext uri="{FF2B5EF4-FFF2-40B4-BE49-F238E27FC236}">
              <a16:creationId xmlns:a16="http://schemas.microsoft.com/office/drawing/2014/main" id="{27B5CA89-99E1-4F28-9189-C7E0E575D131}"/>
            </a:ext>
          </a:extLst>
        </xdr:cNvPr>
        <xdr:cNvSpPr/>
      </xdr:nvSpPr>
      <xdr:spPr>
        <a:xfrm>
          <a:off x="6921500" y="71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167873</xdr:rowOff>
    </xdr:from>
    <xdr:to>
      <xdr:col>41</xdr:col>
      <xdr:colOff>50800</xdr:colOff>
      <xdr:row>41</xdr:row>
      <xdr:rowOff>168627</xdr:rowOff>
    </xdr:to>
    <xdr:cxnSp macro="">
      <xdr:nvCxnSpPr>
        <xdr:cNvPr id="139" name="直線コネクタ 138">
          <a:extLst>
            <a:ext uri="{FF2B5EF4-FFF2-40B4-BE49-F238E27FC236}">
              <a16:creationId xmlns:a16="http://schemas.microsoft.com/office/drawing/2014/main" id="{0BB6ED04-CAA5-4350-904B-41F4BDB1648C}"/>
            </a:ext>
          </a:extLst>
        </xdr:cNvPr>
        <xdr:cNvCxnSpPr/>
      </xdr:nvCxnSpPr>
      <xdr:spPr>
        <a:xfrm flipV="1">
          <a:off x="6972300" y="7197323"/>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BD515C99-C5F7-4CFA-85D2-5ADC9730D6C2}"/>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9D692EAF-B230-4DCE-B1DF-76C85486B4BC}"/>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E100D09D-6FFC-49BE-A6EB-4E1EF5C014A8}"/>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C4912F95-7F2D-4AF8-8F4C-47DD631C6291}"/>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36862</xdr:rowOff>
    </xdr:from>
    <xdr:ext cx="534377" cy="259045"/>
    <xdr:sp macro="" textlink="">
      <xdr:nvSpPr>
        <xdr:cNvPr id="144" name="n_1mainValue【道路】&#10;一人当たり延長">
          <a:extLst>
            <a:ext uri="{FF2B5EF4-FFF2-40B4-BE49-F238E27FC236}">
              <a16:creationId xmlns:a16="http://schemas.microsoft.com/office/drawing/2014/main" id="{F1327831-EDBD-4DFA-B6E7-4A6E1D42489D}"/>
            </a:ext>
          </a:extLst>
        </xdr:cNvPr>
        <xdr:cNvSpPr txBox="1"/>
      </xdr:nvSpPr>
      <xdr:spPr>
        <a:xfrm>
          <a:off x="9359411" y="723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37421</xdr:rowOff>
    </xdr:from>
    <xdr:ext cx="534377" cy="259045"/>
    <xdr:sp macro="" textlink="">
      <xdr:nvSpPr>
        <xdr:cNvPr id="145" name="n_2mainValue【道路】&#10;一人当たり延長">
          <a:extLst>
            <a:ext uri="{FF2B5EF4-FFF2-40B4-BE49-F238E27FC236}">
              <a16:creationId xmlns:a16="http://schemas.microsoft.com/office/drawing/2014/main" id="{6A66A3EE-9D2F-43A4-8A80-FC6242C5AB68}"/>
            </a:ext>
          </a:extLst>
        </xdr:cNvPr>
        <xdr:cNvSpPr txBox="1"/>
      </xdr:nvSpPr>
      <xdr:spPr>
        <a:xfrm>
          <a:off x="8483111" y="723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38350</xdr:rowOff>
    </xdr:from>
    <xdr:ext cx="534377" cy="259045"/>
    <xdr:sp macro="" textlink="">
      <xdr:nvSpPr>
        <xdr:cNvPr id="146" name="n_3mainValue【道路】&#10;一人当たり延長">
          <a:extLst>
            <a:ext uri="{FF2B5EF4-FFF2-40B4-BE49-F238E27FC236}">
              <a16:creationId xmlns:a16="http://schemas.microsoft.com/office/drawing/2014/main" id="{2F3239AC-78BD-4EB4-BB59-70F68501F7DA}"/>
            </a:ext>
          </a:extLst>
        </xdr:cNvPr>
        <xdr:cNvSpPr txBox="1"/>
      </xdr:nvSpPr>
      <xdr:spPr>
        <a:xfrm>
          <a:off x="7594111" y="723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39104</xdr:rowOff>
    </xdr:from>
    <xdr:ext cx="534377" cy="259045"/>
    <xdr:sp macro="" textlink="">
      <xdr:nvSpPr>
        <xdr:cNvPr id="147" name="n_4mainValue【道路】&#10;一人当たり延長">
          <a:extLst>
            <a:ext uri="{FF2B5EF4-FFF2-40B4-BE49-F238E27FC236}">
              <a16:creationId xmlns:a16="http://schemas.microsoft.com/office/drawing/2014/main" id="{8C98B77A-4631-4719-9F90-19D77FF6128B}"/>
            </a:ext>
          </a:extLst>
        </xdr:cNvPr>
        <xdr:cNvSpPr txBox="1"/>
      </xdr:nvSpPr>
      <xdr:spPr>
        <a:xfrm>
          <a:off x="6705111" y="724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34F0A0C-2AB5-45B6-A83F-56C6088744A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BE7A9A2-576F-44D9-A837-2BFD73C1E37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4F228AE-82F3-4068-AC61-C3A978990C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EB39360-E045-45D0-BAA5-271A93205FB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C2B1DF6-FFA4-4000-AF84-87EE7573D38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13B780D-5FE6-4530-81EA-279EBE7C8B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64A4E5A-223C-41F5-9E2A-8E32D703BD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E6ED96B-DE88-4747-ACA9-B200D11D24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61784ED-7D6D-4E48-94E0-B1752BD1B4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93EF8DA-67AD-40D1-B3DA-C43CAC44D1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BDCA8E5-3B33-4448-912D-637BFB7D093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E6FE3EE-A220-4380-AF07-8D073EA6879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91DBB0D-7634-4303-8818-584CC4C784D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A7A55B5-BB18-4D6D-A663-A0CCEE83AFB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8E7484D-83A5-48B1-92C7-60797394739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3E930CC-98B7-4AE3-800A-55D2AEEBA2D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18320E5-55F7-4F05-8F3A-13D6F31A2B2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5045707-9A73-4453-8123-8508B567C01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0255CDA-A202-43AE-B116-3B9FE997D7C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D4F7DA4-D1F2-4B46-BD1A-8CAA1CF676E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E3A186D-CFD7-47E0-B49F-FBC62C2D919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14BACC2-5FBB-46DD-A1D4-F221195B905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D0DB3B8-2F8F-4960-A9AB-6CB9914B7A6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AB9388E-EB6E-4923-ABEA-F3DEA99B24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1EAD12E-3E87-4ACD-9CD1-78CE4B8061A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D7F226BA-D2ED-49D0-81FA-4E8917B57BA3}"/>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D3795A8-B1F6-4EF6-AC1B-277E93318762}"/>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F7B40C33-F3CE-4B83-8F14-AD794D12C561}"/>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9138A1C-4A70-4246-B90D-322CBB752B39}"/>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5DE19031-1FF6-48F5-9603-E2ADB80EAD1E}"/>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864B906-E973-4F16-8840-48613E0A4106}"/>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58F0AB42-E9AB-4E01-8ECC-168425627A85}"/>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65C5DFF9-35B3-4262-828F-493F784A1AF6}"/>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6EB049C2-C50E-4AA3-9231-F39A3C716715}"/>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F5E52B8C-A2BE-4F2D-88DD-3251FFB86D5D}"/>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D7BFD1E6-0A9F-4B6F-A879-8A59CD4D2EE5}"/>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9B23DE-F0B8-41B6-99BD-BD9F3FD528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7C8A4FF-B07A-4E03-8BE9-B968E4D61F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8AEE6A4-36CE-4BFF-85A1-D4A6965E13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5F53C62-F698-4D21-9080-4E43C5DD9F8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DC93F29-DF96-4932-9E1D-E9A10B0BE7A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45538</xdr:rowOff>
    </xdr:from>
    <xdr:to>
      <xdr:col>24</xdr:col>
      <xdr:colOff>114300</xdr:colOff>
      <xdr:row>59</xdr:row>
      <xdr:rowOff>147138</xdr:rowOff>
    </xdr:to>
    <xdr:sp macro="" textlink="">
      <xdr:nvSpPr>
        <xdr:cNvPr id="189" name="楕円 188">
          <a:extLst>
            <a:ext uri="{FF2B5EF4-FFF2-40B4-BE49-F238E27FC236}">
              <a16:creationId xmlns:a16="http://schemas.microsoft.com/office/drawing/2014/main" id="{62F2F256-6E65-4901-A531-39EFE5365590}"/>
            </a:ext>
          </a:extLst>
        </xdr:cNvPr>
        <xdr:cNvSpPr/>
      </xdr:nvSpPr>
      <xdr:spPr>
        <a:xfrm>
          <a:off x="4584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68415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32DEA33-27CB-4B7D-8534-2D6F5080F2B7}"/>
            </a:ext>
          </a:extLst>
        </xdr:cNvPr>
        <xdr:cNvSpPr txBox="1"/>
      </xdr:nvSpPr>
      <xdr:spPr>
        <a:xfrm>
          <a:off x="4673600" y="1001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35741</xdr:rowOff>
    </xdr:from>
    <xdr:to>
      <xdr:col>20</xdr:col>
      <xdr:colOff>38100</xdr:colOff>
      <xdr:row>59</xdr:row>
      <xdr:rowOff>137341</xdr:rowOff>
    </xdr:to>
    <xdr:sp macro="" textlink="">
      <xdr:nvSpPr>
        <xdr:cNvPr id="191" name="楕円 190">
          <a:extLst>
            <a:ext uri="{FF2B5EF4-FFF2-40B4-BE49-F238E27FC236}">
              <a16:creationId xmlns:a16="http://schemas.microsoft.com/office/drawing/2014/main" id="{2335B695-FA07-4C25-8D2B-DBB4B671CC9C}"/>
            </a:ext>
          </a:extLst>
        </xdr:cNvPr>
        <xdr:cNvSpPr/>
      </xdr:nvSpPr>
      <xdr:spPr>
        <a:xfrm>
          <a:off x="3746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86541</xdr:rowOff>
    </xdr:from>
    <xdr:to>
      <xdr:col>24</xdr:col>
      <xdr:colOff>63500</xdr:colOff>
      <xdr:row>59</xdr:row>
      <xdr:rowOff>96338</xdr:rowOff>
    </xdr:to>
    <xdr:cxnSp macro="">
      <xdr:nvCxnSpPr>
        <xdr:cNvPr id="192" name="直線コネクタ 191">
          <a:extLst>
            <a:ext uri="{FF2B5EF4-FFF2-40B4-BE49-F238E27FC236}">
              <a16:creationId xmlns:a16="http://schemas.microsoft.com/office/drawing/2014/main" id="{2C310F5B-E67F-4656-B5EB-627FD3414A9D}"/>
            </a:ext>
          </a:extLst>
        </xdr:cNvPr>
        <xdr:cNvCxnSpPr/>
      </xdr:nvCxnSpPr>
      <xdr:spPr>
        <a:xfrm>
          <a:off x="3797300" y="1020209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32476</xdr:rowOff>
    </xdr:from>
    <xdr:to>
      <xdr:col>15</xdr:col>
      <xdr:colOff>101600</xdr:colOff>
      <xdr:row>59</xdr:row>
      <xdr:rowOff>134076</xdr:rowOff>
    </xdr:to>
    <xdr:sp macro="" textlink="">
      <xdr:nvSpPr>
        <xdr:cNvPr id="193" name="楕円 192">
          <a:extLst>
            <a:ext uri="{FF2B5EF4-FFF2-40B4-BE49-F238E27FC236}">
              <a16:creationId xmlns:a16="http://schemas.microsoft.com/office/drawing/2014/main" id="{7ED62A53-864B-47A7-B345-A572F554E708}"/>
            </a:ext>
          </a:extLst>
        </xdr:cNvPr>
        <xdr:cNvSpPr/>
      </xdr:nvSpPr>
      <xdr:spPr>
        <a:xfrm>
          <a:off x="2857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83276</xdr:rowOff>
    </xdr:from>
    <xdr:to>
      <xdr:col>19</xdr:col>
      <xdr:colOff>177800</xdr:colOff>
      <xdr:row>59</xdr:row>
      <xdr:rowOff>86541</xdr:rowOff>
    </xdr:to>
    <xdr:cxnSp macro="">
      <xdr:nvCxnSpPr>
        <xdr:cNvPr id="194" name="直線コネクタ 193">
          <a:extLst>
            <a:ext uri="{FF2B5EF4-FFF2-40B4-BE49-F238E27FC236}">
              <a16:creationId xmlns:a16="http://schemas.microsoft.com/office/drawing/2014/main" id="{B1405C82-47D3-4066-A053-82100C5DB2E9}"/>
            </a:ext>
          </a:extLst>
        </xdr:cNvPr>
        <xdr:cNvCxnSpPr/>
      </xdr:nvCxnSpPr>
      <xdr:spPr>
        <a:xfrm>
          <a:off x="2908300" y="101988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39007</xdr:rowOff>
    </xdr:from>
    <xdr:to>
      <xdr:col>10</xdr:col>
      <xdr:colOff>165100</xdr:colOff>
      <xdr:row>59</xdr:row>
      <xdr:rowOff>140607</xdr:rowOff>
    </xdr:to>
    <xdr:sp macro="" textlink="">
      <xdr:nvSpPr>
        <xdr:cNvPr id="195" name="楕円 194">
          <a:extLst>
            <a:ext uri="{FF2B5EF4-FFF2-40B4-BE49-F238E27FC236}">
              <a16:creationId xmlns:a16="http://schemas.microsoft.com/office/drawing/2014/main" id="{002798A1-20ED-4FCA-8520-521F4E1C650C}"/>
            </a:ext>
          </a:extLst>
        </xdr:cNvPr>
        <xdr:cNvSpPr/>
      </xdr:nvSpPr>
      <xdr:spPr>
        <a:xfrm>
          <a:off x="1968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83276</xdr:rowOff>
    </xdr:from>
    <xdr:to>
      <xdr:col>15</xdr:col>
      <xdr:colOff>50800</xdr:colOff>
      <xdr:row>59</xdr:row>
      <xdr:rowOff>89807</xdr:rowOff>
    </xdr:to>
    <xdr:cxnSp macro="">
      <xdr:nvCxnSpPr>
        <xdr:cNvPr id="196" name="直線コネクタ 195">
          <a:extLst>
            <a:ext uri="{FF2B5EF4-FFF2-40B4-BE49-F238E27FC236}">
              <a16:creationId xmlns:a16="http://schemas.microsoft.com/office/drawing/2014/main" id="{7C5DF0BB-CBC6-4DAA-B9A4-6A2C4A49562C}"/>
            </a:ext>
          </a:extLst>
        </xdr:cNvPr>
        <xdr:cNvCxnSpPr/>
      </xdr:nvCxnSpPr>
      <xdr:spPr>
        <a:xfrm flipV="1">
          <a:off x="2019300" y="10198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97" name="楕円 196">
          <a:extLst>
            <a:ext uri="{FF2B5EF4-FFF2-40B4-BE49-F238E27FC236}">
              <a16:creationId xmlns:a16="http://schemas.microsoft.com/office/drawing/2014/main" id="{8FA881B0-A4CB-45ED-8783-738CB6D1CBEA}"/>
            </a:ext>
          </a:extLst>
        </xdr:cNvPr>
        <xdr:cNvSpPr/>
      </xdr:nvSpPr>
      <xdr:spPr>
        <a:xfrm>
          <a:off x="1079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89807</xdr:rowOff>
    </xdr:from>
    <xdr:to>
      <xdr:col>10</xdr:col>
      <xdr:colOff>114300</xdr:colOff>
      <xdr:row>59</xdr:row>
      <xdr:rowOff>91440</xdr:rowOff>
    </xdr:to>
    <xdr:cxnSp macro="">
      <xdr:nvCxnSpPr>
        <xdr:cNvPr id="198" name="直線コネクタ 197">
          <a:extLst>
            <a:ext uri="{FF2B5EF4-FFF2-40B4-BE49-F238E27FC236}">
              <a16:creationId xmlns:a16="http://schemas.microsoft.com/office/drawing/2014/main" id="{F3B3B0EC-D028-4D98-9F21-D60B48188B7C}"/>
            </a:ext>
          </a:extLst>
        </xdr:cNvPr>
        <xdr:cNvCxnSpPr/>
      </xdr:nvCxnSpPr>
      <xdr:spPr>
        <a:xfrm flipV="1">
          <a:off x="1130300" y="1020535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AA24127-F44F-49C7-AD61-A3F4EC39615C}"/>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BDA0652-F101-456F-A05B-83B088EB5BEC}"/>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2038B63-D5AD-46BD-9C52-A148B7EACCBC}"/>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2F52CA6-D78C-4961-B6BA-CF2A2B1B7B78}"/>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153868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597A131-4DF3-4B61-A8EF-01B6B81FB233}"/>
            </a:ext>
          </a:extLst>
        </xdr:cNvPr>
        <xdr:cNvSpPr txBox="1"/>
      </xdr:nvSpPr>
      <xdr:spPr>
        <a:xfrm>
          <a:off x="35820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150603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E9778F7-A842-4356-AA95-8919174AA86C}"/>
            </a:ext>
          </a:extLst>
        </xdr:cNvPr>
        <xdr:cNvSpPr txBox="1"/>
      </xdr:nvSpPr>
      <xdr:spPr>
        <a:xfrm>
          <a:off x="2705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157134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7E49E7F-890B-4A94-8E04-FAF9D684D51C}"/>
            </a:ext>
          </a:extLst>
        </xdr:cNvPr>
        <xdr:cNvSpPr txBox="1"/>
      </xdr:nvSpPr>
      <xdr:spPr>
        <a:xfrm>
          <a:off x="1816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158767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2FA970B-3F9A-4441-9CBA-533A90360B57}"/>
            </a:ext>
          </a:extLst>
        </xdr:cNvPr>
        <xdr:cNvSpPr txBox="1"/>
      </xdr:nvSpPr>
      <xdr:spPr>
        <a:xfrm>
          <a:off x="927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8ABC1D9-5AD8-42B5-A958-0A566C4D83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A545A2B-69C9-40A5-8725-B153D38D432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E6DCF02-A215-49F6-A4D9-163BC27B4B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846E204-DE35-4D68-8277-73C6749362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E3AA0CE-C2A6-4473-9FFE-561BC13799A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2794F8F-E606-4BA0-9878-41645CD4EF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A491777-94D1-415A-B271-9F96FA4F3E7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876CECA-0EE1-4625-8F00-57671BD641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6DD4324-C4F8-4289-B351-F5D6C314EA9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9248066-B26C-4719-9F98-034BBAD1B1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D74DC86-60D7-45F2-81A9-1627AA9669B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551A323-6751-43CC-AFDB-B587AAEE625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45E52F1-5C52-46CE-93DA-4D1CEAE50D9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6229168-38F7-443C-AD6C-27A1C296161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BC94FB5-3866-471B-9E8C-00DBC46BE5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80A8838-1B8B-4478-9B50-3545A4C1128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53D2586-7EBC-41A2-A575-93F343C7224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5A28D3A0-04F8-488E-9E30-656302436D7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D9469E8-330D-41B4-8FA1-37307036244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AEDDBEA-4CE2-438B-8D87-3691D47795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FF26988-F51C-4E6B-852E-CC56C1B6CA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77E127F-B0BD-413B-854C-1F42CF9D752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9ED21D8-8331-45BE-8A39-091C98AA66F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268EA4FD-4FA1-47CA-B617-03965479E619}"/>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9B559D2-7B55-412C-B304-CF1493FA320B}"/>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F72C8759-B93A-4462-A916-E8697B2B75B4}"/>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00C7D18-E0A6-4D55-9B53-8E2310FFB832}"/>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743B6B89-8675-4638-8303-03F91A934F2B}"/>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4CEE34A-C1CA-4330-9DEF-E5DC9324A5DE}"/>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674FD9D7-EE11-4F47-80BB-F6A9965CDB65}"/>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8B8FA7B5-537A-43C7-A1A7-08B4965342B6}"/>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AA296DF3-E471-4BB5-ADA7-5C75F9319C34}"/>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51E3D7B5-CB51-4E9A-B9D4-9D2F095862C5}"/>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7A3F8630-C07E-4262-93A5-5B3EE667672F}"/>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738092C-CCB4-4CB9-BCA2-B017D83F2C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B1CF466-1D2B-4DA8-862D-930C8CE3B2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C72E3D5-4354-4755-9B74-B63C378F4E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D3FC4B8-2E50-4C7C-8A36-F505AAE7B6A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EB2A0E6-45B8-4603-8669-1BDA0DB201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64772</xdr:rowOff>
    </xdr:from>
    <xdr:to>
      <xdr:col>55</xdr:col>
      <xdr:colOff>50800</xdr:colOff>
      <xdr:row>63</xdr:row>
      <xdr:rowOff>166372</xdr:rowOff>
    </xdr:to>
    <xdr:sp macro="" textlink="">
      <xdr:nvSpPr>
        <xdr:cNvPr id="246" name="楕円 245">
          <a:extLst>
            <a:ext uri="{FF2B5EF4-FFF2-40B4-BE49-F238E27FC236}">
              <a16:creationId xmlns:a16="http://schemas.microsoft.com/office/drawing/2014/main" id="{C1B820D4-A255-4F79-9BB7-E50744F0C3AE}"/>
            </a:ext>
          </a:extLst>
        </xdr:cNvPr>
        <xdr:cNvSpPr/>
      </xdr:nvSpPr>
      <xdr:spPr>
        <a:xfrm>
          <a:off x="10426700" y="10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151149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EB6937B-482D-491B-B7CC-6193D17EE54D}"/>
            </a:ext>
          </a:extLst>
        </xdr:cNvPr>
        <xdr:cNvSpPr txBox="1"/>
      </xdr:nvSpPr>
      <xdr:spPr>
        <a:xfrm>
          <a:off x="10515600" y="1078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69354</xdr:rowOff>
    </xdr:from>
    <xdr:to>
      <xdr:col>50</xdr:col>
      <xdr:colOff>165100</xdr:colOff>
      <xdr:row>63</xdr:row>
      <xdr:rowOff>170954</xdr:rowOff>
    </xdr:to>
    <xdr:sp macro="" textlink="">
      <xdr:nvSpPr>
        <xdr:cNvPr id="248" name="楕円 247">
          <a:extLst>
            <a:ext uri="{FF2B5EF4-FFF2-40B4-BE49-F238E27FC236}">
              <a16:creationId xmlns:a16="http://schemas.microsoft.com/office/drawing/2014/main" id="{C735BA9A-6270-433D-9823-536C183A511F}"/>
            </a:ext>
          </a:extLst>
        </xdr:cNvPr>
        <xdr:cNvSpPr/>
      </xdr:nvSpPr>
      <xdr:spPr>
        <a:xfrm>
          <a:off x="9588500" y="1087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115572</xdr:rowOff>
    </xdr:from>
    <xdr:to>
      <xdr:col>55</xdr:col>
      <xdr:colOff>0</xdr:colOff>
      <xdr:row>63</xdr:row>
      <xdr:rowOff>120154</xdr:rowOff>
    </xdr:to>
    <xdr:cxnSp macro="">
      <xdr:nvCxnSpPr>
        <xdr:cNvPr id="249" name="直線コネクタ 248">
          <a:extLst>
            <a:ext uri="{FF2B5EF4-FFF2-40B4-BE49-F238E27FC236}">
              <a16:creationId xmlns:a16="http://schemas.microsoft.com/office/drawing/2014/main" id="{44B923EB-7853-4066-A428-9A4A65C6A362}"/>
            </a:ext>
          </a:extLst>
        </xdr:cNvPr>
        <xdr:cNvCxnSpPr/>
      </xdr:nvCxnSpPr>
      <xdr:spPr>
        <a:xfrm flipV="1">
          <a:off x="9639300" y="10916922"/>
          <a:ext cx="8382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74488</xdr:rowOff>
    </xdr:from>
    <xdr:to>
      <xdr:col>46</xdr:col>
      <xdr:colOff>38100</xdr:colOff>
      <xdr:row>64</xdr:row>
      <xdr:rowOff>4638</xdr:rowOff>
    </xdr:to>
    <xdr:sp macro="" textlink="">
      <xdr:nvSpPr>
        <xdr:cNvPr id="250" name="楕円 249">
          <a:extLst>
            <a:ext uri="{FF2B5EF4-FFF2-40B4-BE49-F238E27FC236}">
              <a16:creationId xmlns:a16="http://schemas.microsoft.com/office/drawing/2014/main" id="{1AA56B20-46F5-497D-908F-7BE214C9A7C4}"/>
            </a:ext>
          </a:extLst>
        </xdr:cNvPr>
        <xdr:cNvSpPr/>
      </xdr:nvSpPr>
      <xdr:spPr>
        <a:xfrm>
          <a:off x="8699500" y="108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120154</xdr:rowOff>
    </xdr:from>
    <xdr:to>
      <xdr:col>50</xdr:col>
      <xdr:colOff>114300</xdr:colOff>
      <xdr:row>63</xdr:row>
      <xdr:rowOff>125288</xdr:rowOff>
    </xdr:to>
    <xdr:cxnSp macro="">
      <xdr:nvCxnSpPr>
        <xdr:cNvPr id="251" name="直線コネクタ 250">
          <a:extLst>
            <a:ext uri="{FF2B5EF4-FFF2-40B4-BE49-F238E27FC236}">
              <a16:creationId xmlns:a16="http://schemas.microsoft.com/office/drawing/2014/main" id="{D71769D9-41E4-4CDD-A278-9815ED03C28C}"/>
            </a:ext>
          </a:extLst>
        </xdr:cNvPr>
        <xdr:cNvCxnSpPr/>
      </xdr:nvCxnSpPr>
      <xdr:spPr>
        <a:xfrm flipV="1">
          <a:off x="8750300" y="10921504"/>
          <a:ext cx="889000" cy="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82158</xdr:rowOff>
    </xdr:from>
    <xdr:to>
      <xdr:col>41</xdr:col>
      <xdr:colOff>101600</xdr:colOff>
      <xdr:row>64</xdr:row>
      <xdr:rowOff>12308</xdr:rowOff>
    </xdr:to>
    <xdr:sp macro="" textlink="">
      <xdr:nvSpPr>
        <xdr:cNvPr id="252" name="楕円 251">
          <a:extLst>
            <a:ext uri="{FF2B5EF4-FFF2-40B4-BE49-F238E27FC236}">
              <a16:creationId xmlns:a16="http://schemas.microsoft.com/office/drawing/2014/main" id="{82149900-9CFF-4618-9832-F06888EDB29D}"/>
            </a:ext>
          </a:extLst>
        </xdr:cNvPr>
        <xdr:cNvSpPr/>
      </xdr:nvSpPr>
      <xdr:spPr>
        <a:xfrm>
          <a:off x="7810500" y="108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125288</xdr:rowOff>
    </xdr:from>
    <xdr:to>
      <xdr:col>45</xdr:col>
      <xdr:colOff>177800</xdr:colOff>
      <xdr:row>63</xdr:row>
      <xdr:rowOff>132958</xdr:rowOff>
    </xdr:to>
    <xdr:cxnSp macro="">
      <xdr:nvCxnSpPr>
        <xdr:cNvPr id="253" name="直線コネクタ 252">
          <a:extLst>
            <a:ext uri="{FF2B5EF4-FFF2-40B4-BE49-F238E27FC236}">
              <a16:creationId xmlns:a16="http://schemas.microsoft.com/office/drawing/2014/main" id="{188286DD-227A-48DD-91C0-4994572C05E9}"/>
            </a:ext>
          </a:extLst>
        </xdr:cNvPr>
        <xdr:cNvCxnSpPr/>
      </xdr:nvCxnSpPr>
      <xdr:spPr>
        <a:xfrm flipV="1">
          <a:off x="7861300" y="10926638"/>
          <a:ext cx="889000" cy="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88364</xdr:rowOff>
    </xdr:from>
    <xdr:to>
      <xdr:col>36</xdr:col>
      <xdr:colOff>165100</xdr:colOff>
      <xdr:row>64</xdr:row>
      <xdr:rowOff>18514</xdr:rowOff>
    </xdr:to>
    <xdr:sp macro="" textlink="">
      <xdr:nvSpPr>
        <xdr:cNvPr id="254" name="楕円 253">
          <a:extLst>
            <a:ext uri="{FF2B5EF4-FFF2-40B4-BE49-F238E27FC236}">
              <a16:creationId xmlns:a16="http://schemas.microsoft.com/office/drawing/2014/main" id="{EFB156BC-83B5-4948-933A-96DF0BDE5240}"/>
            </a:ext>
          </a:extLst>
        </xdr:cNvPr>
        <xdr:cNvSpPr/>
      </xdr:nvSpPr>
      <xdr:spPr>
        <a:xfrm>
          <a:off x="6921500" y="108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132958</xdr:rowOff>
    </xdr:from>
    <xdr:to>
      <xdr:col>41</xdr:col>
      <xdr:colOff>50800</xdr:colOff>
      <xdr:row>63</xdr:row>
      <xdr:rowOff>139164</xdr:rowOff>
    </xdr:to>
    <xdr:cxnSp macro="">
      <xdr:nvCxnSpPr>
        <xdr:cNvPr id="255" name="直線コネクタ 254">
          <a:extLst>
            <a:ext uri="{FF2B5EF4-FFF2-40B4-BE49-F238E27FC236}">
              <a16:creationId xmlns:a16="http://schemas.microsoft.com/office/drawing/2014/main" id="{F5BD43B4-6BB3-4B71-B149-A44632468657}"/>
            </a:ext>
          </a:extLst>
        </xdr:cNvPr>
        <xdr:cNvCxnSpPr/>
      </xdr:nvCxnSpPr>
      <xdr:spPr>
        <a:xfrm flipV="1">
          <a:off x="6972300" y="10934308"/>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FAD4B31-428A-4708-B8D9-D579590AA3D9}"/>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91FFA6C-DEEC-4BFF-AFB0-5C456ECA11B4}"/>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621909D-3568-4F16-889D-BCAB4E9BCCCF}"/>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D2A0696-C55B-424B-96B9-49832E295499}"/>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162081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2D2E62C-5D8F-4EBF-B43E-9A45783B9F3B}"/>
            </a:ext>
          </a:extLst>
        </xdr:cNvPr>
        <xdr:cNvSpPr txBox="1"/>
      </xdr:nvSpPr>
      <xdr:spPr>
        <a:xfrm>
          <a:off x="9327095" y="1096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167215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557A970-F525-4603-BAC0-C65F42A63C20}"/>
            </a:ext>
          </a:extLst>
        </xdr:cNvPr>
        <xdr:cNvSpPr txBox="1"/>
      </xdr:nvSpPr>
      <xdr:spPr>
        <a:xfrm>
          <a:off x="8450795" y="1096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3435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CFDAF3E-3791-478A-806E-21EA56089594}"/>
            </a:ext>
          </a:extLst>
        </xdr:cNvPr>
        <xdr:cNvSpPr txBox="1"/>
      </xdr:nvSpPr>
      <xdr:spPr>
        <a:xfrm>
          <a:off x="7561795" y="1097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9641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4098505-5A59-4515-95EF-2A2C590098EF}"/>
            </a:ext>
          </a:extLst>
        </xdr:cNvPr>
        <xdr:cNvSpPr txBox="1"/>
      </xdr:nvSpPr>
      <xdr:spPr>
        <a:xfrm>
          <a:off x="6672795" y="1098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188A22F-12A2-4483-9930-50F9377CB8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935A754-F3D0-4762-A2C3-50E21A0B72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ED2D62B-4FF5-475F-8BF8-2D66AD31518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41515DE-15B6-4686-8B7A-0AABDD654D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7FA3F94-AC2C-4467-8D22-A84C945345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5BED443-62C3-4331-9EA8-CB3662B876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A6BC397-641C-417D-A84F-8B0113A3D44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8A0C893-CA9B-403E-81C4-ABB4996D62D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9BCD60F-33BA-4C5B-81EF-BD2B279AC44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89562A7-7E89-4E1E-9960-07F43C3FBF4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CDB4778-9397-4257-9FE2-65121824A8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A3CDA2C-ABB3-45BF-977C-47363BE0CC1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05057AD-1490-4F7E-A7E7-C2E41007BE2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A036400-4CD7-4B60-9B7D-08D66985152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0777D3B-AD80-410F-8A15-397EC887E1A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296C43B-99AD-44B6-B3AC-49FDD635E33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76FA05D-C4DE-4A06-B694-70E7B66E5C2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42E71CC-8C83-485C-B4E4-A30EDF7EE0D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F12FE72-DF3E-446E-9089-F87184F7DDF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ED37FF9-B0B1-4BE1-A8B3-B906E0BB6A5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117C73E-8C19-4E95-9FD8-EBA73D53E15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BC4BD21-69B2-4DB6-9932-539C1B1A79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21FA07F-936E-423A-9851-1B73E69E6B5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87BAACA-30B8-44A2-92D4-81A6FFC4070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F8F9815-A551-4B59-86CB-5C0062AF66C3}"/>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60315BF-88DB-427F-90A0-A124E77AA31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879D518-3EB2-495B-A9B8-7678DB5C832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1CB2618-C6A2-4D22-B094-D41A2A2570B1}"/>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454B8166-20D4-4C0D-88A6-4B052FE576AD}"/>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36B1534-EB04-4F04-97D4-73B981ED1278}"/>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71092886-1BDC-4610-8D3A-33468D75A852}"/>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0136002F-E112-40CF-A401-BDDA26035DCC}"/>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CA466BA7-CE19-4217-B98A-136EEE672CB1}"/>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FB2435BE-B51B-4261-8BA3-A6EB4475C0D0}"/>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D0F08FB6-C8DC-465B-A260-2102FAF5642B}"/>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1046899-AEEC-417A-BD54-814CD5763F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3BCE92A-0106-473B-B93E-48DE178E81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4779B9B-3D83-4278-9096-D96E81C2B6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3D7CA13-D272-4B36-84DA-1B9DB3C29DC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62BD9F4-31B5-4E35-BCAC-F0325F300F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304" name="楕円 303">
          <a:extLst>
            <a:ext uri="{FF2B5EF4-FFF2-40B4-BE49-F238E27FC236}">
              <a16:creationId xmlns:a16="http://schemas.microsoft.com/office/drawing/2014/main" id="{240209A2-556C-409B-AA7A-16917440F4A1}"/>
            </a:ext>
          </a:extLst>
        </xdr:cNvPr>
        <xdr:cNvSpPr/>
      </xdr:nvSpPr>
      <xdr:spPr>
        <a:xfrm>
          <a:off x="4584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DB71F21-4E7C-4D7F-B86F-508494E114DB}"/>
            </a:ext>
          </a:extLst>
        </xdr:cNvPr>
        <xdr:cNvSpPr txBox="1"/>
      </xdr:nvSpPr>
      <xdr:spPr>
        <a:xfrm>
          <a:off x="4673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78739</xdr:rowOff>
    </xdr:from>
    <xdr:to>
      <xdr:col>20</xdr:col>
      <xdr:colOff>38100</xdr:colOff>
      <xdr:row>86</xdr:row>
      <xdr:rowOff>8889</xdr:rowOff>
    </xdr:to>
    <xdr:sp macro="" textlink="">
      <xdr:nvSpPr>
        <xdr:cNvPr id="306" name="楕円 305">
          <a:extLst>
            <a:ext uri="{FF2B5EF4-FFF2-40B4-BE49-F238E27FC236}">
              <a16:creationId xmlns:a16="http://schemas.microsoft.com/office/drawing/2014/main" id="{DBFCC161-4E6D-4A13-8650-B3DB875899CD}"/>
            </a:ext>
          </a:extLst>
        </xdr:cNvPr>
        <xdr:cNvSpPr/>
      </xdr:nvSpPr>
      <xdr:spPr>
        <a:xfrm>
          <a:off x="3746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34289</xdr:rowOff>
    </xdr:from>
    <xdr:to>
      <xdr:col>24</xdr:col>
      <xdr:colOff>63500</xdr:colOff>
      <xdr:row>85</xdr:row>
      <xdr:rowOff>129539</xdr:rowOff>
    </xdr:to>
    <xdr:cxnSp macro="">
      <xdr:nvCxnSpPr>
        <xdr:cNvPr id="307" name="直線コネクタ 306">
          <a:extLst>
            <a:ext uri="{FF2B5EF4-FFF2-40B4-BE49-F238E27FC236}">
              <a16:creationId xmlns:a16="http://schemas.microsoft.com/office/drawing/2014/main" id="{2F480A49-8E62-413B-B17F-CA171871204B}"/>
            </a:ext>
          </a:extLst>
        </xdr:cNvPr>
        <xdr:cNvCxnSpPr/>
      </xdr:nvCxnSpPr>
      <xdr:spPr>
        <a:xfrm flipV="1">
          <a:off x="3797300" y="13921739"/>
          <a:ext cx="838200" cy="7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114936</xdr:rowOff>
    </xdr:from>
    <xdr:to>
      <xdr:col>15</xdr:col>
      <xdr:colOff>101600</xdr:colOff>
      <xdr:row>86</xdr:row>
      <xdr:rowOff>45086</xdr:rowOff>
    </xdr:to>
    <xdr:sp macro="" textlink="">
      <xdr:nvSpPr>
        <xdr:cNvPr id="308" name="楕円 307">
          <a:extLst>
            <a:ext uri="{FF2B5EF4-FFF2-40B4-BE49-F238E27FC236}">
              <a16:creationId xmlns:a16="http://schemas.microsoft.com/office/drawing/2014/main" id="{448A7406-753C-43FB-878C-A62C38A8C989}"/>
            </a:ext>
          </a:extLst>
        </xdr:cNvPr>
        <xdr:cNvSpPr/>
      </xdr:nvSpPr>
      <xdr:spPr>
        <a:xfrm>
          <a:off x="2857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129539</xdr:rowOff>
    </xdr:from>
    <xdr:to>
      <xdr:col>19</xdr:col>
      <xdr:colOff>177800</xdr:colOff>
      <xdr:row>85</xdr:row>
      <xdr:rowOff>165736</xdr:rowOff>
    </xdr:to>
    <xdr:cxnSp macro="">
      <xdr:nvCxnSpPr>
        <xdr:cNvPr id="309" name="直線コネクタ 308">
          <a:extLst>
            <a:ext uri="{FF2B5EF4-FFF2-40B4-BE49-F238E27FC236}">
              <a16:creationId xmlns:a16="http://schemas.microsoft.com/office/drawing/2014/main" id="{BBF07EEA-75DB-4A2D-BDDA-BDEDB0C2DD01}"/>
            </a:ext>
          </a:extLst>
        </xdr:cNvPr>
        <xdr:cNvCxnSpPr/>
      </xdr:nvCxnSpPr>
      <xdr:spPr>
        <a:xfrm flipV="1">
          <a:off x="2908300" y="147027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99695</xdr:rowOff>
    </xdr:from>
    <xdr:to>
      <xdr:col>10</xdr:col>
      <xdr:colOff>165100</xdr:colOff>
      <xdr:row>86</xdr:row>
      <xdr:rowOff>29845</xdr:rowOff>
    </xdr:to>
    <xdr:sp macro="" textlink="">
      <xdr:nvSpPr>
        <xdr:cNvPr id="310" name="楕円 309">
          <a:extLst>
            <a:ext uri="{FF2B5EF4-FFF2-40B4-BE49-F238E27FC236}">
              <a16:creationId xmlns:a16="http://schemas.microsoft.com/office/drawing/2014/main" id="{5FEF09A6-689B-4E7C-BFC7-0C156EE6BA09}"/>
            </a:ext>
          </a:extLst>
        </xdr:cNvPr>
        <xdr:cNvSpPr/>
      </xdr:nvSpPr>
      <xdr:spPr>
        <a:xfrm>
          <a:off x="1968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150495</xdr:rowOff>
    </xdr:from>
    <xdr:to>
      <xdr:col>15</xdr:col>
      <xdr:colOff>50800</xdr:colOff>
      <xdr:row>85</xdr:row>
      <xdr:rowOff>165736</xdr:rowOff>
    </xdr:to>
    <xdr:cxnSp macro="">
      <xdr:nvCxnSpPr>
        <xdr:cNvPr id="311" name="直線コネクタ 310">
          <a:extLst>
            <a:ext uri="{FF2B5EF4-FFF2-40B4-BE49-F238E27FC236}">
              <a16:creationId xmlns:a16="http://schemas.microsoft.com/office/drawing/2014/main" id="{39D90CA2-006F-4D96-9A48-25F8AC56F602}"/>
            </a:ext>
          </a:extLst>
        </xdr:cNvPr>
        <xdr:cNvCxnSpPr/>
      </xdr:nvCxnSpPr>
      <xdr:spPr>
        <a:xfrm>
          <a:off x="2019300" y="147237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84455</xdr:rowOff>
    </xdr:from>
    <xdr:to>
      <xdr:col>6</xdr:col>
      <xdr:colOff>38100</xdr:colOff>
      <xdr:row>86</xdr:row>
      <xdr:rowOff>14605</xdr:rowOff>
    </xdr:to>
    <xdr:sp macro="" textlink="">
      <xdr:nvSpPr>
        <xdr:cNvPr id="312" name="楕円 311">
          <a:extLst>
            <a:ext uri="{FF2B5EF4-FFF2-40B4-BE49-F238E27FC236}">
              <a16:creationId xmlns:a16="http://schemas.microsoft.com/office/drawing/2014/main" id="{5714BA21-B1A0-4B87-A54B-3EF88395A01C}"/>
            </a:ext>
          </a:extLst>
        </xdr:cNvPr>
        <xdr:cNvSpPr/>
      </xdr:nvSpPr>
      <xdr:spPr>
        <a:xfrm>
          <a:off x="1079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135255</xdr:rowOff>
    </xdr:from>
    <xdr:to>
      <xdr:col>10</xdr:col>
      <xdr:colOff>114300</xdr:colOff>
      <xdr:row>85</xdr:row>
      <xdr:rowOff>150495</xdr:rowOff>
    </xdr:to>
    <xdr:cxnSp macro="">
      <xdr:nvCxnSpPr>
        <xdr:cNvPr id="313" name="直線コネクタ 312">
          <a:extLst>
            <a:ext uri="{FF2B5EF4-FFF2-40B4-BE49-F238E27FC236}">
              <a16:creationId xmlns:a16="http://schemas.microsoft.com/office/drawing/2014/main" id="{D08C4ECC-7FCB-4A41-BB74-EA828EE279BF}"/>
            </a:ext>
          </a:extLst>
        </xdr:cNvPr>
        <xdr:cNvCxnSpPr/>
      </xdr:nvCxnSpPr>
      <xdr:spPr>
        <a:xfrm>
          <a:off x="1130300" y="147085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F7EB5166-90BA-4D2E-85BF-346D3CB29129}"/>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F4DF574A-E3D3-4154-BABC-00EE7890995F}"/>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9950EBC2-C3D6-4DEE-92EF-93A360DE92FB}"/>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16AA683D-D4E6-41DE-A93D-E906CF567A71}"/>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xdr:rowOff>
    </xdr:from>
    <xdr:ext cx="405111" cy="259045"/>
    <xdr:sp macro="" textlink="">
      <xdr:nvSpPr>
        <xdr:cNvPr id="318" name="n_1mainValue【公営住宅】&#10;有形固定資産減価償却率">
          <a:extLst>
            <a:ext uri="{FF2B5EF4-FFF2-40B4-BE49-F238E27FC236}">
              <a16:creationId xmlns:a16="http://schemas.microsoft.com/office/drawing/2014/main" id="{3CE103DE-0C3F-4E3F-89C0-0FEF631CA473}"/>
            </a:ext>
          </a:extLst>
        </xdr:cNvPr>
        <xdr:cNvSpPr txBox="1"/>
      </xdr:nvSpPr>
      <xdr:spPr>
        <a:xfrm>
          <a:off x="35820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36213</xdr:rowOff>
    </xdr:from>
    <xdr:ext cx="405111" cy="259045"/>
    <xdr:sp macro="" textlink="">
      <xdr:nvSpPr>
        <xdr:cNvPr id="319" name="n_2mainValue【公営住宅】&#10;有形固定資産減価償却率">
          <a:extLst>
            <a:ext uri="{FF2B5EF4-FFF2-40B4-BE49-F238E27FC236}">
              <a16:creationId xmlns:a16="http://schemas.microsoft.com/office/drawing/2014/main" id="{9190536E-28A2-4725-B3A7-400853E74E20}"/>
            </a:ext>
          </a:extLst>
        </xdr:cNvPr>
        <xdr:cNvSpPr txBox="1"/>
      </xdr:nvSpPr>
      <xdr:spPr>
        <a:xfrm>
          <a:off x="2705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20972</xdr:rowOff>
    </xdr:from>
    <xdr:ext cx="405111" cy="259045"/>
    <xdr:sp macro="" textlink="">
      <xdr:nvSpPr>
        <xdr:cNvPr id="320" name="n_3mainValue【公営住宅】&#10;有形固定資産減価償却率">
          <a:extLst>
            <a:ext uri="{FF2B5EF4-FFF2-40B4-BE49-F238E27FC236}">
              <a16:creationId xmlns:a16="http://schemas.microsoft.com/office/drawing/2014/main" id="{EBEE510F-2852-43FC-BB5B-7EEAA27F7CE2}"/>
            </a:ext>
          </a:extLst>
        </xdr:cNvPr>
        <xdr:cNvSpPr txBox="1"/>
      </xdr:nvSpPr>
      <xdr:spPr>
        <a:xfrm>
          <a:off x="1816744"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5732</xdr:rowOff>
    </xdr:from>
    <xdr:ext cx="405111" cy="259045"/>
    <xdr:sp macro="" textlink="">
      <xdr:nvSpPr>
        <xdr:cNvPr id="321" name="n_4mainValue【公営住宅】&#10;有形固定資産減価償却率">
          <a:extLst>
            <a:ext uri="{FF2B5EF4-FFF2-40B4-BE49-F238E27FC236}">
              <a16:creationId xmlns:a16="http://schemas.microsoft.com/office/drawing/2014/main" id="{68FC46A8-2185-47EE-9DBC-03CA2605CDFD}"/>
            </a:ext>
          </a:extLst>
        </xdr:cNvPr>
        <xdr:cNvSpPr txBox="1"/>
      </xdr:nvSpPr>
      <xdr:spPr>
        <a:xfrm>
          <a:off x="927744" y="1475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D6D2FD2-DA52-436F-82B1-017D1A7839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FD1E7D1-83CA-4270-9F71-F5BB2852E8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8D41A42-E95C-48A0-BB14-C86C2F3D6D7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38063DA-EC4B-4A56-9D61-0506BF3021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223FDF6-117F-4126-8B16-13BBB1A272B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22A336D-CBAB-4162-8385-8D01BD956CD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AE29C4D-35FC-4000-B8FC-CDCE49FA2C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100CC85-1DE2-4800-955B-72A97C3FF94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427D8DC-F7D7-4381-BDA4-6AFA667EB2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FB080F9-F9A2-4A52-93B9-208EBD8256A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2C87955-6EBD-4F5C-AD76-06C6B403878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D476419-9407-4DDD-BC8F-6791C6D522A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185456F-F94E-47B7-AB6D-390E6B8F87C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29A046E-0AD8-4937-BE9E-E148D5F28F0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DA845E6-315D-4200-AF13-F9F2CF76A2C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368AE432-4DAB-4ADE-AAF6-0CEC07ACEC1D}"/>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A0DFDE3-F5EE-4908-8521-17B54F076E1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212966E8-2298-4EE5-A3BF-F568EFBA9D6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FF58620-715F-455C-B7CF-2C6E2767B85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AE521A9-0A5B-435A-A6B1-DF43500D82EA}"/>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4B439B2-ED20-4CB5-AD2F-B7986AD11A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D6D351C4-0519-42D8-91B2-1BA0456F5EC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26D25BA-6508-4E59-8F00-2284DF3FC92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956F05BE-3090-486B-8569-00B7C6FD13BD}"/>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6A67100D-8669-4B96-B5ED-7AC4590D7A1B}"/>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2F13BD35-AC13-46D6-85D9-BB795989EAD4}"/>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7E9E5CC8-85EA-420B-B579-9873DAF5C1BB}"/>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6D3A0E16-4AA2-4E6D-AAD1-EF5650E85EF1}"/>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43590C30-F2BC-4E78-AD26-9CDFC1EBB755}"/>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150D72BC-560C-4E57-A799-AF74877AADB1}"/>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C7AE0947-1686-4DAE-89C7-B31003A53FD9}"/>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80422972-3972-473F-9238-4B0A664167E6}"/>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6F91A957-4D8D-4A8A-B477-9CD854DE177B}"/>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9029B12A-1602-460E-9D4C-B316B16EF3F5}"/>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9230F3-2D28-464A-B962-8C1D7CEA22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439B366-099D-4AC0-9308-F5B76513812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D19BD63-96F5-4424-8C5A-827AA80E992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5A33FE-C554-4A14-993B-831F8AAFFF3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0D02A92-6D35-4AB8-9F3E-43AD7D17AD9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167284</xdr:rowOff>
    </xdr:from>
    <xdr:to>
      <xdr:col>55</xdr:col>
      <xdr:colOff>50800</xdr:colOff>
      <xdr:row>85</xdr:row>
      <xdr:rowOff>97434</xdr:rowOff>
    </xdr:to>
    <xdr:sp macro="" textlink="">
      <xdr:nvSpPr>
        <xdr:cNvPr id="361" name="楕円 360">
          <a:extLst>
            <a:ext uri="{FF2B5EF4-FFF2-40B4-BE49-F238E27FC236}">
              <a16:creationId xmlns:a16="http://schemas.microsoft.com/office/drawing/2014/main" id="{F96F8C10-B285-4ADA-B6F7-90658C2FD876}"/>
            </a:ext>
          </a:extLst>
        </xdr:cNvPr>
        <xdr:cNvSpPr/>
      </xdr:nvSpPr>
      <xdr:spPr>
        <a:xfrm>
          <a:off x="10426700" y="1456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145711</xdr:rowOff>
    </xdr:from>
    <xdr:ext cx="469744" cy="259045"/>
    <xdr:sp macro="" textlink="">
      <xdr:nvSpPr>
        <xdr:cNvPr id="362" name="【公営住宅】&#10;一人当たり面積該当値テキスト">
          <a:extLst>
            <a:ext uri="{FF2B5EF4-FFF2-40B4-BE49-F238E27FC236}">
              <a16:creationId xmlns:a16="http://schemas.microsoft.com/office/drawing/2014/main" id="{6EF171FE-31EA-4058-914B-D3312C75E365}"/>
            </a:ext>
          </a:extLst>
        </xdr:cNvPr>
        <xdr:cNvSpPr txBox="1"/>
      </xdr:nvSpPr>
      <xdr:spPr>
        <a:xfrm>
          <a:off x="10515600" y="1454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88418</xdr:rowOff>
    </xdr:from>
    <xdr:to>
      <xdr:col>50</xdr:col>
      <xdr:colOff>165100</xdr:colOff>
      <xdr:row>86</xdr:row>
      <xdr:rowOff>18568</xdr:rowOff>
    </xdr:to>
    <xdr:sp macro="" textlink="">
      <xdr:nvSpPr>
        <xdr:cNvPr id="363" name="楕円 362">
          <a:extLst>
            <a:ext uri="{FF2B5EF4-FFF2-40B4-BE49-F238E27FC236}">
              <a16:creationId xmlns:a16="http://schemas.microsoft.com/office/drawing/2014/main" id="{3F03BCD7-8BE6-416F-B84C-618F53687A61}"/>
            </a:ext>
          </a:extLst>
        </xdr:cNvPr>
        <xdr:cNvSpPr/>
      </xdr:nvSpPr>
      <xdr:spPr>
        <a:xfrm>
          <a:off x="9588500" y="146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46634</xdr:rowOff>
    </xdr:from>
    <xdr:to>
      <xdr:col>55</xdr:col>
      <xdr:colOff>0</xdr:colOff>
      <xdr:row>85</xdr:row>
      <xdr:rowOff>139218</xdr:rowOff>
    </xdr:to>
    <xdr:cxnSp macro="">
      <xdr:nvCxnSpPr>
        <xdr:cNvPr id="364" name="直線コネクタ 363">
          <a:extLst>
            <a:ext uri="{FF2B5EF4-FFF2-40B4-BE49-F238E27FC236}">
              <a16:creationId xmlns:a16="http://schemas.microsoft.com/office/drawing/2014/main" id="{8EB247B3-8FB5-4DCD-BCBC-6B02AEC3698D}"/>
            </a:ext>
          </a:extLst>
        </xdr:cNvPr>
        <xdr:cNvCxnSpPr/>
      </xdr:nvCxnSpPr>
      <xdr:spPr>
        <a:xfrm flipV="1">
          <a:off x="9639300" y="14619884"/>
          <a:ext cx="8382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92303</xdr:rowOff>
    </xdr:from>
    <xdr:to>
      <xdr:col>46</xdr:col>
      <xdr:colOff>38100</xdr:colOff>
      <xdr:row>86</xdr:row>
      <xdr:rowOff>22453</xdr:rowOff>
    </xdr:to>
    <xdr:sp macro="" textlink="">
      <xdr:nvSpPr>
        <xdr:cNvPr id="365" name="楕円 364">
          <a:extLst>
            <a:ext uri="{FF2B5EF4-FFF2-40B4-BE49-F238E27FC236}">
              <a16:creationId xmlns:a16="http://schemas.microsoft.com/office/drawing/2014/main" id="{7623ABFE-B9E7-4896-B615-ABB1616B3D01}"/>
            </a:ext>
          </a:extLst>
        </xdr:cNvPr>
        <xdr:cNvSpPr/>
      </xdr:nvSpPr>
      <xdr:spPr>
        <a:xfrm>
          <a:off x="8699500" y="146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139218</xdr:rowOff>
    </xdr:from>
    <xdr:to>
      <xdr:col>50</xdr:col>
      <xdr:colOff>114300</xdr:colOff>
      <xdr:row>85</xdr:row>
      <xdr:rowOff>143103</xdr:rowOff>
    </xdr:to>
    <xdr:cxnSp macro="">
      <xdr:nvCxnSpPr>
        <xdr:cNvPr id="366" name="直線コネクタ 365">
          <a:extLst>
            <a:ext uri="{FF2B5EF4-FFF2-40B4-BE49-F238E27FC236}">
              <a16:creationId xmlns:a16="http://schemas.microsoft.com/office/drawing/2014/main" id="{9CD85BB6-4B9A-4E56-AF46-7344DCD6DF16}"/>
            </a:ext>
          </a:extLst>
        </xdr:cNvPr>
        <xdr:cNvCxnSpPr/>
      </xdr:nvCxnSpPr>
      <xdr:spPr>
        <a:xfrm flipV="1">
          <a:off x="8750300" y="14712468"/>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95428</xdr:rowOff>
    </xdr:from>
    <xdr:to>
      <xdr:col>41</xdr:col>
      <xdr:colOff>101600</xdr:colOff>
      <xdr:row>86</xdr:row>
      <xdr:rowOff>25578</xdr:rowOff>
    </xdr:to>
    <xdr:sp macro="" textlink="">
      <xdr:nvSpPr>
        <xdr:cNvPr id="367" name="楕円 366">
          <a:extLst>
            <a:ext uri="{FF2B5EF4-FFF2-40B4-BE49-F238E27FC236}">
              <a16:creationId xmlns:a16="http://schemas.microsoft.com/office/drawing/2014/main" id="{038DCA41-1228-4E28-BBCB-31B7E110BE14}"/>
            </a:ext>
          </a:extLst>
        </xdr:cNvPr>
        <xdr:cNvSpPr/>
      </xdr:nvSpPr>
      <xdr:spPr>
        <a:xfrm>
          <a:off x="7810500" y="1466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143103</xdr:rowOff>
    </xdr:from>
    <xdr:to>
      <xdr:col>45</xdr:col>
      <xdr:colOff>177800</xdr:colOff>
      <xdr:row>85</xdr:row>
      <xdr:rowOff>146228</xdr:rowOff>
    </xdr:to>
    <xdr:cxnSp macro="">
      <xdr:nvCxnSpPr>
        <xdr:cNvPr id="368" name="直線コネクタ 367">
          <a:extLst>
            <a:ext uri="{FF2B5EF4-FFF2-40B4-BE49-F238E27FC236}">
              <a16:creationId xmlns:a16="http://schemas.microsoft.com/office/drawing/2014/main" id="{CBBB4E85-9D6D-4D92-A00A-B19C647AFF2A}"/>
            </a:ext>
          </a:extLst>
        </xdr:cNvPr>
        <xdr:cNvCxnSpPr/>
      </xdr:nvCxnSpPr>
      <xdr:spPr>
        <a:xfrm flipV="1">
          <a:off x="7861300" y="14716353"/>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95656</xdr:rowOff>
    </xdr:from>
    <xdr:to>
      <xdr:col>36</xdr:col>
      <xdr:colOff>165100</xdr:colOff>
      <xdr:row>86</xdr:row>
      <xdr:rowOff>25806</xdr:rowOff>
    </xdr:to>
    <xdr:sp macro="" textlink="">
      <xdr:nvSpPr>
        <xdr:cNvPr id="369" name="楕円 368">
          <a:extLst>
            <a:ext uri="{FF2B5EF4-FFF2-40B4-BE49-F238E27FC236}">
              <a16:creationId xmlns:a16="http://schemas.microsoft.com/office/drawing/2014/main" id="{87FBBAE0-6C7A-4E13-9F13-DE7B60A03841}"/>
            </a:ext>
          </a:extLst>
        </xdr:cNvPr>
        <xdr:cNvSpPr/>
      </xdr:nvSpPr>
      <xdr:spPr>
        <a:xfrm>
          <a:off x="6921500" y="1466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146228</xdr:rowOff>
    </xdr:from>
    <xdr:to>
      <xdr:col>41</xdr:col>
      <xdr:colOff>50800</xdr:colOff>
      <xdr:row>85</xdr:row>
      <xdr:rowOff>146456</xdr:rowOff>
    </xdr:to>
    <xdr:cxnSp macro="">
      <xdr:nvCxnSpPr>
        <xdr:cNvPr id="370" name="直線コネクタ 369">
          <a:extLst>
            <a:ext uri="{FF2B5EF4-FFF2-40B4-BE49-F238E27FC236}">
              <a16:creationId xmlns:a16="http://schemas.microsoft.com/office/drawing/2014/main" id="{D6999ADD-AB39-4B34-84A1-13BEFAB7AA2E}"/>
            </a:ext>
          </a:extLst>
        </xdr:cNvPr>
        <xdr:cNvCxnSpPr/>
      </xdr:nvCxnSpPr>
      <xdr:spPr>
        <a:xfrm flipV="1">
          <a:off x="6972300" y="1471947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2D7007CF-560C-463F-B70B-13F969DF7644}"/>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B943E409-9B00-4A83-880D-771F415F1910}"/>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FD524D16-6550-4314-997D-A84B6379E86E}"/>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BC8141AA-0171-4A19-8ED3-BB06D2ADBFBB}"/>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9695</xdr:rowOff>
    </xdr:from>
    <xdr:ext cx="469744" cy="259045"/>
    <xdr:sp macro="" textlink="">
      <xdr:nvSpPr>
        <xdr:cNvPr id="375" name="n_1mainValue【公営住宅】&#10;一人当たり面積">
          <a:extLst>
            <a:ext uri="{FF2B5EF4-FFF2-40B4-BE49-F238E27FC236}">
              <a16:creationId xmlns:a16="http://schemas.microsoft.com/office/drawing/2014/main" id="{ABF72C01-7DF1-4E24-9897-576C78D9E2F2}"/>
            </a:ext>
          </a:extLst>
        </xdr:cNvPr>
        <xdr:cNvSpPr txBox="1"/>
      </xdr:nvSpPr>
      <xdr:spPr>
        <a:xfrm>
          <a:off x="9391727" y="147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13580</xdr:rowOff>
    </xdr:from>
    <xdr:ext cx="469744" cy="259045"/>
    <xdr:sp macro="" textlink="">
      <xdr:nvSpPr>
        <xdr:cNvPr id="376" name="n_2mainValue【公営住宅】&#10;一人当たり面積">
          <a:extLst>
            <a:ext uri="{FF2B5EF4-FFF2-40B4-BE49-F238E27FC236}">
              <a16:creationId xmlns:a16="http://schemas.microsoft.com/office/drawing/2014/main" id="{A53C4263-78FB-470C-BF1F-60E1A1F5B0C0}"/>
            </a:ext>
          </a:extLst>
        </xdr:cNvPr>
        <xdr:cNvSpPr txBox="1"/>
      </xdr:nvSpPr>
      <xdr:spPr>
        <a:xfrm>
          <a:off x="8515427" y="1475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16705</xdr:rowOff>
    </xdr:from>
    <xdr:ext cx="469744" cy="259045"/>
    <xdr:sp macro="" textlink="">
      <xdr:nvSpPr>
        <xdr:cNvPr id="377" name="n_3mainValue【公営住宅】&#10;一人当たり面積">
          <a:extLst>
            <a:ext uri="{FF2B5EF4-FFF2-40B4-BE49-F238E27FC236}">
              <a16:creationId xmlns:a16="http://schemas.microsoft.com/office/drawing/2014/main" id="{CB998C30-3573-4306-B578-4AFCBC299CDD}"/>
            </a:ext>
          </a:extLst>
        </xdr:cNvPr>
        <xdr:cNvSpPr txBox="1"/>
      </xdr:nvSpPr>
      <xdr:spPr>
        <a:xfrm>
          <a:off x="7626427" y="14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16933</xdr:rowOff>
    </xdr:from>
    <xdr:ext cx="469744" cy="259045"/>
    <xdr:sp macro="" textlink="">
      <xdr:nvSpPr>
        <xdr:cNvPr id="378" name="n_4mainValue【公営住宅】&#10;一人当たり面積">
          <a:extLst>
            <a:ext uri="{FF2B5EF4-FFF2-40B4-BE49-F238E27FC236}">
              <a16:creationId xmlns:a16="http://schemas.microsoft.com/office/drawing/2014/main" id="{4A34C8C1-A8CE-4947-882A-D66B8D9914E0}"/>
            </a:ext>
          </a:extLst>
        </xdr:cNvPr>
        <xdr:cNvSpPr txBox="1"/>
      </xdr:nvSpPr>
      <xdr:spPr>
        <a:xfrm>
          <a:off x="6737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4F7E78B-E44D-4848-8608-A716CDF96A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D58569B-CCF1-45C9-84C5-6325D80A86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E001BE0-887A-4210-AC8F-10092E87D08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5BFE73F-1D65-4590-96A7-392045FBF1B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70E21C5-6C0B-4E83-AE9D-FE1676C2764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48B07E3-A751-4781-98E2-5971804F60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27A1B1E-B821-400B-954F-75A94B8255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DA46759-E8C6-4850-BE61-7864A3340A0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A866A35-3581-45F7-8D84-19EF2073D39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B8C5A1A-9DCF-4F39-9393-D9DA43B8F66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2B53E344-BC5E-4913-9CCB-084FEEA9577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1EA26C4-AB8B-4933-AFDD-D89D5D088C9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C7590FBF-45C3-4DE0-8467-EA20E2BA624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6B3B030-CAB1-440B-AE2A-C44CCF8D62F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523BC156-4FCC-4152-98C1-E443CC48C36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ED7AE9C-8FC9-46A6-8227-1CA163DE376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64E31AFC-5F16-45CC-A939-DD90BB6B7E2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FE05534F-BC9F-4F11-B39A-0E2B0758B43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1CE95918-2528-44DD-A364-2811CBC3DFF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BB705638-B5B7-4D4B-ADA8-BD1B1FEE3DA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8E414681-F8D8-4B48-AFCB-F7B87BA6044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83ABFE9-A50B-4AC0-B40B-F3758E1C9AF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7BE079E6-692A-497B-A9D8-5D968085F80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8CABEFE-BE8A-4419-B25F-61663C7BE94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2F1B172D-A421-4B99-AD1F-925DBDC4A3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7DC1517B-08D9-4F37-A9AC-90B32A882EA4}"/>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6F53EF79-2175-4C31-9C95-1E831E4FCA1F}"/>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F5A9E593-DDE7-40D1-A7E7-5844042173CC}"/>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4AD326DF-0DA5-4E0C-9D35-031CD9660649}"/>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0C40B28C-CB0B-426E-81E8-0F9A9CFAA563}"/>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2AFD3A7D-F0AD-4B5D-9B9F-D1FC8DE60A20}"/>
            </a:ext>
          </a:extLst>
        </xdr:cNvPr>
        <xdr:cNvSpPr txBox="1"/>
      </xdr:nvSpPr>
      <xdr:spPr>
        <a:xfrm>
          <a:off x="4673600" y="1796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DCD97492-38EE-43A5-A558-55209727EE62}"/>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53CC9799-2D7B-4F1B-B33D-394BA453EFB9}"/>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3323C5C7-F693-4D6F-A787-2005D7761BFF}"/>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B907F4EB-36F9-4E36-AEB3-A9E2E51638D5}"/>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45E5FCFD-34B6-4849-80E6-FA93FDD14DD2}"/>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CDA7FB0-4C1E-4135-A213-EAAC6CCCFB0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C812591-0AA3-4F58-B277-75DD53CDDD9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CC261AF-9391-49F3-AC31-2B9E114479D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B93AFC8-1A3D-42EA-8F4D-37617DC6D85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882E2D7-C336-456C-B937-3EDE051A12D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134801</xdr:rowOff>
    </xdr:from>
    <xdr:to>
      <xdr:col>24</xdr:col>
      <xdr:colOff>114300</xdr:colOff>
      <xdr:row>100</xdr:row>
      <xdr:rowOff>64951</xdr:rowOff>
    </xdr:to>
    <xdr:sp macro="" textlink="">
      <xdr:nvSpPr>
        <xdr:cNvPr id="420" name="楕円 419">
          <a:extLst>
            <a:ext uri="{FF2B5EF4-FFF2-40B4-BE49-F238E27FC236}">
              <a16:creationId xmlns:a16="http://schemas.microsoft.com/office/drawing/2014/main" id="{EF8E1A99-5236-48E1-81F6-42195F35CA9E}"/>
            </a:ext>
          </a:extLst>
        </xdr:cNvPr>
        <xdr:cNvSpPr/>
      </xdr:nvSpPr>
      <xdr:spPr>
        <a:xfrm>
          <a:off x="45847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87828</xdr:rowOff>
    </xdr:from>
    <xdr:ext cx="340478" cy="259045"/>
    <xdr:sp macro="" textlink="">
      <xdr:nvSpPr>
        <xdr:cNvPr id="421" name="【港湾・漁港】&#10;有形固定資産減価償却率該当値テキスト">
          <a:extLst>
            <a:ext uri="{FF2B5EF4-FFF2-40B4-BE49-F238E27FC236}">
              <a16:creationId xmlns:a16="http://schemas.microsoft.com/office/drawing/2014/main" id="{5C3D9420-6BA8-413A-93B7-286816A590BA}"/>
            </a:ext>
          </a:extLst>
        </xdr:cNvPr>
        <xdr:cNvSpPr txBox="1"/>
      </xdr:nvSpPr>
      <xdr:spPr>
        <a:xfrm>
          <a:off x="4673600" y="17061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81478</xdr:rowOff>
    </xdr:from>
    <xdr:ext cx="405111" cy="259045"/>
    <xdr:sp macro="" textlink="">
      <xdr:nvSpPr>
        <xdr:cNvPr id="422" name="n_1aveValue【港湾・漁港】&#10;有形固定資産減価償却率">
          <a:extLst>
            <a:ext uri="{FF2B5EF4-FFF2-40B4-BE49-F238E27FC236}">
              <a16:creationId xmlns:a16="http://schemas.microsoft.com/office/drawing/2014/main" id="{34D0A95A-2BE5-4F6C-A2F5-308F77A0F395}"/>
            </a:ext>
          </a:extLst>
        </xdr:cNvPr>
        <xdr:cNvSpPr txBox="1"/>
      </xdr:nvSpPr>
      <xdr:spPr>
        <a:xfrm>
          <a:off x="3582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3" name="n_2aveValue【港湾・漁港】&#10;有形固定資産減価償却率">
          <a:extLst>
            <a:ext uri="{FF2B5EF4-FFF2-40B4-BE49-F238E27FC236}">
              <a16:creationId xmlns:a16="http://schemas.microsoft.com/office/drawing/2014/main" id="{60BBFB5A-03D7-4871-A7C6-5A4FFB85E4AF}"/>
            </a:ext>
          </a:extLst>
        </xdr:cNvPr>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70048</xdr:rowOff>
    </xdr:from>
    <xdr:ext cx="405111" cy="259045"/>
    <xdr:sp macro="" textlink="">
      <xdr:nvSpPr>
        <xdr:cNvPr id="424" name="n_3aveValue【港湾・漁港】&#10;有形固定資産減価償却率">
          <a:extLst>
            <a:ext uri="{FF2B5EF4-FFF2-40B4-BE49-F238E27FC236}">
              <a16:creationId xmlns:a16="http://schemas.microsoft.com/office/drawing/2014/main" id="{D61E65A9-593C-4EFC-99E5-0EF9A47BDF73}"/>
            </a:ext>
          </a:extLst>
        </xdr:cNvPr>
        <xdr:cNvSpPr txBox="1"/>
      </xdr:nvSpPr>
      <xdr:spPr>
        <a:xfrm>
          <a:off x="1816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65150</xdr:rowOff>
    </xdr:from>
    <xdr:ext cx="405111" cy="259045"/>
    <xdr:sp macro="" textlink="">
      <xdr:nvSpPr>
        <xdr:cNvPr id="425" name="n_4aveValue【港湾・漁港】&#10;有形固定資産減価償却率">
          <a:extLst>
            <a:ext uri="{FF2B5EF4-FFF2-40B4-BE49-F238E27FC236}">
              <a16:creationId xmlns:a16="http://schemas.microsoft.com/office/drawing/2014/main" id="{6C37C7BC-261E-4A80-8FF6-7B4985652D30}"/>
            </a:ext>
          </a:extLst>
        </xdr:cNvPr>
        <xdr:cNvSpPr txBox="1"/>
      </xdr:nvSpPr>
      <xdr:spPr>
        <a:xfrm>
          <a:off x="927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CBCE0317-880E-439A-8F73-171229897C1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a:extLst>
            <a:ext uri="{FF2B5EF4-FFF2-40B4-BE49-F238E27FC236}">
              <a16:creationId xmlns:a16="http://schemas.microsoft.com/office/drawing/2014/main" id="{90F38F08-7241-413C-9DE4-62B85F4648E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a:extLst>
            <a:ext uri="{FF2B5EF4-FFF2-40B4-BE49-F238E27FC236}">
              <a16:creationId xmlns:a16="http://schemas.microsoft.com/office/drawing/2014/main" id="{1AAE2817-7CFE-4B46-97C2-30738E5CC7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a:extLst>
            <a:ext uri="{FF2B5EF4-FFF2-40B4-BE49-F238E27FC236}">
              <a16:creationId xmlns:a16="http://schemas.microsoft.com/office/drawing/2014/main" id="{B0601E40-962C-42F3-9D66-632F6BFFE6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a:extLst>
            <a:ext uri="{FF2B5EF4-FFF2-40B4-BE49-F238E27FC236}">
              <a16:creationId xmlns:a16="http://schemas.microsoft.com/office/drawing/2014/main" id="{AF62EFC5-28EB-4D7A-A795-B2A92FF1C2F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a:extLst>
            <a:ext uri="{FF2B5EF4-FFF2-40B4-BE49-F238E27FC236}">
              <a16:creationId xmlns:a16="http://schemas.microsoft.com/office/drawing/2014/main" id="{2C686FB3-D859-430C-B892-E2356FD694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a:extLst>
            <a:ext uri="{FF2B5EF4-FFF2-40B4-BE49-F238E27FC236}">
              <a16:creationId xmlns:a16="http://schemas.microsoft.com/office/drawing/2014/main" id="{C155D276-19B2-4339-AB77-A7A89CF6FDB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a:extLst>
            <a:ext uri="{FF2B5EF4-FFF2-40B4-BE49-F238E27FC236}">
              <a16:creationId xmlns:a16="http://schemas.microsoft.com/office/drawing/2014/main" id="{2BFDE40B-3BB3-4707-AEE9-4795CE3429D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6441CFD0-E424-47EB-84ED-388982EEDA7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a:extLst>
            <a:ext uri="{FF2B5EF4-FFF2-40B4-BE49-F238E27FC236}">
              <a16:creationId xmlns:a16="http://schemas.microsoft.com/office/drawing/2014/main" id="{E7A9C586-1D3C-4199-B7B4-895B15DBB94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6" name="直線コネクタ 435">
          <a:extLst>
            <a:ext uri="{FF2B5EF4-FFF2-40B4-BE49-F238E27FC236}">
              <a16:creationId xmlns:a16="http://schemas.microsoft.com/office/drawing/2014/main" id="{0C02218F-1ADF-44E9-B6ED-0B7EB0162AE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7" name="テキスト ボックス 436">
          <a:extLst>
            <a:ext uri="{FF2B5EF4-FFF2-40B4-BE49-F238E27FC236}">
              <a16:creationId xmlns:a16="http://schemas.microsoft.com/office/drawing/2014/main" id="{78792166-0A8B-4967-8777-52C55BF70171}"/>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8" name="直線コネクタ 437">
          <a:extLst>
            <a:ext uri="{FF2B5EF4-FFF2-40B4-BE49-F238E27FC236}">
              <a16:creationId xmlns:a16="http://schemas.microsoft.com/office/drawing/2014/main" id="{EEFB11AF-0166-4058-AF99-B7719717B74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39" name="テキスト ボックス 438">
          <a:extLst>
            <a:ext uri="{FF2B5EF4-FFF2-40B4-BE49-F238E27FC236}">
              <a16:creationId xmlns:a16="http://schemas.microsoft.com/office/drawing/2014/main" id="{2FCEA4D5-D2F3-43A9-AEE5-E2B9A77F6A5F}"/>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0" name="直線コネクタ 439">
          <a:extLst>
            <a:ext uri="{FF2B5EF4-FFF2-40B4-BE49-F238E27FC236}">
              <a16:creationId xmlns:a16="http://schemas.microsoft.com/office/drawing/2014/main" id="{38D61172-BAE3-4995-A526-5A5EBA3101E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1" name="テキスト ボックス 440">
          <a:extLst>
            <a:ext uri="{FF2B5EF4-FFF2-40B4-BE49-F238E27FC236}">
              <a16:creationId xmlns:a16="http://schemas.microsoft.com/office/drawing/2014/main" id="{859C74FE-A29B-46FA-843A-4BD664A32029}"/>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2" name="直線コネクタ 441">
          <a:extLst>
            <a:ext uri="{FF2B5EF4-FFF2-40B4-BE49-F238E27FC236}">
              <a16:creationId xmlns:a16="http://schemas.microsoft.com/office/drawing/2014/main" id="{A5668842-1C52-4E69-BBDC-551C2C94716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43" name="テキスト ボックス 442">
          <a:extLst>
            <a:ext uri="{FF2B5EF4-FFF2-40B4-BE49-F238E27FC236}">
              <a16:creationId xmlns:a16="http://schemas.microsoft.com/office/drawing/2014/main" id="{BF2B108D-1A1E-4FE6-95DB-3CB656F6A251}"/>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4" name="直線コネクタ 443">
          <a:extLst>
            <a:ext uri="{FF2B5EF4-FFF2-40B4-BE49-F238E27FC236}">
              <a16:creationId xmlns:a16="http://schemas.microsoft.com/office/drawing/2014/main" id="{6C1885EE-F4C5-4872-99B2-DB783BF5EAC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45" name="テキスト ボックス 444">
          <a:extLst>
            <a:ext uri="{FF2B5EF4-FFF2-40B4-BE49-F238E27FC236}">
              <a16:creationId xmlns:a16="http://schemas.microsoft.com/office/drawing/2014/main" id="{8FB95C96-D098-4181-A6DF-322E27647B57}"/>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B419BDEF-33F6-41E6-889D-18070ADA4EE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7" name="テキスト ボックス 446">
          <a:extLst>
            <a:ext uri="{FF2B5EF4-FFF2-40B4-BE49-F238E27FC236}">
              <a16:creationId xmlns:a16="http://schemas.microsoft.com/office/drawing/2014/main" id="{EC04F197-0267-46B8-9DBD-783F483776E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a:extLst>
            <a:ext uri="{FF2B5EF4-FFF2-40B4-BE49-F238E27FC236}">
              <a16:creationId xmlns:a16="http://schemas.microsoft.com/office/drawing/2014/main" id="{B417EA9B-B546-4803-B643-AA76747A03E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49" name="直線コネクタ 448">
          <a:extLst>
            <a:ext uri="{FF2B5EF4-FFF2-40B4-BE49-F238E27FC236}">
              <a16:creationId xmlns:a16="http://schemas.microsoft.com/office/drawing/2014/main" id="{7F8810DE-9D7A-48CA-B295-E3644A9ACD03}"/>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50" name="【港湾・漁港】&#10;一人当たり有形固定資産（償却資産）額最小値テキスト">
          <a:extLst>
            <a:ext uri="{FF2B5EF4-FFF2-40B4-BE49-F238E27FC236}">
              <a16:creationId xmlns:a16="http://schemas.microsoft.com/office/drawing/2014/main" id="{A0607B75-EB90-49B7-B61A-FEEAB3B0C7EE}"/>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51" name="直線コネクタ 450">
          <a:extLst>
            <a:ext uri="{FF2B5EF4-FFF2-40B4-BE49-F238E27FC236}">
              <a16:creationId xmlns:a16="http://schemas.microsoft.com/office/drawing/2014/main" id="{F52710C2-D845-4EF5-BAB9-5BF9C410B522}"/>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52" name="【港湾・漁港】&#10;一人当たり有形固定資産（償却資産）額最大値テキスト">
          <a:extLst>
            <a:ext uri="{FF2B5EF4-FFF2-40B4-BE49-F238E27FC236}">
              <a16:creationId xmlns:a16="http://schemas.microsoft.com/office/drawing/2014/main" id="{2AFCF8EB-F444-4EB6-B45A-C3C65421E831}"/>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53" name="直線コネクタ 452">
          <a:extLst>
            <a:ext uri="{FF2B5EF4-FFF2-40B4-BE49-F238E27FC236}">
              <a16:creationId xmlns:a16="http://schemas.microsoft.com/office/drawing/2014/main" id="{B59CFB14-ED1F-4701-B6C0-8F5CD89A20BB}"/>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54" name="【港湾・漁港】&#10;一人当たり有形固定資産（償却資産）額平均値テキスト">
          <a:extLst>
            <a:ext uri="{FF2B5EF4-FFF2-40B4-BE49-F238E27FC236}">
              <a16:creationId xmlns:a16="http://schemas.microsoft.com/office/drawing/2014/main" id="{5A97C522-ECC2-45DD-AA81-4557B659CF61}"/>
            </a:ext>
          </a:extLst>
        </xdr:cNvPr>
        <xdr:cNvSpPr txBox="1"/>
      </xdr:nvSpPr>
      <xdr:spPr>
        <a:xfrm>
          <a:off x="10515600" y="1817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55" name="フローチャート: 判断 454">
          <a:extLst>
            <a:ext uri="{FF2B5EF4-FFF2-40B4-BE49-F238E27FC236}">
              <a16:creationId xmlns:a16="http://schemas.microsoft.com/office/drawing/2014/main" id="{603A498E-EA87-4AC5-9734-9C978E99D043}"/>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56" name="フローチャート: 判断 455">
          <a:extLst>
            <a:ext uri="{FF2B5EF4-FFF2-40B4-BE49-F238E27FC236}">
              <a16:creationId xmlns:a16="http://schemas.microsoft.com/office/drawing/2014/main" id="{8C4247EE-1875-4A83-8A5C-38865CDE0B28}"/>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57" name="フローチャート: 判断 456">
          <a:extLst>
            <a:ext uri="{FF2B5EF4-FFF2-40B4-BE49-F238E27FC236}">
              <a16:creationId xmlns:a16="http://schemas.microsoft.com/office/drawing/2014/main" id="{5CF5BF10-4E61-4FDA-9D08-57C73D6ADB78}"/>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58" name="フローチャート: 判断 457">
          <a:extLst>
            <a:ext uri="{FF2B5EF4-FFF2-40B4-BE49-F238E27FC236}">
              <a16:creationId xmlns:a16="http://schemas.microsoft.com/office/drawing/2014/main" id="{DD99BF90-00D9-4044-8BC0-52A698F70EA6}"/>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59" name="フローチャート: 判断 458">
          <a:extLst>
            <a:ext uri="{FF2B5EF4-FFF2-40B4-BE49-F238E27FC236}">
              <a16:creationId xmlns:a16="http://schemas.microsoft.com/office/drawing/2014/main" id="{D4831878-7E8D-4076-A901-0736F7696BB6}"/>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A37D6667-1E4C-4B1E-9ABA-10B78EE33C3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3A52FEE4-6692-44D2-9361-980DD16DFB7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9846277E-341F-44E6-8D33-A0EDE2033DB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6465A82-2142-49FE-8710-54D3AA7DCAF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2FBFE79-1D52-403B-9B40-E5F1A620136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99842</xdr:rowOff>
    </xdr:from>
    <xdr:to>
      <xdr:col>55</xdr:col>
      <xdr:colOff>50800</xdr:colOff>
      <xdr:row>109</xdr:row>
      <xdr:rowOff>29992</xdr:rowOff>
    </xdr:to>
    <xdr:sp macro="" textlink="">
      <xdr:nvSpPr>
        <xdr:cNvPr id="465" name="楕円 464">
          <a:extLst>
            <a:ext uri="{FF2B5EF4-FFF2-40B4-BE49-F238E27FC236}">
              <a16:creationId xmlns:a16="http://schemas.microsoft.com/office/drawing/2014/main" id="{E50F0A98-214E-496A-B5C9-FAF016D9716E}"/>
            </a:ext>
          </a:extLst>
        </xdr:cNvPr>
        <xdr:cNvSpPr/>
      </xdr:nvSpPr>
      <xdr:spPr>
        <a:xfrm>
          <a:off x="10426700" y="1861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14769</xdr:rowOff>
    </xdr:from>
    <xdr:ext cx="469744" cy="259045"/>
    <xdr:sp macro="" textlink="">
      <xdr:nvSpPr>
        <xdr:cNvPr id="466" name="【港湾・漁港】&#10;一人当たり有形固定資産（償却資産）額該当値テキスト">
          <a:extLst>
            <a:ext uri="{FF2B5EF4-FFF2-40B4-BE49-F238E27FC236}">
              <a16:creationId xmlns:a16="http://schemas.microsoft.com/office/drawing/2014/main" id="{66429AFF-5E20-41C3-8605-AD047379588B}"/>
            </a:ext>
          </a:extLst>
        </xdr:cNvPr>
        <xdr:cNvSpPr txBox="1"/>
      </xdr:nvSpPr>
      <xdr:spPr>
        <a:xfrm>
          <a:off x="10515600" y="1853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99868</xdr:rowOff>
    </xdr:from>
    <xdr:ext cx="599010" cy="259045"/>
    <xdr:sp macro="" textlink="">
      <xdr:nvSpPr>
        <xdr:cNvPr id="467" name="n_1aveValue【港湾・漁港】&#10;一人当たり有形固定資産（償却資産）額">
          <a:extLst>
            <a:ext uri="{FF2B5EF4-FFF2-40B4-BE49-F238E27FC236}">
              <a16:creationId xmlns:a16="http://schemas.microsoft.com/office/drawing/2014/main" id="{689B055E-4EF4-4044-BFA8-61D0CC1E1029}"/>
            </a:ext>
          </a:extLst>
        </xdr:cNvPr>
        <xdr:cNvSpPr txBox="1"/>
      </xdr:nvSpPr>
      <xdr:spPr>
        <a:xfrm>
          <a:off x="9327095" y="1810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127130</xdr:rowOff>
    </xdr:from>
    <xdr:ext cx="599010" cy="259045"/>
    <xdr:sp macro="" textlink="">
      <xdr:nvSpPr>
        <xdr:cNvPr id="468" name="n_2aveValue【港湾・漁港】&#10;一人当たり有形固定資産（償却資産）額">
          <a:extLst>
            <a:ext uri="{FF2B5EF4-FFF2-40B4-BE49-F238E27FC236}">
              <a16:creationId xmlns:a16="http://schemas.microsoft.com/office/drawing/2014/main" id="{D1E0E6D2-2C9B-4C79-AB81-ED07F5B4BC42}"/>
            </a:ext>
          </a:extLst>
        </xdr:cNvPr>
        <xdr:cNvSpPr txBox="1"/>
      </xdr:nvSpPr>
      <xdr:spPr>
        <a:xfrm>
          <a:off x="84507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69" name="n_3aveValue【港湾・漁港】&#10;一人当たり有形固定資産（償却資産）額">
          <a:extLst>
            <a:ext uri="{FF2B5EF4-FFF2-40B4-BE49-F238E27FC236}">
              <a16:creationId xmlns:a16="http://schemas.microsoft.com/office/drawing/2014/main" id="{6172A2BA-0A5B-40E3-B0B4-0B198800A3B9}"/>
            </a:ext>
          </a:extLst>
        </xdr:cNvPr>
        <xdr:cNvSpPr txBox="1"/>
      </xdr:nvSpPr>
      <xdr:spPr>
        <a:xfrm>
          <a:off x="7516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70" name="n_4aveValue【港湾・漁港】&#10;一人当たり有形固定資産（償却資産）額">
          <a:extLst>
            <a:ext uri="{FF2B5EF4-FFF2-40B4-BE49-F238E27FC236}">
              <a16:creationId xmlns:a16="http://schemas.microsoft.com/office/drawing/2014/main" id="{D7D954B5-5E6A-4AD8-871C-B2E9064C4B24}"/>
            </a:ext>
          </a:extLst>
        </xdr:cNvPr>
        <xdr:cNvSpPr txBox="1"/>
      </xdr:nvSpPr>
      <xdr:spPr>
        <a:xfrm>
          <a:off x="6672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41CDA5AE-690C-40ED-B15C-9232C4D718E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60B887F5-42FC-422F-85A9-3CF9D24458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FDC90AF2-C1D7-4F22-8AA5-1C03C82F55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A36C544B-D85D-47CF-9F83-A6C15C16C0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009635E0-4CE7-4BEE-8ED8-75BD7D4EE1E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78F86733-A546-4EC8-8EFB-0DB977D54B2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2FAC0835-AA9D-4458-9EB2-88E52199A5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55C41199-BCAD-414F-8123-E730AAC771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31441928-C787-42E0-9653-A10B236EBC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D740CB6E-FB01-4AF4-B1BF-4372B173E6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940588BF-73ED-4D78-8BCA-C0E360C1668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658DAC77-7250-4814-8602-DE66D6DAC1C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B1DEB7FB-5787-4ED8-A515-96B0F0DE5D5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1779F444-6036-4F54-8802-14049030863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B273F900-E038-487F-BA22-E4A73596C00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A69C5B34-11C2-4243-BDA9-159138F6D25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F38E4899-1A0D-4721-BD68-41102C19B2A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22AB4D6F-936B-464A-9957-EE02116CB45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68A1107E-D22E-420B-B660-AECCD74BB83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10919262-D7C2-4BCD-8187-30E1AD6EF93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78370CB0-D99C-4154-8AB1-BBDBF46CC62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B92B0784-8176-40E8-8DB9-97326BB2703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id="{29C1E727-D034-488C-BFD5-63BABC54AF9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a:extLst>
            <a:ext uri="{FF2B5EF4-FFF2-40B4-BE49-F238E27FC236}">
              <a16:creationId xmlns:a16="http://schemas.microsoft.com/office/drawing/2014/main" id="{F2496FEB-AEF9-48AB-BC2D-3569990212F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95" name="直線コネクタ 494">
          <a:extLst>
            <a:ext uri="{FF2B5EF4-FFF2-40B4-BE49-F238E27FC236}">
              <a16:creationId xmlns:a16="http://schemas.microsoft.com/office/drawing/2014/main" id="{5C873EB4-586D-4254-98A8-0E82858AB12C}"/>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6" name="【認定こども園・幼稚園・保育所】&#10;有形固定資産減価償却率最小値テキスト">
          <a:extLst>
            <a:ext uri="{FF2B5EF4-FFF2-40B4-BE49-F238E27FC236}">
              <a16:creationId xmlns:a16="http://schemas.microsoft.com/office/drawing/2014/main" id="{050BCF35-BB1B-4D22-9108-936DF1D6E0E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7" name="直線コネクタ 496">
          <a:extLst>
            <a:ext uri="{FF2B5EF4-FFF2-40B4-BE49-F238E27FC236}">
              <a16:creationId xmlns:a16="http://schemas.microsoft.com/office/drawing/2014/main" id="{6A4E49F1-8A39-4468-AFAD-24A79BDFC2E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98" name="【認定こども園・幼稚園・保育所】&#10;有形固定資産減価償却率最大値テキスト">
          <a:extLst>
            <a:ext uri="{FF2B5EF4-FFF2-40B4-BE49-F238E27FC236}">
              <a16:creationId xmlns:a16="http://schemas.microsoft.com/office/drawing/2014/main" id="{1E1083CE-9FEE-41BD-9872-5F769B5908AF}"/>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99" name="直線コネクタ 498">
          <a:extLst>
            <a:ext uri="{FF2B5EF4-FFF2-40B4-BE49-F238E27FC236}">
              <a16:creationId xmlns:a16="http://schemas.microsoft.com/office/drawing/2014/main" id="{D4FD7DFB-3E14-453C-A88A-32A6D340F918}"/>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00" name="【認定こども園・幼稚園・保育所】&#10;有形固定資産減価償却率平均値テキスト">
          <a:extLst>
            <a:ext uri="{FF2B5EF4-FFF2-40B4-BE49-F238E27FC236}">
              <a16:creationId xmlns:a16="http://schemas.microsoft.com/office/drawing/2014/main" id="{5355E934-6547-4DCF-B476-1AA0CEB7A1F7}"/>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01" name="フローチャート: 判断 500">
          <a:extLst>
            <a:ext uri="{FF2B5EF4-FFF2-40B4-BE49-F238E27FC236}">
              <a16:creationId xmlns:a16="http://schemas.microsoft.com/office/drawing/2014/main" id="{B9D7A483-7CC0-4D81-A0EB-0B4AEC57805F}"/>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02" name="フローチャート: 判断 501">
          <a:extLst>
            <a:ext uri="{FF2B5EF4-FFF2-40B4-BE49-F238E27FC236}">
              <a16:creationId xmlns:a16="http://schemas.microsoft.com/office/drawing/2014/main" id="{E5F8A51A-E0DF-4318-BC51-FDF260F587B9}"/>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03" name="フローチャート: 判断 502">
          <a:extLst>
            <a:ext uri="{FF2B5EF4-FFF2-40B4-BE49-F238E27FC236}">
              <a16:creationId xmlns:a16="http://schemas.microsoft.com/office/drawing/2014/main" id="{278182D5-1EDF-44C2-A92F-7EDFA1DD9158}"/>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04" name="フローチャート: 判断 503">
          <a:extLst>
            <a:ext uri="{FF2B5EF4-FFF2-40B4-BE49-F238E27FC236}">
              <a16:creationId xmlns:a16="http://schemas.microsoft.com/office/drawing/2014/main" id="{DDA8EC27-D9F6-4C99-BA1C-26D43D438C30}"/>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05" name="フローチャート: 判断 504">
          <a:extLst>
            <a:ext uri="{FF2B5EF4-FFF2-40B4-BE49-F238E27FC236}">
              <a16:creationId xmlns:a16="http://schemas.microsoft.com/office/drawing/2014/main" id="{5E8A23E7-0D23-499F-BDAA-CA52A406A411}"/>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A4658280-3396-416F-99A8-A2EFDDD8551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A2E3F72B-1D2C-45DB-BE67-0B50AB9117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963ACF2C-B3AE-49C7-9C9C-04C68A1E5D2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9E2D54D7-6D9A-414D-84D1-3B4588E5735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2B5B269A-B875-47C2-B566-03C6061B896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82550</xdr:rowOff>
    </xdr:from>
    <xdr:to>
      <xdr:col>85</xdr:col>
      <xdr:colOff>177800</xdr:colOff>
      <xdr:row>42</xdr:row>
      <xdr:rowOff>12700</xdr:rowOff>
    </xdr:to>
    <xdr:sp macro="" textlink="">
      <xdr:nvSpPr>
        <xdr:cNvPr id="511" name="楕円 510">
          <a:extLst>
            <a:ext uri="{FF2B5EF4-FFF2-40B4-BE49-F238E27FC236}">
              <a16:creationId xmlns:a16="http://schemas.microsoft.com/office/drawing/2014/main" id="{9EDE3273-17A4-4C7A-AC52-E69B0A10B9CF}"/>
            </a:ext>
          </a:extLst>
        </xdr:cNvPr>
        <xdr:cNvSpPr/>
      </xdr:nvSpPr>
      <xdr:spPr>
        <a:xfrm>
          <a:off x="16268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168927</xdr:rowOff>
    </xdr:from>
    <xdr:ext cx="405111" cy="259045"/>
    <xdr:sp macro="" textlink="">
      <xdr:nvSpPr>
        <xdr:cNvPr id="512" name="【認定こども園・幼稚園・保育所】&#10;有形固定資産減価償却率該当値テキスト">
          <a:extLst>
            <a:ext uri="{FF2B5EF4-FFF2-40B4-BE49-F238E27FC236}">
              <a16:creationId xmlns:a16="http://schemas.microsoft.com/office/drawing/2014/main" id="{BDBF8EB2-7ACE-4998-B3CA-207DDAEF8581}"/>
            </a:ext>
          </a:extLst>
        </xdr:cNvPr>
        <xdr:cNvSpPr txBox="1"/>
      </xdr:nvSpPr>
      <xdr:spPr>
        <a:xfrm>
          <a:off x="16357600" y="702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153035</xdr:rowOff>
    </xdr:from>
    <xdr:to>
      <xdr:col>81</xdr:col>
      <xdr:colOff>101600</xdr:colOff>
      <xdr:row>41</xdr:row>
      <xdr:rowOff>83185</xdr:rowOff>
    </xdr:to>
    <xdr:sp macro="" textlink="">
      <xdr:nvSpPr>
        <xdr:cNvPr id="513" name="楕円 512">
          <a:extLst>
            <a:ext uri="{FF2B5EF4-FFF2-40B4-BE49-F238E27FC236}">
              <a16:creationId xmlns:a16="http://schemas.microsoft.com/office/drawing/2014/main" id="{9B40CCBC-BDBF-422D-A61F-C18B4AD7A338}"/>
            </a:ext>
          </a:extLst>
        </xdr:cNvPr>
        <xdr:cNvSpPr/>
      </xdr:nvSpPr>
      <xdr:spPr>
        <a:xfrm>
          <a:off x="15430500" y="7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32385</xdr:rowOff>
    </xdr:from>
    <xdr:to>
      <xdr:col>85</xdr:col>
      <xdr:colOff>127000</xdr:colOff>
      <xdr:row>41</xdr:row>
      <xdr:rowOff>133350</xdr:rowOff>
    </xdr:to>
    <xdr:cxnSp macro="">
      <xdr:nvCxnSpPr>
        <xdr:cNvPr id="514" name="直線コネクタ 513">
          <a:extLst>
            <a:ext uri="{FF2B5EF4-FFF2-40B4-BE49-F238E27FC236}">
              <a16:creationId xmlns:a16="http://schemas.microsoft.com/office/drawing/2014/main" id="{563B1743-3909-4028-A7F1-1F0E7BF9465B}"/>
            </a:ext>
          </a:extLst>
        </xdr:cNvPr>
        <xdr:cNvCxnSpPr/>
      </xdr:nvCxnSpPr>
      <xdr:spPr>
        <a:xfrm>
          <a:off x="15481300" y="7061835"/>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67310</xdr:rowOff>
    </xdr:from>
    <xdr:to>
      <xdr:col>76</xdr:col>
      <xdr:colOff>165100</xdr:colOff>
      <xdr:row>40</xdr:row>
      <xdr:rowOff>168910</xdr:rowOff>
    </xdr:to>
    <xdr:sp macro="" textlink="">
      <xdr:nvSpPr>
        <xdr:cNvPr id="515" name="楕円 514">
          <a:extLst>
            <a:ext uri="{FF2B5EF4-FFF2-40B4-BE49-F238E27FC236}">
              <a16:creationId xmlns:a16="http://schemas.microsoft.com/office/drawing/2014/main" id="{7B157C05-12C1-4538-BBDC-D4BD553F6EF8}"/>
            </a:ext>
          </a:extLst>
        </xdr:cNvPr>
        <xdr:cNvSpPr/>
      </xdr:nvSpPr>
      <xdr:spPr>
        <a:xfrm>
          <a:off x="14541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118110</xdr:rowOff>
    </xdr:from>
    <xdr:to>
      <xdr:col>81</xdr:col>
      <xdr:colOff>50800</xdr:colOff>
      <xdr:row>41</xdr:row>
      <xdr:rowOff>32385</xdr:rowOff>
    </xdr:to>
    <xdr:cxnSp macro="">
      <xdr:nvCxnSpPr>
        <xdr:cNvPr id="516" name="直線コネクタ 515">
          <a:extLst>
            <a:ext uri="{FF2B5EF4-FFF2-40B4-BE49-F238E27FC236}">
              <a16:creationId xmlns:a16="http://schemas.microsoft.com/office/drawing/2014/main" id="{7F67BC69-C2A3-4484-B45E-AD78FEBC666E}"/>
            </a:ext>
          </a:extLst>
        </xdr:cNvPr>
        <xdr:cNvCxnSpPr/>
      </xdr:nvCxnSpPr>
      <xdr:spPr>
        <a:xfrm>
          <a:off x="14592300" y="69761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160655</xdr:rowOff>
    </xdr:from>
    <xdr:to>
      <xdr:col>72</xdr:col>
      <xdr:colOff>38100</xdr:colOff>
      <xdr:row>40</xdr:row>
      <xdr:rowOff>90805</xdr:rowOff>
    </xdr:to>
    <xdr:sp macro="" textlink="">
      <xdr:nvSpPr>
        <xdr:cNvPr id="517" name="楕円 516">
          <a:extLst>
            <a:ext uri="{FF2B5EF4-FFF2-40B4-BE49-F238E27FC236}">
              <a16:creationId xmlns:a16="http://schemas.microsoft.com/office/drawing/2014/main" id="{D1FFACFA-7B98-425F-A50F-B55F3D1E5584}"/>
            </a:ext>
          </a:extLst>
        </xdr:cNvPr>
        <xdr:cNvSpPr/>
      </xdr:nvSpPr>
      <xdr:spPr>
        <a:xfrm>
          <a:off x="13652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40005</xdr:rowOff>
    </xdr:from>
    <xdr:to>
      <xdr:col>76</xdr:col>
      <xdr:colOff>114300</xdr:colOff>
      <xdr:row>40</xdr:row>
      <xdr:rowOff>118110</xdr:rowOff>
    </xdr:to>
    <xdr:cxnSp macro="">
      <xdr:nvCxnSpPr>
        <xdr:cNvPr id="518" name="直線コネクタ 517">
          <a:extLst>
            <a:ext uri="{FF2B5EF4-FFF2-40B4-BE49-F238E27FC236}">
              <a16:creationId xmlns:a16="http://schemas.microsoft.com/office/drawing/2014/main" id="{06A34B31-7C05-4ACD-8C77-F30254895E92}"/>
            </a:ext>
          </a:extLst>
        </xdr:cNvPr>
        <xdr:cNvCxnSpPr/>
      </xdr:nvCxnSpPr>
      <xdr:spPr>
        <a:xfrm>
          <a:off x="13703300" y="689800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78740</xdr:rowOff>
    </xdr:from>
    <xdr:to>
      <xdr:col>67</xdr:col>
      <xdr:colOff>101600</xdr:colOff>
      <xdr:row>40</xdr:row>
      <xdr:rowOff>8890</xdr:rowOff>
    </xdr:to>
    <xdr:sp macro="" textlink="">
      <xdr:nvSpPr>
        <xdr:cNvPr id="519" name="楕円 518">
          <a:extLst>
            <a:ext uri="{FF2B5EF4-FFF2-40B4-BE49-F238E27FC236}">
              <a16:creationId xmlns:a16="http://schemas.microsoft.com/office/drawing/2014/main" id="{8FD6A08F-1958-4FCF-A5F6-303E39D06D91}"/>
            </a:ext>
          </a:extLst>
        </xdr:cNvPr>
        <xdr:cNvSpPr/>
      </xdr:nvSpPr>
      <xdr:spPr>
        <a:xfrm>
          <a:off x="12763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129540</xdr:rowOff>
    </xdr:from>
    <xdr:to>
      <xdr:col>71</xdr:col>
      <xdr:colOff>177800</xdr:colOff>
      <xdr:row>40</xdr:row>
      <xdr:rowOff>40005</xdr:rowOff>
    </xdr:to>
    <xdr:cxnSp macro="">
      <xdr:nvCxnSpPr>
        <xdr:cNvPr id="520" name="直線コネクタ 519">
          <a:extLst>
            <a:ext uri="{FF2B5EF4-FFF2-40B4-BE49-F238E27FC236}">
              <a16:creationId xmlns:a16="http://schemas.microsoft.com/office/drawing/2014/main" id="{CFD309C8-0976-4262-A9B2-E0A5CCD1D7EF}"/>
            </a:ext>
          </a:extLst>
        </xdr:cNvPr>
        <xdr:cNvCxnSpPr/>
      </xdr:nvCxnSpPr>
      <xdr:spPr>
        <a:xfrm>
          <a:off x="12814300" y="681609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21" name="n_1aveValue【認定こども園・幼稚園・保育所】&#10;有形固定資産減価償却率">
          <a:extLst>
            <a:ext uri="{FF2B5EF4-FFF2-40B4-BE49-F238E27FC236}">
              <a16:creationId xmlns:a16="http://schemas.microsoft.com/office/drawing/2014/main" id="{F372FE3D-EE6D-4B2E-A543-6DDD80EC279F}"/>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22" name="n_2aveValue【認定こども園・幼稚園・保育所】&#10;有形固定資産減価償却率">
          <a:extLst>
            <a:ext uri="{FF2B5EF4-FFF2-40B4-BE49-F238E27FC236}">
              <a16:creationId xmlns:a16="http://schemas.microsoft.com/office/drawing/2014/main" id="{513018F6-8863-4FCC-8F07-89758E62BDFA}"/>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523" name="n_3aveValue【認定こども園・幼稚園・保育所】&#10;有形固定資産減価償却率">
          <a:extLst>
            <a:ext uri="{FF2B5EF4-FFF2-40B4-BE49-F238E27FC236}">
              <a16:creationId xmlns:a16="http://schemas.microsoft.com/office/drawing/2014/main" id="{EBE1AF71-F773-4AF8-AD03-AB7BB3714509}"/>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24" name="n_4aveValue【認定こども園・幼稚園・保育所】&#10;有形固定資産減価償却率">
          <a:extLst>
            <a:ext uri="{FF2B5EF4-FFF2-40B4-BE49-F238E27FC236}">
              <a16:creationId xmlns:a16="http://schemas.microsoft.com/office/drawing/2014/main" id="{A95EEA92-7C7D-48D3-9398-87F9E59CCA3B}"/>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74312</xdr:rowOff>
    </xdr:from>
    <xdr:ext cx="405111" cy="259045"/>
    <xdr:sp macro="" textlink="">
      <xdr:nvSpPr>
        <xdr:cNvPr id="525" name="n_1mainValue【認定こども園・幼稚園・保育所】&#10;有形固定資産減価償却率">
          <a:extLst>
            <a:ext uri="{FF2B5EF4-FFF2-40B4-BE49-F238E27FC236}">
              <a16:creationId xmlns:a16="http://schemas.microsoft.com/office/drawing/2014/main" id="{530E35D0-F3C2-47F9-A907-232017BAF1DD}"/>
            </a:ext>
          </a:extLst>
        </xdr:cNvPr>
        <xdr:cNvSpPr txBox="1"/>
      </xdr:nvSpPr>
      <xdr:spPr>
        <a:xfrm>
          <a:off x="15266044"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160037</xdr:rowOff>
    </xdr:from>
    <xdr:ext cx="405111" cy="259045"/>
    <xdr:sp macro="" textlink="">
      <xdr:nvSpPr>
        <xdr:cNvPr id="526" name="n_2mainValue【認定こども園・幼稚園・保育所】&#10;有形固定資産減価償却率">
          <a:extLst>
            <a:ext uri="{FF2B5EF4-FFF2-40B4-BE49-F238E27FC236}">
              <a16:creationId xmlns:a16="http://schemas.microsoft.com/office/drawing/2014/main" id="{E75F7A78-67D0-4132-BB66-B8C76D239D18}"/>
            </a:ext>
          </a:extLst>
        </xdr:cNvPr>
        <xdr:cNvSpPr txBox="1"/>
      </xdr:nvSpPr>
      <xdr:spPr>
        <a:xfrm>
          <a:off x="14389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81932</xdr:rowOff>
    </xdr:from>
    <xdr:ext cx="405111" cy="259045"/>
    <xdr:sp macro="" textlink="">
      <xdr:nvSpPr>
        <xdr:cNvPr id="527" name="n_3mainValue【認定こども園・幼稚園・保育所】&#10;有形固定資産減価償却率">
          <a:extLst>
            <a:ext uri="{FF2B5EF4-FFF2-40B4-BE49-F238E27FC236}">
              <a16:creationId xmlns:a16="http://schemas.microsoft.com/office/drawing/2014/main" id="{C149E083-459D-4DCA-879E-45ACAB770E55}"/>
            </a:ext>
          </a:extLst>
        </xdr:cNvPr>
        <xdr:cNvSpPr txBox="1"/>
      </xdr:nvSpPr>
      <xdr:spPr>
        <a:xfrm>
          <a:off x="13500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xdr:rowOff>
    </xdr:from>
    <xdr:ext cx="405111" cy="259045"/>
    <xdr:sp macro="" textlink="">
      <xdr:nvSpPr>
        <xdr:cNvPr id="528" name="n_4mainValue【認定こども園・幼稚園・保育所】&#10;有形固定資産減価償却率">
          <a:extLst>
            <a:ext uri="{FF2B5EF4-FFF2-40B4-BE49-F238E27FC236}">
              <a16:creationId xmlns:a16="http://schemas.microsoft.com/office/drawing/2014/main" id="{32F46375-82E9-44E8-88BE-2A580468F7F0}"/>
            </a:ext>
          </a:extLst>
        </xdr:cNvPr>
        <xdr:cNvSpPr txBox="1"/>
      </xdr:nvSpPr>
      <xdr:spPr>
        <a:xfrm>
          <a:off x="12611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a:extLst>
            <a:ext uri="{FF2B5EF4-FFF2-40B4-BE49-F238E27FC236}">
              <a16:creationId xmlns:a16="http://schemas.microsoft.com/office/drawing/2014/main" id="{ED6696FD-582E-4E2C-9B70-2EE819B902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a:extLst>
            <a:ext uri="{FF2B5EF4-FFF2-40B4-BE49-F238E27FC236}">
              <a16:creationId xmlns:a16="http://schemas.microsoft.com/office/drawing/2014/main" id="{7825A6E1-0AE2-4D88-95DD-E4616E7DAE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a:extLst>
            <a:ext uri="{FF2B5EF4-FFF2-40B4-BE49-F238E27FC236}">
              <a16:creationId xmlns:a16="http://schemas.microsoft.com/office/drawing/2014/main" id="{27566728-722A-4860-9AF6-35030C00001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a:extLst>
            <a:ext uri="{FF2B5EF4-FFF2-40B4-BE49-F238E27FC236}">
              <a16:creationId xmlns:a16="http://schemas.microsoft.com/office/drawing/2014/main" id="{4CFA00CE-4737-4D74-8DBE-1E4DDCF30A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a:extLst>
            <a:ext uri="{FF2B5EF4-FFF2-40B4-BE49-F238E27FC236}">
              <a16:creationId xmlns:a16="http://schemas.microsoft.com/office/drawing/2014/main" id="{0054C8C1-FA92-496D-A96A-03A74D8C7E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a:extLst>
            <a:ext uri="{FF2B5EF4-FFF2-40B4-BE49-F238E27FC236}">
              <a16:creationId xmlns:a16="http://schemas.microsoft.com/office/drawing/2014/main" id="{C525CC87-9E77-4299-8AF9-E5CFB8BB12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a:extLst>
            <a:ext uri="{FF2B5EF4-FFF2-40B4-BE49-F238E27FC236}">
              <a16:creationId xmlns:a16="http://schemas.microsoft.com/office/drawing/2014/main" id="{56AD62DC-A398-45C5-95C7-14F0315D33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a:extLst>
            <a:ext uri="{FF2B5EF4-FFF2-40B4-BE49-F238E27FC236}">
              <a16:creationId xmlns:a16="http://schemas.microsoft.com/office/drawing/2014/main" id="{8A091D1C-2CA5-48CB-A512-B72A9412FC1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a:extLst>
            <a:ext uri="{FF2B5EF4-FFF2-40B4-BE49-F238E27FC236}">
              <a16:creationId xmlns:a16="http://schemas.microsoft.com/office/drawing/2014/main" id="{82ADAECF-7CF5-4813-9A34-531B4E4B60C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a:extLst>
            <a:ext uri="{FF2B5EF4-FFF2-40B4-BE49-F238E27FC236}">
              <a16:creationId xmlns:a16="http://schemas.microsoft.com/office/drawing/2014/main" id="{AF597933-A373-4D6B-AC57-825E11E07D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9" name="直線コネクタ 538">
          <a:extLst>
            <a:ext uri="{FF2B5EF4-FFF2-40B4-BE49-F238E27FC236}">
              <a16:creationId xmlns:a16="http://schemas.microsoft.com/office/drawing/2014/main" id="{35374278-8363-4FA4-BD4B-7A491103BAE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0" name="テキスト ボックス 539">
          <a:extLst>
            <a:ext uri="{FF2B5EF4-FFF2-40B4-BE49-F238E27FC236}">
              <a16:creationId xmlns:a16="http://schemas.microsoft.com/office/drawing/2014/main" id="{9E390497-5EF9-42E9-A71A-05293519968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1" name="直線コネクタ 540">
          <a:extLst>
            <a:ext uri="{FF2B5EF4-FFF2-40B4-BE49-F238E27FC236}">
              <a16:creationId xmlns:a16="http://schemas.microsoft.com/office/drawing/2014/main" id="{BCF92F05-A8C0-472B-B724-4CD3FE49DAE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2" name="テキスト ボックス 541">
          <a:extLst>
            <a:ext uri="{FF2B5EF4-FFF2-40B4-BE49-F238E27FC236}">
              <a16:creationId xmlns:a16="http://schemas.microsoft.com/office/drawing/2014/main" id="{E531EEA0-176D-4CC8-9964-E2FDED3B00F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3" name="直線コネクタ 542">
          <a:extLst>
            <a:ext uri="{FF2B5EF4-FFF2-40B4-BE49-F238E27FC236}">
              <a16:creationId xmlns:a16="http://schemas.microsoft.com/office/drawing/2014/main" id="{1D95699B-EBE4-40AF-AFDE-E66AA93AF1C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4" name="テキスト ボックス 543">
          <a:extLst>
            <a:ext uri="{FF2B5EF4-FFF2-40B4-BE49-F238E27FC236}">
              <a16:creationId xmlns:a16="http://schemas.microsoft.com/office/drawing/2014/main" id="{A4BC193B-58E7-471F-81BC-843D0F511D6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5" name="直線コネクタ 544">
          <a:extLst>
            <a:ext uri="{FF2B5EF4-FFF2-40B4-BE49-F238E27FC236}">
              <a16:creationId xmlns:a16="http://schemas.microsoft.com/office/drawing/2014/main" id="{C0D35EA9-2DF1-456E-92CF-1675EF53035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6" name="テキスト ボックス 545">
          <a:extLst>
            <a:ext uri="{FF2B5EF4-FFF2-40B4-BE49-F238E27FC236}">
              <a16:creationId xmlns:a16="http://schemas.microsoft.com/office/drawing/2014/main" id="{EE6C4BBA-2308-40CF-BC8F-46EDAD62C05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7" name="直線コネクタ 546">
          <a:extLst>
            <a:ext uri="{FF2B5EF4-FFF2-40B4-BE49-F238E27FC236}">
              <a16:creationId xmlns:a16="http://schemas.microsoft.com/office/drawing/2014/main" id="{8FC469D8-0BBA-419F-8749-F0ABAA2BD59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8" name="テキスト ボックス 547">
          <a:extLst>
            <a:ext uri="{FF2B5EF4-FFF2-40B4-BE49-F238E27FC236}">
              <a16:creationId xmlns:a16="http://schemas.microsoft.com/office/drawing/2014/main" id="{18763050-EB65-46C2-874D-D54F4706D6C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532E0F68-152B-465C-92A1-92773CA5D11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0" name="テキスト ボックス 549">
          <a:extLst>
            <a:ext uri="{FF2B5EF4-FFF2-40B4-BE49-F238E27FC236}">
              <a16:creationId xmlns:a16="http://schemas.microsoft.com/office/drawing/2014/main" id="{B81F1F86-7E87-4E23-93E8-76C70907B4E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認定こども園・幼稚園・保育所】&#10;一人当たり面積グラフ枠">
          <a:extLst>
            <a:ext uri="{FF2B5EF4-FFF2-40B4-BE49-F238E27FC236}">
              <a16:creationId xmlns:a16="http://schemas.microsoft.com/office/drawing/2014/main" id="{0C7B6552-140A-4981-95B2-FC0763A87B8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52" name="直線コネクタ 551">
          <a:extLst>
            <a:ext uri="{FF2B5EF4-FFF2-40B4-BE49-F238E27FC236}">
              <a16:creationId xmlns:a16="http://schemas.microsoft.com/office/drawing/2014/main" id="{35EB27E2-6A47-446B-B0FB-5487CDF65F26}"/>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53" name="【認定こども園・幼稚園・保育所】&#10;一人当たり面積最小値テキスト">
          <a:extLst>
            <a:ext uri="{FF2B5EF4-FFF2-40B4-BE49-F238E27FC236}">
              <a16:creationId xmlns:a16="http://schemas.microsoft.com/office/drawing/2014/main" id="{727CD8CF-D1ED-4ECD-ABF6-2542B86CB5DF}"/>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54" name="直線コネクタ 553">
          <a:extLst>
            <a:ext uri="{FF2B5EF4-FFF2-40B4-BE49-F238E27FC236}">
              <a16:creationId xmlns:a16="http://schemas.microsoft.com/office/drawing/2014/main" id="{BA2C44D3-D8A0-4D3E-805E-63FB67CF72E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55" name="【認定こども園・幼稚園・保育所】&#10;一人当たり面積最大値テキスト">
          <a:extLst>
            <a:ext uri="{FF2B5EF4-FFF2-40B4-BE49-F238E27FC236}">
              <a16:creationId xmlns:a16="http://schemas.microsoft.com/office/drawing/2014/main" id="{7A32E9E3-42E6-46EC-BC0D-0E73EE91F5E5}"/>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56" name="直線コネクタ 555">
          <a:extLst>
            <a:ext uri="{FF2B5EF4-FFF2-40B4-BE49-F238E27FC236}">
              <a16:creationId xmlns:a16="http://schemas.microsoft.com/office/drawing/2014/main" id="{CEADD15A-1D6E-449B-B4E4-E6EAB87FEEA8}"/>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557" name="【認定こども園・幼稚園・保育所】&#10;一人当たり面積平均値テキスト">
          <a:extLst>
            <a:ext uri="{FF2B5EF4-FFF2-40B4-BE49-F238E27FC236}">
              <a16:creationId xmlns:a16="http://schemas.microsoft.com/office/drawing/2014/main" id="{C13C52B6-B447-4C38-BD8A-C8F3D6901E37}"/>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58" name="フローチャート: 判断 557">
          <a:extLst>
            <a:ext uri="{FF2B5EF4-FFF2-40B4-BE49-F238E27FC236}">
              <a16:creationId xmlns:a16="http://schemas.microsoft.com/office/drawing/2014/main" id="{9048445E-1937-48C6-99E7-67F9C618743B}"/>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59" name="フローチャート: 判断 558">
          <a:extLst>
            <a:ext uri="{FF2B5EF4-FFF2-40B4-BE49-F238E27FC236}">
              <a16:creationId xmlns:a16="http://schemas.microsoft.com/office/drawing/2014/main" id="{D95FFD16-F8F5-4E70-9B40-EEFBDEA8B7B6}"/>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60" name="フローチャート: 判断 559">
          <a:extLst>
            <a:ext uri="{FF2B5EF4-FFF2-40B4-BE49-F238E27FC236}">
              <a16:creationId xmlns:a16="http://schemas.microsoft.com/office/drawing/2014/main" id="{FD0D0B4E-D54D-43E9-80F1-A65D0F696EC7}"/>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61" name="フローチャート: 判断 560">
          <a:extLst>
            <a:ext uri="{FF2B5EF4-FFF2-40B4-BE49-F238E27FC236}">
              <a16:creationId xmlns:a16="http://schemas.microsoft.com/office/drawing/2014/main" id="{734868A5-AC58-468C-B949-A9761F08DB38}"/>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62" name="フローチャート: 判断 561">
          <a:extLst>
            <a:ext uri="{FF2B5EF4-FFF2-40B4-BE49-F238E27FC236}">
              <a16:creationId xmlns:a16="http://schemas.microsoft.com/office/drawing/2014/main" id="{AC2606EE-2C5B-4070-950D-BE0078195368}"/>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79D992A3-B212-4454-B609-93E8CD6446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974CC7D8-C5E9-488D-9325-C79F61EC77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829E2556-B375-4410-946E-AA42858C3E3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CA39AE1C-7E7F-4822-8D6E-42A309BD9FB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417C3E50-A2D3-4C00-9C17-60A814DD85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5588</xdr:rowOff>
    </xdr:from>
    <xdr:to>
      <xdr:col>116</xdr:col>
      <xdr:colOff>114300</xdr:colOff>
      <xdr:row>41</xdr:row>
      <xdr:rowOff>107188</xdr:rowOff>
    </xdr:to>
    <xdr:sp macro="" textlink="">
      <xdr:nvSpPr>
        <xdr:cNvPr id="568" name="楕円 567">
          <a:extLst>
            <a:ext uri="{FF2B5EF4-FFF2-40B4-BE49-F238E27FC236}">
              <a16:creationId xmlns:a16="http://schemas.microsoft.com/office/drawing/2014/main" id="{DE655FE8-F215-4150-A625-1EE0A5968FA5}"/>
            </a:ext>
          </a:extLst>
        </xdr:cNvPr>
        <xdr:cNvSpPr/>
      </xdr:nvSpPr>
      <xdr:spPr>
        <a:xfrm>
          <a:off x="22110700" y="7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155465</xdr:rowOff>
    </xdr:from>
    <xdr:ext cx="469744" cy="259045"/>
    <xdr:sp macro="" textlink="">
      <xdr:nvSpPr>
        <xdr:cNvPr id="569" name="【認定こども園・幼稚園・保育所】&#10;一人当たり面積該当値テキスト">
          <a:extLst>
            <a:ext uri="{FF2B5EF4-FFF2-40B4-BE49-F238E27FC236}">
              <a16:creationId xmlns:a16="http://schemas.microsoft.com/office/drawing/2014/main" id="{0374F41E-3A59-48E2-8308-646201CA4418}"/>
            </a:ext>
          </a:extLst>
        </xdr:cNvPr>
        <xdr:cNvSpPr txBox="1"/>
      </xdr:nvSpPr>
      <xdr:spPr>
        <a:xfrm>
          <a:off x="22199600"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7112</xdr:rowOff>
    </xdr:from>
    <xdr:to>
      <xdr:col>112</xdr:col>
      <xdr:colOff>38100</xdr:colOff>
      <xdr:row>41</xdr:row>
      <xdr:rowOff>108712</xdr:rowOff>
    </xdr:to>
    <xdr:sp macro="" textlink="">
      <xdr:nvSpPr>
        <xdr:cNvPr id="570" name="楕円 569">
          <a:extLst>
            <a:ext uri="{FF2B5EF4-FFF2-40B4-BE49-F238E27FC236}">
              <a16:creationId xmlns:a16="http://schemas.microsoft.com/office/drawing/2014/main" id="{F640DF8F-8847-4953-BD70-CE6C8D325D7B}"/>
            </a:ext>
          </a:extLst>
        </xdr:cNvPr>
        <xdr:cNvSpPr/>
      </xdr:nvSpPr>
      <xdr:spPr>
        <a:xfrm>
          <a:off x="212725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56388</xdr:rowOff>
    </xdr:from>
    <xdr:to>
      <xdr:col>116</xdr:col>
      <xdr:colOff>63500</xdr:colOff>
      <xdr:row>41</xdr:row>
      <xdr:rowOff>57912</xdr:rowOff>
    </xdr:to>
    <xdr:cxnSp macro="">
      <xdr:nvCxnSpPr>
        <xdr:cNvPr id="571" name="直線コネクタ 570">
          <a:extLst>
            <a:ext uri="{FF2B5EF4-FFF2-40B4-BE49-F238E27FC236}">
              <a16:creationId xmlns:a16="http://schemas.microsoft.com/office/drawing/2014/main" id="{2AF195E4-E0A7-4B90-A093-426008F56018}"/>
            </a:ext>
          </a:extLst>
        </xdr:cNvPr>
        <xdr:cNvCxnSpPr/>
      </xdr:nvCxnSpPr>
      <xdr:spPr>
        <a:xfrm flipV="1">
          <a:off x="21323300" y="708583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xdr:rowOff>
    </xdr:from>
    <xdr:to>
      <xdr:col>107</xdr:col>
      <xdr:colOff>101600</xdr:colOff>
      <xdr:row>41</xdr:row>
      <xdr:rowOff>110998</xdr:rowOff>
    </xdr:to>
    <xdr:sp macro="" textlink="">
      <xdr:nvSpPr>
        <xdr:cNvPr id="572" name="楕円 571">
          <a:extLst>
            <a:ext uri="{FF2B5EF4-FFF2-40B4-BE49-F238E27FC236}">
              <a16:creationId xmlns:a16="http://schemas.microsoft.com/office/drawing/2014/main" id="{63B5CDD1-9582-4955-BC6D-9D099A32D27D}"/>
            </a:ext>
          </a:extLst>
        </xdr:cNvPr>
        <xdr:cNvSpPr/>
      </xdr:nvSpPr>
      <xdr:spPr>
        <a:xfrm>
          <a:off x="20383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57912</xdr:rowOff>
    </xdr:from>
    <xdr:to>
      <xdr:col>111</xdr:col>
      <xdr:colOff>177800</xdr:colOff>
      <xdr:row>41</xdr:row>
      <xdr:rowOff>60198</xdr:rowOff>
    </xdr:to>
    <xdr:cxnSp macro="">
      <xdr:nvCxnSpPr>
        <xdr:cNvPr id="573" name="直線コネクタ 572">
          <a:extLst>
            <a:ext uri="{FF2B5EF4-FFF2-40B4-BE49-F238E27FC236}">
              <a16:creationId xmlns:a16="http://schemas.microsoft.com/office/drawing/2014/main" id="{1FCB59BF-E5B0-4470-86A7-71313067B43D}"/>
            </a:ext>
          </a:extLst>
        </xdr:cNvPr>
        <xdr:cNvCxnSpPr/>
      </xdr:nvCxnSpPr>
      <xdr:spPr>
        <a:xfrm flipV="1">
          <a:off x="20434300" y="70873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12446</xdr:rowOff>
    </xdr:from>
    <xdr:to>
      <xdr:col>102</xdr:col>
      <xdr:colOff>165100</xdr:colOff>
      <xdr:row>41</xdr:row>
      <xdr:rowOff>114046</xdr:rowOff>
    </xdr:to>
    <xdr:sp macro="" textlink="">
      <xdr:nvSpPr>
        <xdr:cNvPr id="574" name="楕円 573">
          <a:extLst>
            <a:ext uri="{FF2B5EF4-FFF2-40B4-BE49-F238E27FC236}">
              <a16:creationId xmlns:a16="http://schemas.microsoft.com/office/drawing/2014/main" id="{C48C5D2E-5A5D-4AB4-ACBB-47E5B63DC3B8}"/>
            </a:ext>
          </a:extLst>
        </xdr:cNvPr>
        <xdr:cNvSpPr/>
      </xdr:nvSpPr>
      <xdr:spPr>
        <a:xfrm>
          <a:off x="19494500" y="70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63246</xdr:rowOff>
    </xdr:to>
    <xdr:cxnSp macro="">
      <xdr:nvCxnSpPr>
        <xdr:cNvPr id="575" name="直線コネクタ 574">
          <a:extLst>
            <a:ext uri="{FF2B5EF4-FFF2-40B4-BE49-F238E27FC236}">
              <a16:creationId xmlns:a16="http://schemas.microsoft.com/office/drawing/2014/main" id="{1A223328-39CA-4370-A49D-9BEE1D52A9B5}"/>
            </a:ext>
          </a:extLst>
        </xdr:cNvPr>
        <xdr:cNvCxnSpPr/>
      </xdr:nvCxnSpPr>
      <xdr:spPr>
        <a:xfrm flipV="1">
          <a:off x="19545300" y="708964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14732</xdr:rowOff>
    </xdr:from>
    <xdr:to>
      <xdr:col>98</xdr:col>
      <xdr:colOff>38100</xdr:colOff>
      <xdr:row>41</xdr:row>
      <xdr:rowOff>116332</xdr:rowOff>
    </xdr:to>
    <xdr:sp macro="" textlink="">
      <xdr:nvSpPr>
        <xdr:cNvPr id="576" name="楕円 575">
          <a:extLst>
            <a:ext uri="{FF2B5EF4-FFF2-40B4-BE49-F238E27FC236}">
              <a16:creationId xmlns:a16="http://schemas.microsoft.com/office/drawing/2014/main" id="{570D04B2-13EF-48C1-9117-8CE1DED6980C}"/>
            </a:ext>
          </a:extLst>
        </xdr:cNvPr>
        <xdr:cNvSpPr/>
      </xdr:nvSpPr>
      <xdr:spPr>
        <a:xfrm>
          <a:off x="18605500" y="70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63246</xdr:rowOff>
    </xdr:from>
    <xdr:to>
      <xdr:col>102</xdr:col>
      <xdr:colOff>114300</xdr:colOff>
      <xdr:row>41</xdr:row>
      <xdr:rowOff>65532</xdr:rowOff>
    </xdr:to>
    <xdr:cxnSp macro="">
      <xdr:nvCxnSpPr>
        <xdr:cNvPr id="577" name="直線コネクタ 576">
          <a:extLst>
            <a:ext uri="{FF2B5EF4-FFF2-40B4-BE49-F238E27FC236}">
              <a16:creationId xmlns:a16="http://schemas.microsoft.com/office/drawing/2014/main" id="{A99DA748-64DA-4675-8BCA-7ACF4D7D4059}"/>
            </a:ext>
          </a:extLst>
        </xdr:cNvPr>
        <xdr:cNvCxnSpPr/>
      </xdr:nvCxnSpPr>
      <xdr:spPr>
        <a:xfrm flipV="1">
          <a:off x="18656300" y="70926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78" name="n_1aveValue【認定こども園・幼稚園・保育所】&#10;一人当たり面積">
          <a:extLst>
            <a:ext uri="{FF2B5EF4-FFF2-40B4-BE49-F238E27FC236}">
              <a16:creationId xmlns:a16="http://schemas.microsoft.com/office/drawing/2014/main" id="{FCAE0DBF-DC44-4265-B18B-58D3DD78F84C}"/>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79" name="n_2aveValue【認定こども園・幼稚園・保育所】&#10;一人当たり面積">
          <a:extLst>
            <a:ext uri="{FF2B5EF4-FFF2-40B4-BE49-F238E27FC236}">
              <a16:creationId xmlns:a16="http://schemas.microsoft.com/office/drawing/2014/main" id="{B9877BCE-E7D2-43A6-9F22-A6E0F1AD7035}"/>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80" name="n_3aveValue【認定こども園・幼稚園・保育所】&#10;一人当たり面積">
          <a:extLst>
            <a:ext uri="{FF2B5EF4-FFF2-40B4-BE49-F238E27FC236}">
              <a16:creationId xmlns:a16="http://schemas.microsoft.com/office/drawing/2014/main" id="{6381D87A-C789-4833-B532-26EBD356D71F}"/>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81" name="n_4aveValue【認定こども園・幼稚園・保育所】&#10;一人当たり面積">
          <a:extLst>
            <a:ext uri="{FF2B5EF4-FFF2-40B4-BE49-F238E27FC236}">
              <a16:creationId xmlns:a16="http://schemas.microsoft.com/office/drawing/2014/main" id="{C34237CC-16F3-4A1F-B985-5A1CDB96ED45}"/>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99839</xdr:rowOff>
    </xdr:from>
    <xdr:ext cx="469744" cy="259045"/>
    <xdr:sp macro="" textlink="">
      <xdr:nvSpPr>
        <xdr:cNvPr id="582" name="n_1mainValue【認定こども園・幼稚園・保育所】&#10;一人当たり面積">
          <a:extLst>
            <a:ext uri="{FF2B5EF4-FFF2-40B4-BE49-F238E27FC236}">
              <a16:creationId xmlns:a16="http://schemas.microsoft.com/office/drawing/2014/main" id="{F7AFD97D-F49E-48AB-B609-60546C4768DB}"/>
            </a:ext>
          </a:extLst>
        </xdr:cNvPr>
        <xdr:cNvSpPr txBox="1"/>
      </xdr:nvSpPr>
      <xdr:spPr>
        <a:xfrm>
          <a:off x="21075727" y="712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102125</xdr:rowOff>
    </xdr:from>
    <xdr:ext cx="469744" cy="259045"/>
    <xdr:sp macro="" textlink="">
      <xdr:nvSpPr>
        <xdr:cNvPr id="583" name="n_2mainValue【認定こども園・幼稚園・保育所】&#10;一人当たり面積">
          <a:extLst>
            <a:ext uri="{FF2B5EF4-FFF2-40B4-BE49-F238E27FC236}">
              <a16:creationId xmlns:a16="http://schemas.microsoft.com/office/drawing/2014/main" id="{E574C385-CE14-4F65-A70F-6FD17E9A3C7D}"/>
            </a:ext>
          </a:extLst>
        </xdr:cNvPr>
        <xdr:cNvSpPr txBox="1"/>
      </xdr:nvSpPr>
      <xdr:spPr>
        <a:xfrm>
          <a:off x="20199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105173</xdr:rowOff>
    </xdr:from>
    <xdr:ext cx="469744" cy="259045"/>
    <xdr:sp macro="" textlink="">
      <xdr:nvSpPr>
        <xdr:cNvPr id="584" name="n_3mainValue【認定こども園・幼稚園・保育所】&#10;一人当たり面積">
          <a:extLst>
            <a:ext uri="{FF2B5EF4-FFF2-40B4-BE49-F238E27FC236}">
              <a16:creationId xmlns:a16="http://schemas.microsoft.com/office/drawing/2014/main" id="{22959F7D-21AD-45FD-843A-93DACD1724E5}"/>
            </a:ext>
          </a:extLst>
        </xdr:cNvPr>
        <xdr:cNvSpPr txBox="1"/>
      </xdr:nvSpPr>
      <xdr:spPr>
        <a:xfrm>
          <a:off x="19310427" y="71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107459</xdr:rowOff>
    </xdr:from>
    <xdr:ext cx="469744" cy="259045"/>
    <xdr:sp macro="" textlink="">
      <xdr:nvSpPr>
        <xdr:cNvPr id="585" name="n_4mainValue【認定こども園・幼稚園・保育所】&#10;一人当たり面積">
          <a:extLst>
            <a:ext uri="{FF2B5EF4-FFF2-40B4-BE49-F238E27FC236}">
              <a16:creationId xmlns:a16="http://schemas.microsoft.com/office/drawing/2014/main" id="{CBCC77F8-639D-4B70-98EC-D6229FE5A240}"/>
            </a:ext>
          </a:extLst>
        </xdr:cNvPr>
        <xdr:cNvSpPr txBox="1"/>
      </xdr:nvSpPr>
      <xdr:spPr>
        <a:xfrm>
          <a:off x="18421427"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5E156C84-F598-44D8-9351-BE8F6DB769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a:extLst>
            <a:ext uri="{FF2B5EF4-FFF2-40B4-BE49-F238E27FC236}">
              <a16:creationId xmlns:a16="http://schemas.microsoft.com/office/drawing/2014/main" id="{1DE1DE40-4DD1-48E6-985D-601FED20FD6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a:extLst>
            <a:ext uri="{FF2B5EF4-FFF2-40B4-BE49-F238E27FC236}">
              <a16:creationId xmlns:a16="http://schemas.microsoft.com/office/drawing/2014/main" id="{6037006E-B7F9-4A48-B466-812DAEA1AD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a:extLst>
            <a:ext uri="{FF2B5EF4-FFF2-40B4-BE49-F238E27FC236}">
              <a16:creationId xmlns:a16="http://schemas.microsoft.com/office/drawing/2014/main" id="{0631804B-05C9-4657-9FE1-BB13518CF8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a:extLst>
            <a:ext uri="{FF2B5EF4-FFF2-40B4-BE49-F238E27FC236}">
              <a16:creationId xmlns:a16="http://schemas.microsoft.com/office/drawing/2014/main" id="{C02E0BE8-E5CB-4A82-9CA3-C6855FDCFF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a:extLst>
            <a:ext uri="{FF2B5EF4-FFF2-40B4-BE49-F238E27FC236}">
              <a16:creationId xmlns:a16="http://schemas.microsoft.com/office/drawing/2014/main" id="{29FBBD00-E27E-4BE4-B080-EE263B8B2B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a:extLst>
            <a:ext uri="{FF2B5EF4-FFF2-40B4-BE49-F238E27FC236}">
              <a16:creationId xmlns:a16="http://schemas.microsoft.com/office/drawing/2014/main" id="{310E1329-39EC-4CBF-8230-1170E71937D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a:extLst>
            <a:ext uri="{FF2B5EF4-FFF2-40B4-BE49-F238E27FC236}">
              <a16:creationId xmlns:a16="http://schemas.microsoft.com/office/drawing/2014/main" id="{17370174-F14C-471A-86D8-D67878FCFA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a:extLst>
            <a:ext uri="{FF2B5EF4-FFF2-40B4-BE49-F238E27FC236}">
              <a16:creationId xmlns:a16="http://schemas.microsoft.com/office/drawing/2014/main" id="{CFD2D0CA-A8CE-4E5E-856A-1BE6ECB23E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a:extLst>
            <a:ext uri="{FF2B5EF4-FFF2-40B4-BE49-F238E27FC236}">
              <a16:creationId xmlns:a16="http://schemas.microsoft.com/office/drawing/2014/main" id="{2211D8C0-F765-409D-8F8F-0DE0E8B70A6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a:extLst>
            <a:ext uri="{FF2B5EF4-FFF2-40B4-BE49-F238E27FC236}">
              <a16:creationId xmlns:a16="http://schemas.microsoft.com/office/drawing/2014/main" id="{D4BFF763-4979-4C0D-BFC2-499BA8308E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7" name="直線コネクタ 596">
          <a:extLst>
            <a:ext uri="{FF2B5EF4-FFF2-40B4-BE49-F238E27FC236}">
              <a16:creationId xmlns:a16="http://schemas.microsoft.com/office/drawing/2014/main" id="{48AD1403-FE66-449D-80DF-C389C7FD42C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8" name="テキスト ボックス 597">
          <a:extLst>
            <a:ext uri="{FF2B5EF4-FFF2-40B4-BE49-F238E27FC236}">
              <a16:creationId xmlns:a16="http://schemas.microsoft.com/office/drawing/2014/main" id="{EEE6C0F4-8A0D-4943-94AD-51448B848FF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9" name="直線コネクタ 598">
          <a:extLst>
            <a:ext uri="{FF2B5EF4-FFF2-40B4-BE49-F238E27FC236}">
              <a16:creationId xmlns:a16="http://schemas.microsoft.com/office/drawing/2014/main" id="{7DC98469-A828-4CBE-9672-7E7A8CD62DA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0" name="テキスト ボックス 599">
          <a:extLst>
            <a:ext uri="{FF2B5EF4-FFF2-40B4-BE49-F238E27FC236}">
              <a16:creationId xmlns:a16="http://schemas.microsoft.com/office/drawing/2014/main" id="{0D4DD58A-9EFC-403C-9D6D-6241E4711D7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1" name="直線コネクタ 600">
          <a:extLst>
            <a:ext uri="{FF2B5EF4-FFF2-40B4-BE49-F238E27FC236}">
              <a16:creationId xmlns:a16="http://schemas.microsoft.com/office/drawing/2014/main" id="{E4A53BC4-8176-459C-942C-33D6E2DDF5C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2" name="テキスト ボックス 601">
          <a:extLst>
            <a:ext uri="{FF2B5EF4-FFF2-40B4-BE49-F238E27FC236}">
              <a16:creationId xmlns:a16="http://schemas.microsoft.com/office/drawing/2014/main" id="{709F40C6-3226-4215-A942-6FF4BBA4B2D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3" name="直線コネクタ 602">
          <a:extLst>
            <a:ext uri="{FF2B5EF4-FFF2-40B4-BE49-F238E27FC236}">
              <a16:creationId xmlns:a16="http://schemas.microsoft.com/office/drawing/2014/main" id="{ED7DF8F4-2013-48B5-B12D-F8F27A44227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4" name="テキスト ボックス 603">
          <a:extLst>
            <a:ext uri="{FF2B5EF4-FFF2-40B4-BE49-F238E27FC236}">
              <a16:creationId xmlns:a16="http://schemas.microsoft.com/office/drawing/2014/main" id="{277D584C-9210-45F4-9FF7-4D1C79970E4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5" name="直線コネクタ 604">
          <a:extLst>
            <a:ext uri="{FF2B5EF4-FFF2-40B4-BE49-F238E27FC236}">
              <a16:creationId xmlns:a16="http://schemas.microsoft.com/office/drawing/2014/main" id="{D84FB268-CFAD-4F99-BB43-096758CEEE0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6" name="テキスト ボックス 605">
          <a:extLst>
            <a:ext uri="{FF2B5EF4-FFF2-40B4-BE49-F238E27FC236}">
              <a16:creationId xmlns:a16="http://schemas.microsoft.com/office/drawing/2014/main" id="{7D56865E-AD86-4F6D-94C4-104271E468C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a:extLst>
            <a:ext uri="{FF2B5EF4-FFF2-40B4-BE49-F238E27FC236}">
              <a16:creationId xmlns:a16="http://schemas.microsoft.com/office/drawing/2014/main" id="{02CBE200-23E3-4969-B91D-8B861C1020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8" name="テキスト ボックス 607">
          <a:extLst>
            <a:ext uri="{FF2B5EF4-FFF2-40B4-BE49-F238E27FC236}">
              <a16:creationId xmlns:a16="http://schemas.microsoft.com/office/drawing/2014/main" id="{3885BE4C-C212-430E-8FC6-4AFB29368B5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9" name="【学校施設】&#10;有形固定資産減価償却率グラフ枠">
          <a:extLst>
            <a:ext uri="{FF2B5EF4-FFF2-40B4-BE49-F238E27FC236}">
              <a16:creationId xmlns:a16="http://schemas.microsoft.com/office/drawing/2014/main" id="{6FE88F44-A8A2-438B-9813-23EB0DFB4E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10" name="直線コネクタ 609">
          <a:extLst>
            <a:ext uri="{FF2B5EF4-FFF2-40B4-BE49-F238E27FC236}">
              <a16:creationId xmlns:a16="http://schemas.microsoft.com/office/drawing/2014/main" id="{68A91A66-E609-43A5-8009-B9BAAACCF9B8}"/>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11" name="【学校施設】&#10;有形固定資産減価償却率最小値テキスト">
          <a:extLst>
            <a:ext uri="{FF2B5EF4-FFF2-40B4-BE49-F238E27FC236}">
              <a16:creationId xmlns:a16="http://schemas.microsoft.com/office/drawing/2014/main" id="{6D7B98F2-49B7-4B05-9ABD-FE69B5CAD6FF}"/>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12" name="直線コネクタ 611">
          <a:extLst>
            <a:ext uri="{FF2B5EF4-FFF2-40B4-BE49-F238E27FC236}">
              <a16:creationId xmlns:a16="http://schemas.microsoft.com/office/drawing/2014/main" id="{B7CD9B10-B154-471D-8206-DF8C91178B76}"/>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13" name="【学校施設】&#10;有形固定資産減価償却率最大値テキスト">
          <a:extLst>
            <a:ext uri="{FF2B5EF4-FFF2-40B4-BE49-F238E27FC236}">
              <a16:creationId xmlns:a16="http://schemas.microsoft.com/office/drawing/2014/main" id="{DB6CB2DF-E68C-478E-AD3A-AEE8B6144E93}"/>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14" name="直線コネクタ 613">
          <a:extLst>
            <a:ext uri="{FF2B5EF4-FFF2-40B4-BE49-F238E27FC236}">
              <a16:creationId xmlns:a16="http://schemas.microsoft.com/office/drawing/2014/main" id="{CF6794DF-36C7-4352-A543-69918A65340B}"/>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15" name="【学校施設】&#10;有形固定資産減価償却率平均値テキスト">
          <a:extLst>
            <a:ext uri="{FF2B5EF4-FFF2-40B4-BE49-F238E27FC236}">
              <a16:creationId xmlns:a16="http://schemas.microsoft.com/office/drawing/2014/main" id="{5AAC7544-F22B-4DE0-88BC-0201B538AED4}"/>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16" name="フローチャート: 判断 615">
          <a:extLst>
            <a:ext uri="{FF2B5EF4-FFF2-40B4-BE49-F238E27FC236}">
              <a16:creationId xmlns:a16="http://schemas.microsoft.com/office/drawing/2014/main" id="{6189D3FB-7F0D-4A12-A078-8EA46EB8D39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17" name="フローチャート: 判断 616">
          <a:extLst>
            <a:ext uri="{FF2B5EF4-FFF2-40B4-BE49-F238E27FC236}">
              <a16:creationId xmlns:a16="http://schemas.microsoft.com/office/drawing/2014/main" id="{EDBB8287-DA70-4BED-ADEF-0E7D87AAB975}"/>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18" name="フローチャート: 判断 617">
          <a:extLst>
            <a:ext uri="{FF2B5EF4-FFF2-40B4-BE49-F238E27FC236}">
              <a16:creationId xmlns:a16="http://schemas.microsoft.com/office/drawing/2014/main" id="{1C169A59-FE63-4C48-B73C-253567202884}"/>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19" name="フローチャート: 判断 618">
          <a:extLst>
            <a:ext uri="{FF2B5EF4-FFF2-40B4-BE49-F238E27FC236}">
              <a16:creationId xmlns:a16="http://schemas.microsoft.com/office/drawing/2014/main" id="{10AA42BE-2993-4C0E-867E-1E9F607D642D}"/>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20" name="フローチャート: 判断 619">
          <a:extLst>
            <a:ext uri="{FF2B5EF4-FFF2-40B4-BE49-F238E27FC236}">
              <a16:creationId xmlns:a16="http://schemas.microsoft.com/office/drawing/2014/main" id="{3101C2FA-9B53-4801-BFBA-742390E3BDEC}"/>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C236FF2B-06D5-455A-9B39-C2C748584F1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DEA6251-CEDC-4BBE-93C9-334D95391F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6CB22AC6-24CA-4671-8BDB-60292AB0B7F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7B241336-72AA-429B-9DFB-43FFB64AC14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BB8D439-FCF8-4BFF-8B50-4E6BA2C4C4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626" name="楕円 625">
          <a:extLst>
            <a:ext uri="{FF2B5EF4-FFF2-40B4-BE49-F238E27FC236}">
              <a16:creationId xmlns:a16="http://schemas.microsoft.com/office/drawing/2014/main" id="{25EBD3A3-BB84-4220-BB5F-E34BE7F82B61}"/>
            </a:ext>
          </a:extLst>
        </xdr:cNvPr>
        <xdr:cNvSpPr/>
      </xdr:nvSpPr>
      <xdr:spPr>
        <a:xfrm>
          <a:off x="162687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32402</xdr:rowOff>
    </xdr:from>
    <xdr:ext cx="405111" cy="259045"/>
    <xdr:sp macro="" textlink="">
      <xdr:nvSpPr>
        <xdr:cNvPr id="627" name="【学校施設】&#10;有形固定資産減価償却率該当値テキスト">
          <a:extLst>
            <a:ext uri="{FF2B5EF4-FFF2-40B4-BE49-F238E27FC236}">
              <a16:creationId xmlns:a16="http://schemas.microsoft.com/office/drawing/2014/main" id="{E24BD467-D8DB-43B6-B640-01C4F32D4311}"/>
            </a:ext>
          </a:extLst>
        </xdr:cNvPr>
        <xdr:cNvSpPr txBox="1"/>
      </xdr:nvSpPr>
      <xdr:spPr>
        <a:xfrm>
          <a:off x="16357600"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628" name="楕円 627">
          <a:extLst>
            <a:ext uri="{FF2B5EF4-FFF2-40B4-BE49-F238E27FC236}">
              <a16:creationId xmlns:a16="http://schemas.microsoft.com/office/drawing/2014/main" id="{17202068-80B7-44FE-851B-3BF999351244}"/>
            </a:ext>
          </a:extLst>
        </xdr:cNvPr>
        <xdr:cNvSpPr/>
      </xdr:nvSpPr>
      <xdr:spPr>
        <a:xfrm>
          <a:off x="1543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60</xdr:row>
      <xdr:rowOff>104775</xdr:rowOff>
    </xdr:to>
    <xdr:cxnSp macro="">
      <xdr:nvCxnSpPr>
        <xdr:cNvPr id="629" name="直線コネクタ 628">
          <a:extLst>
            <a:ext uri="{FF2B5EF4-FFF2-40B4-BE49-F238E27FC236}">
              <a16:creationId xmlns:a16="http://schemas.microsoft.com/office/drawing/2014/main" id="{00050F6F-DA57-4E98-85BB-D2110A60DD0F}"/>
            </a:ext>
          </a:extLst>
        </xdr:cNvPr>
        <xdr:cNvCxnSpPr/>
      </xdr:nvCxnSpPr>
      <xdr:spPr>
        <a:xfrm>
          <a:off x="15481300" y="103593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141605</xdr:rowOff>
    </xdr:from>
    <xdr:to>
      <xdr:col>76</xdr:col>
      <xdr:colOff>165100</xdr:colOff>
      <xdr:row>60</xdr:row>
      <xdr:rowOff>71755</xdr:rowOff>
    </xdr:to>
    <xdr:sp macro="" textlink="">
      <xdr:nvSpPr>
        <xdr:cNvPr id="630" name="楕円 629">
          <a:extLst>
            <a:ext uri="{FF2B5EF4-FFF2-40B4-BE49-F238E27FC236}">
              <a16:creationId xmlns:a16="http://schemas.microsoft.com/office/drawing/2014/main" id="{48D4F171-81AD-462D-829C-B4250B1C750A}"/>
            </a:ext>
          </a:extLst>
        </xdr:cNvPr>
        <xdr:cNvSpPr/>
      </xdr:nvSpPr>
      <xdr:spPr>
        <a:xfrm>
          <a:off x="14541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20955</xdr:rowOff>
    </xdr:from>
    <xdr:to>
      <xdr:col>81</xdr:col>
      <xdr:colOff>50800</xdr:colOff>
      <xdr:row>60</xdr:row>
      <xdr:rowOff>72390</xdr:rowOff>
    </xdr:to>
    <xdr:cxnSp macro="">
      <xdr:nvCxnSpPr>
        <xdr:cNvPr id="631" name="直線コネクタ 630">
          <a:extLst>
            <a:ext uri="{FF2B5EF4-FFF2-40B4-BE49-F238E27FC236}">
              <a16:creationId xmlns:a16="http://schemas.microsoft.com/office/drawing/2014/main" id="{55C3F164-C548-4BE9-8367-6CD39941B21C}"/>
            </a:ext>
          </a:extLst>
        </xdr:cNvPr>
        <xdr:cNvCxnSpPr/>
      </xdr:nvCxnSpPr>
      <xdr:spPr>
        <a:xfrm>
          <a:off x="14592300" y="103079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32" name="楕円 631">
          <a:extLst>
            <a:ext uri="{FF2B5EF4-FFF2-40B4-BE49-F238E27FC236}">
              <a16:creationId xmlns:a16="http://schemas.microsoft.com/office/drawing/2014/main" id="{04B7813A-5C39-4D88-9159-A84BD80C3EC4}"/>
            </a:ext>
          </a:extLst>
        </xdr:cNvPr>
        <xdr:cNvSpPr/>
      </xdr:nvSpPr>
      <xdr:spPr>
        <a:xfrm>
          <a:off x="13652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152400</xdr:rowOff>
    </xdr:from>
    <xdr:to>
      <xdr:col>76</xdr:col>
      <xdr:colOff>114300</xdr:colOff>
      <xdr:row>60</xdr:row>
      <xdr:rowOff>20955</xdr:rowOff>
    </xdr:to>
    <xdr:cxnSp macro="">
      <xdr:nvCxnSpPr>
        <xdr:cNvPr id="633" name="直線コネクタ 632">
          <a:extLst>
            <a:ext uri="{FF2B5EF4-FFF2-40B4-BE49-F238E27FC236}">
              <a16:creationId xmlns:a16="http://schemas.microsoft.com/office/drawing/2014/main" id="{E2D56C58-8427-4ECE-A890-A7DAC946E50B}"/>
            </a:ext>
          </a:extLst>
        </xdr:cNvPr>
        <xdr:cNvCxnSpPr/>
      </xdr:nvCxnSpPr>
      <xdr:spPr>
        <a:xfrm>
          <a:off x="13703300" y="1026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59690</xdr:rowOff>
    </xdr:from>
    <xdr:to>
      <xdr:col>67</xdr:col>
      <xdr:colOff>101600</xdr:colOff>
      <xdr:row>59</xdr:row>
      <xdr:rowOff>161290</xdr:rowOff>
    </xdr:to>
    <xdr:sp macro="" textlink="">
      <xdr:nvSpPr>
        <xdr:cNvPr id="634" name="楕円 633">
          <a:extLst>
            <a:ext uri="{FF2B5EF4-FFF2-40B4-BE49-F238E27FC236}">
              <a16:creationId xmlns:a16="http://schemas.microsoft.com/office/drawing/2014/main" id="{314F272D-19BE-4AFF-B62B-D4FF1054233C}"/>
            </a:ext>
          </a:extLst>
        </xdr:cNvPr>
        <xdr:cNvSpPr/>
      </xdr:nvSpPr>
      <xdr:spPr>
        <a:xfrm>
          <a:off x="12763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110490</xdr:rowOff>
    </xdr:from>
    <xdr:to>
      <xdr:col>71</xdr:col>
      <xdr:colOff>177800</xdr:colOff>
      <xdr:row>59</xdr:row>
      <xdr:rowOff>152400</xdr:rowOff>
    </xdr:to>
    <xdr:cxnSp macro="">
      <xdr:nvCxnSpPr>
        <xdr:cNvPr id="635" name="直線コネクタ 634">
          <a:extLst>
            <a:ext uri="{FF2B5EF4-FFF2-40B4-BE49-F238E27FC236}">
              <a16:creationId xmlns:a16="http://schemas.microsoft.com/office/drawing/2014/main" id="{F4AF811F-EE73-44B6-8445-17DEB34002C4}"/>
            </a:ext>
          </a:extLst>
        </xdr:cNvPr>
        <xdr:cNvCxnSpPr/>
      </xdr:nvCxnSpPr>
      <xdr:spPr>
        <a:xfrm>
          <a:off x="12814300" y="10226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36" name="n_1aveValue【学校施設】&#10;有形固定資産減価償却率">
          <a:extLst>
            <a:ext uri="{FF2B5EF4-FFF2-40B4-BE49-F238E27FC236}">
              <a16:creationId xmlns:a16="http://schemas.microsoft.com/office/drawing/2014/main" id="{B04449EB-FAAD-480B-AB7E-6FFAC8DE635E}"/>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637" name="n_2aveValue【学校施設】&#10;有形固定資産減価償却率">
          <a:extLst>
            <a:ext uri="{FF2B5EF4-FFF2-40B4-BE49-F238E27FC236}">
              <a16:creationId xmlns:a16="http://schemas.microsoft.com/office/drawing/2014/main" id="{E04E2623-7C3E-4AD3-BDAC-96D1A104F3AC}"/>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38" name="n_3aveValue【学校施設】&#10;有形固定資産減価償却率">
          <a:extLst>
            <a:ext uri="{FF2B5EF4-FFF2-40B4-BE49-F238E27FC236}">
              <a16:creationId xmlns:a16="http://schemas.microsoft.com/office/drawing/2014/main" id="{5087BBBE-65BB-4DCA-80FC-C48039A92C4D}"/>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39" name="n_4aveValue【学校施設】&#10;有形固定資産減価償却率">
          <a:extLst>
            <a:ext uri="{FF2B5EF4-FFF2-40B4-BE49-F238E27FC236}">
              <a16:creationId xmlns:a16="http://schemas.microsoft.com/office/drawing/2014/main" id="{1AE4B5CE-8DE5-43C6-A705-2DE11195E6F8}"/>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114317</xdr:rowOff>
    </xdr:from>
    <xdr:ext cx="405111" cy="259045"/>
    <xdr:sp macro="" textlink="">
      <xdr:nvSpPr>
        <xdr:cNvPr id="640" name="n_1mainValue【学校施設】&#10;有形固定資産減価償却率">
          <a:extLst>
            <a:ext uri="{FF2B5EF4-FFF2-40B4-BE49-F238E27FC236}">
              <a16:creationId xmlns:a16="http://schemas.microsoft.com/office/drawing/2014/main" id="{61B38B4E-7E6B-406D-8096-27DEA79D1AD0}"/>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641" name="n_2mainValue【学校施設】&#10;有形固定資産減価償却率">
          <a:extLst>
            <a:ext uri="{FF2B5EF4-FFF2-40B4-BE49-F238E27FC236}">
              <a16:creationId xmlns:a16="http://schemas.microsoft.com/office/drawing/2014/main" id="{335ABEF7-9B97-4007-A669-430435E15C53}"/>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642" name="n_3mainValue【学校施設】&#10;有形固定資産減価償却率">
          <a:extLst>
            <a:ext uri="{FF2B5EF4-FFF2-40B4-BE49-F238E27FC236}">
              <a16:creationId xmlns:a16="http://schemas.microsoft.com/office/drawing/2014/main" id="{F90135A7-FFAD-4936-80D4-D5CC6A6C5AB4}"/>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643" name="n_4mainValue【学校施設】&#10;有形固定資産減価償却率">
          <a:extLst>
            <a:ext uri="{FF2B5EF4-FFF2-40B4-BE49-F238E27FC236}">
              <a16:creationId xmlns:a16="http://schemas.microsoft.com/office/drawing/2014/main" id="{F0F89305-E422-4845-830E-2CF8766D515A}"/>
            </a:ext>
          </a:extLst>
        </xdr:cNvPr>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29098F6F-EF2F-4484-A41F-ED1F98FCF2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a:extLst>
            <a:ext uri="{FF2B5EF4-FFF2-40B4-BE49-F238E27FC236}">
              <a16:creationId xmlns:a16="http://schemas.microsoft.com/office/drawing/2014/main" id="{7A7362DF-C274-4AC5-91F1-65A5555A8B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a:extLst>
            <a:ext uri="{FF2B5EF4-FFF2-40B4-BE49-F238E27FC236}">
              <a16:creationId xmlns:a16="http://schemas.microsoft.com/office/drawing/2014/main" id="{1A792796-7BC6-4884-89CF-CC1D6D5FF91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a:extLst>
            <a:ext uri="{FF2B5EF4-FFF2-40B4-BE49-F238E27FC236}">
              <a16:creationId xmlns:a16="http://schemas.microsoft.com/office/drawing/2014/main" id="{EC3A54A6-D6C5-4918-9498-D6327FD8F83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a:extLst>
            <a:ext uri="{FF2B5EF4-FFF2-40B4-BE49-F238E27FC236}">
              <a16:creationId xmlns:a16="http://schemas.microsoft.com/office/drawing/2014/main" id="{5CF9A5F3-6093-4332-B47E-BC0CF3B2E3B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a:extLst>
            <a:ext uri="{FF2B5EF4-FFF2-40B4-BE49-F238E27FC236}">
              <a16:creationId xmlns:a16="http://schemas.microsoft.com/office/drawing/2014/main" id="{E66084D9-0D65-4B47-A651-A8F644FD187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a:extLst>
            <a:ext uri="{FF2B5EF4-FFF2-40B4-BE49-F238E27FC236}">
              <a16:creationId xmlns:a16="http://schemas.microsoft.com/office/drawing/2014/main" id="{41134554-065E-4322-A988-A687D15686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id="{CF8B6C00-1768-4926-8B10-4B244F0D353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a:extLst>
            <a:ext uri="{FF2B5EF4-FFF2-40B4-BE49-F238E27FC236}">
              <a16:creationId xmlns:a16="http://schemas.microsoft.com/office/drawing/2014/main" id="{8E2503B9-EA35-4CC2-BDBA-062D3C50B09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a:extLst>
            <a:ext uri="{FF2B5EF4-FFF2-40B4-BE49-F238E27FC236}">
              <a16:creationId xmlns:a16="http://schemas.microsoft.com/office/drawing/2014/main" id="{7FC9C062-3C3E-432D-B781-7A22FB5ABB1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4" name="直線コネクタ 653">
          <a:extLst>
            <a:ext uri="{FF2B5EF4-FFF2-40B4-BE49-F238E27FC236}">
              <a16:creationId xmlns:a16="http://schemas.microsoft.com/office/drawing/2014/main" id="{52D30E00-D4D8-4203-8B68-2A4B7E01FBA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5" name="テキスト ボックス 654">
          <a:extLst>
            <a:ext uri="{FF2B5EF4-FFF2-40B4-BE49-F238E27FC236}">
              <a16:creationId xmlns:a16="http://schemas.microsoft.com/office/drawing/2014/main" id="{FB4A37ED-1557-42F6-988C-8237D319C4C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6" name="直線コネクタ 655">
          <a:extLst>
            <a:ext uri="{FF2B5EF4-FFF2-40B4-BE49-F238E27FC236}">
              <a16:creationId xmlns:a16="http://schemas.microsoft.com/office/drawing/2014/main" id="{A5070EAE-388D-4E55-A865-88D1907ADA7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7" name="テキスト ボックス 656">
          <a:extLst>
            <a:ext uri="{FF2B5EF4-FFF2-40B4-BE49-F238E27FC236}">
              <a16:creationId xmlns:a16="http://schemas.microsoft.com/office/drawing/2014/main" id="{324AC36F-A549-4816-B93E-33E39EA8861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a:extLst>
            <a:ext uri="{FF2B5EF4-FFF2-40B4-BE49-F238E27FC236}">
              <a16:creationId xmlns:a16="http://schemas.microsoft.com/office/drawing/2014/main" id="{9E411321-4548-4B9A-B185-AF96007A547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59" name="テキスト ボックス 658">
          <a:extLst>
            <a:ext uri="{FF2B5EF4-FFF2-40B4-BE49-F238E27FC236}">
              <a16:creationId xmlns:a16="http://schemas.microsoft.com/office/drawing/2014/main" id="{8F203833-183B-4F91-853D-250526E931A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0" name="直線コネクタ 659">
          <a:extLst>
            <a:ext uri="{FF2B5EF4-FFF2-40B4-BE49-F238E27FC236}">
              <a16:creationId xmlns:a16="http://schemas.microsoft.com/office/drawing/2014/main" id="{4E091F73-1509-49B6-AD3D-45DE4B33A17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61" name="テキスト ボックス 660">
          <a:extLst>
            <a:ext uri="{FF2B5EF4-FFF2-40B4-BE49-F238E27FC236}">
              <a16:creationId xmlns:a16="http://schemas.microsoft.com/office/drawing/2014/main" id="{738906B2-6534-4BDB-B4A7-4B951E51097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2" name="直線コネクタ 661">
          <a:extLst>
            <a:ext uri="{FF2B5EF4-FFF2-40B4-BE49-F238E27FC236}">
              <a16:creationId xmlns:a16="http://schemas.microsoft.com/office/drawing/2014/main" id="{39851D15-CAD2-44C5-B683-D46D8459C24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63" name="テキスト ボックス 662">
          <a:extLst>
            <a:ext uri="{FF2B5EF4-FFF2-40B4-BE49-F238E27FC236}">
              <a16:creationId xmlns:a16="http://schemas.microsoft.com/office/drawing/2014/main" id="{6B454210-AA3A-465E-B7AE-1D00CED69CC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a:extLst>
            <a:ext uri="{FF2B5EF4-FFF2-40B4-BE49-F238E27FC236}">
              <a16:creationId xmlns:a16="http://schemas.microsoft.com/office/drawing/2014/main" id="{B502E2E7-305B-4EC7-922D-03381C8938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5" name="テキスト ボックス 664">
          <a:extLst>
            <a:ext uri="{FF2B5EF4-FFF2-40B4-BE49-F238E27FC236}">
              <a16:creationId xmlns:a16="http://schemas.microsoft.com/office/drawing/2014/main" id="{862ED008-D2F3-460C-AC00-F4ED04A0B8A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学校施設】&#10;一人当たり面積グラフ枠">
          <a:extLst>
            <a:ext uri="{FF2B5EF4-FFF2-40B4-BE49-F238E27FC236}">
              <a16:creationId xmlns:a16="http://schemas.microsoft.com/office/drawing/2014/main" id="{02E3B330-9A76-49AF-984C-F9F5B07584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67" name="直線コネクタ 666">
          <a:extLst>
            <a:ext uri="{FF2B5EF4-FFF2-40B4-BE49-F238E27FC236}">
              <a16:creationId xmlns:a16="http://schemas.microsoft.com/office/drawing/2014/main" id="{E616CE12-7CA5-4E25-A14C-B0637759CCCF}"/>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68" name="【学校施設】&#10;一人当たり面積最小値テキスト">
          <a:extLst>
            <a:ext uri="{FF2B5EF4-FFF2-40B4-BE49-F238E27FC236}">
              <a16:creationId xmlns:a16="http://schemas.microsoft.com/office/drawing/2014/main" id="{7399E719-244A-4F9E-BF73-108D42BFC7AF}"/>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69" name="直線コネクタ 668">
          <a:extLst>
            <a:ext uri="{FF2B5EF4-FFF2-40B4-BE49-F238E27FC236}">
              <a16:creationId xmlns:a16="http://schemas.microsoft.com/office/drawing/2014/main" id="{F98998C2-7E9A-4744-BE0E-88EE1D7AE509}"/>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70" name="【学校施設】&#10;一人当たり面積最大値テキスト">
          <a:extLst>
            <a:ext uri="{FF2B5EF4-FFF2-40B4-BE49-F238E27FC236}">
              <a16:creationId xmlns:a16="http://schemas.microsoft.com/office/drawing/2014/main" id="{606FFE4E-CE0A-464B-B91D-48405E813B05}"/>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71" name="直線コネクタ 670">
          <a:extLst>
            <a:ext uri="{FF2B5EF4-FFF2-40B4-BE49-F238E27FC236}">
              <a16:creationId xmlns:a16="http://schemas.microsoft.com/office/drawing/2014/main" id="{0A7E3EFD-C4B0-4F6D-BA73-EEB8F0B11BCC}"/>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672" name="【学校施設】&#10;一人当たり面積平均値テキスト">
          <a:extLst>
            <a:ext uri="{FF2B5EF4-FFF2-40B4-BE49-F238E27FC236}">
              <a16:creationId xmlns:a16="http://schemas.microsoft.com/office/drawing/2014/main" id="{177AA0D7-13B6-430B-98EA-1E3B1A72FE73}"/>
            </a:ext>
          </a:extLst>
        </xdr:cNvPr>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73" name="フローチャート: 判断 672">
          <a:extLst>
            <a:ext uri="{FF2B5EF4-FFF2-40B4-BE49-F238E27FC236}">
              <a16:creationId xmlns:a16="http://schemas.microsoft.com/office/drawing/2014/main" id="{4FB6450A-A8FA-4F5D-B91B-934030FF0B16}"/>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74" name="フローチャート: 判断 673">
          <a:extLst>
            <a:ext uri="{FF2B5EF4-FFF2-40B4-BE49-F238E27FC236}">
              <a16:creationId xmlns:a16="http://schemas.microsoft.com/office/drawing/2014/main" id="{7914B960-26D6-4690-83BD-CAF2A7E1E153}"/>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75" name="フローチャート: 判断 674">
          <a:extLst>
            <a:ext uri="{FF2B5EF4-FFF2-40B4-BE49-F238E27FC236}">
              <a16:creationId xmlns:a16="http://schemas.microsoft.com/office/drawing/2014/main" id="{F9542ABF-6E2D-496E-946B-6309E3C3AE1A}"/>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76" name="フローチャート: 判断 675">
          <a:extLst>
            <a:ext uri="{FF2B5EF4-FFF2-40B4-BE49-F238E27FC236}">
              <a16:creationId xmlns:a16="http://schemas.microsoft.com/office/drawing/2014/main" id="{24A26CBA-6B19-40B3-A9DE-DCE0BFC29A6E}"/>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77" name="フローチャート: 判断 676">
          <a:extLst>
            <a:ext uri="{FF2B5EF4-FFF2-40B4-BE49-F238E27FC236}">
              <a16:creationId xmlns:a16="http://schemas.microsoft.com/office/drawing/2014/main" id="{AEC6D629-3F08-4763-B692-06A0DD374A17}"/>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4081FCF5-85E7-42AD-B2E7-831B4643B26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1D5684DD-AF53-4CFF-B1C4-2E1F150261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D2EA9989-613A-4E80-A8F6-0E682867FD9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1A41CB35-8033-409F-8A64-FD889E5E01A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A4177CD5-D803-4EA2-9BCD-2AB83FDB450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59004</xdr:rowOff>
    </xdr:from>
    <xdr:to>
      <xdr:col>116</xdr:col>
      <xdr:colOff>114300</xdr:colOff>
      <xdr:row>62</xdr:row>
      <xdr:rowOff>160604</xdr:rowOff>
    </xdr:to>
    <xdr:sp macro="" textlink="">
      <xdr:nvSpPr>
        <xdr:cNvPr id="683" name="楕円 682">
          <a:extLst>
            <a:ext uri="{FF2B5EF4-FFF2-40B4-BE49-F238E27FC236}">
              <a16:creationId xmlns:a16="http://schemas.microsoft.com/office/drawing/2014/main" id="{F9B428F3-D9EB-4B59-AEE7-72262E034849}"/>
            </a:ext>
          </a:extLst>
        </xdr:cNvPr>
        <xdr:cNvSpPr/>
      </xdr:nvSpPr>
      <xdr:spPr>
        <a:xfrm>
          <a:off x="22110700" y="1068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81881</xdr:rowOff>
    </xdr:from>
    <xdr:ext cx="469744" cy="259045"/>
    <xdr:sp macro="" textlink="">
      <xdr:nvSpPr>
        <xdr:cNvPr id="684" name="【学校施設】&#10;一人当たり面積該当値テキスト">
          <a:extLst>
            <a:ext uri="{FF2B5EF4-FFF2-40B4-BE49-F238E27FC236}">
              <a16:creationId xmlns:a16="http://schemas.microsoft.com/office/drawing/2014/main" id="{A53BE6EA-F5BA-4985-9C6E-280A335177DB}"/>
            </a:ext>
          </a:extLst>
        </xdr:cNvPr>
        <xdr:cNvSpPr txBox="1"/>
      </xdr:nvSpPr>
      <xdr:spPr>
        <a:xfrm>
          <a:off x="22199600" y="1054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69520</xdr:rowOff>
    </xdr:from>
    <xdr:to>
      <xdr:col>112</xdr:col>
      <xdr:colOff>38100</xdr:colOff>
      <xdr:row>62</xdr:row>
      <xdr:rowOff>171120</xdr:rowOff>
    </xdr:to>
    <xdr:sp macro="" textlink="">
      <xdr:nvSpPr>
        <xdr:cNvPr id="685" name="楕円 684">
          <a:extLst>
            <a:ext uri="{FF2B5EF4-FFF2-40B4-BE49-F238E27FC236}">
              <a16:creationId xmlns:a16="http://schemas.microsoft.com/office/drawing/2014/main" id="{02E6A39F-407E-4B72-9E1C-93F20EEBDF21}"/>
            </a:ext>
          </a:extLst>
        </xdr:cNvPr>
        <xdr:cNvSpPr/>
      </xdr:nvSpPr>
      <xdr:spPr>
        <a:xfrm>
          <a:off x="21272500" y="106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109804</xdr:rowOff>
    </xdr:from>
    <xdr:to>
      <xdr:col>116</xdr:col>
      <xdr:colOff>63500</xdr:colOff>
      <xdr:row>62</xdr:row>
      <xdr:rowOff>120320</xdr:rowOff>
    </xdr:to>
    <xdr:cxnSp macro="">
      <xdr:nvCxnSpPr>
        <xdr:cNvPr id="686" name="直線コネクタ 685">
          <a:extLst>
            <a:ext uri="{FF2B5EF4-FFF2-40B4-BE49-F238E27FC236}">
              <a16:creationId xmlns:a16="http://schemas.microsoft.com/office/drawing/2014/main" id="{AC5AEE0E-23D4-41BB-86F9-F995A18CCDEE}"/>
            </a:ext>
          </a:extLst>
        </xdr:cNvPr>
        <xdr:cNvCxnSpPr/>
      </xdr:nvCxnSpPr>
      <xdr:spPr>
        <a:xfrm flipV="1">
          <a:off x="21323300" y="10739704"/>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73101</xdr:rowOff>
    </xdr:from>
    <xdr:to>
      <xdr:col>107</xdr:col>
      <xdr:colOff>101600</xdr:colOff>
      <xdr:row>63</xdr:row>
      <xdr:rowOff>3251</xdr:rowOff>
    </xdr:to>
    <xdr:sp macro="" textlink="">
      <xdr:nvSpPr>
        <xdr:cNvPr id="687" name="楕円 686">
          <a:extLst>
            <a:ext uri="{FF2B5EF4-FFF2-40B4-BE49-F238E27FC236}">
              <a16:creationId xmlns:a16="http://schemas.microsoft.com/office/drawing/2014/main" id="{9F786E31-D1A4-42A3-B31B-6C34C4D18477}"/>
            </a:ext>
          </a:extLst>
        </xdr:cNvPr>
        <xdr:cNvSpPr/>
      </xdr:nvSpPr>
      <xdr:spPr>
        <a:xfrm>
          <a:off x="20383500" y="1070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120320</xdr:rowOff>
    </xdr:from>
    <xdr:to>
      <xdr:col>111</xdr:col>
      <xdr:colOff>177800</xdr:colOff>
      <xdr:row>62</xdr:row>
      <xdr:rowOff>123901</xdr:rowOff>
    </xdr:to>
    <xdr:cxnSp macro="">
      <xdr:nvCxnSpPr>
        <xdr:cNvPr id="688" name="直線コネクタ 687">
          <a:extLst>
            <a:ext uri="{FF2B5EF4-FFF2-40B4-BE49-F238E27FC236}">
              <a16:creationId xmlns:a16="http://schemas.microsoft.com/office/drawing/2014/main" id="{F37FE26B-E4F1-4494-BA0F-E06795CB0383}"/>
            </a:ext>
          </a:extLst>
        </xdr:cNvPr>
        <xdr:cNvCxnSpPr/>
      </xdr:nvCxnSpPr>
      <xdr:spPr>
        <a:xfrm flipV="1">
          <a:off x="20434300" y="10750220"/>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79578</xdr:rowOff>
    </xdr:from>
    <xdr:to>
      <xdr:col>102</xdr:col>
      <xdr:colOff>165100</xdr:colOff>
      <xdr:row>63</xdr:row>
      <xdr:rowOff>9728</xdr:rowOff>
    </xdr:to>
    <xdr:sp macro="" textlink="">
      <xdr:nvSpPr>
        <xdr:cNvPr id="689" name="楕円 688">
          <a:extLst>
            <a:ext uri="{FF2B5EF4-FFF2-40B4-BE49-F238E27FC236}">
              <a16:creationId xmlns:a16="http://schemas.microsoft.com/office/drawing/2014/main" id="{BD36B5B0-0650-465A-9428-BA433766C248}"/>
            </a:ext>
          </a:extLst>
        </xdr:cNvPr>
        <xdr:cNvSpPr/>
      </xdr:nvSpPr>
      <xdr:spPr>
        <a:xfrm>
          <a:off x="19494500" y="1070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123901</xdr:rowOff>
    </xdr:from>
    <xdr:to>
      <xdr:col>107</xdr:col>
      <xdr:colOff>50800</xdr:colOff>
      <xdr:row>62</xdr:row>
      <xdr:rowOff>130378</xdr:rowOff>
    </xdr:to>
    <xdr:cxnSp macro="">
      <xdr:nvCxnSpPr>
        <xdr:cNvPr id="690" name="直線コネクタ 689">
          <a:extLst>
            <a:ext uri="{FF2B5EF4-FFF2-40B4-BE49-F238E27FC236}">
              <a16:creationId xmlns:a16="http://schemas.microsoft.com/office/drawing/2014/main" id="{4F39B68F-4C3C-470C-AC94-FCD6511B23C2}"/>
            </a:ext>
          </a:extLst>
        </xdr:cNvPr>
        <xdr:cNvCxnSpPr/>
      </xdr:nvCxnSpPr>
      <xdr:spPr>
        <a:xfrm flipV="1">
          <a:off x="19545300" y="1075380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84531</xdr:rowOff>
    </xdr:from>
    <xdr:to>
      <xdr:col>98</xdr:col>
      <xdr:colOff>38100</xdr:colOff>
      <xdr:row>63</xdr:row>
      <xdr:rowOff>14681</xdr:rowOff>
    </xdr:to>
    <xdr:sp macro="" textlink="">
      <xdr:nvSpPr>
        <xdr:cNvPr id="691" name="楕円 690">
          <a:extLst>
            <a:ext uri="{FF2B5EF4-FFF2-40B4-BE49-F238E27FC236}">
              <a16:creationId xmlns:a16="http://schemas.microsoft.com/office/drawing/2014/main" id="{AAF2A3FF-732B-491E-8399-0A58AF3F27AD}"/>
            </a:ext>
          </a:extLst>
        </xdr:cNvPr>
        <xdr:cNvSpPr/>
      </xdr:nvSpPr>
      <xdr:spPr>
        <a:xfrm>
          <a:off x="18605500" y="107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130378</xdr:rowOff>
    </xdr:from>
    <xdr:to>
      <xdr:col>102</xdr:col>
      <xdr:colOff>114300</xdr:colOff>
      <xdr:row>62</xdr:row>
      <xdr:rowOff>135331</xdr:rowOff>
    </xdr:to>
    <xdr:cxnSp macro="">
      <xdr:nvCxnSpPr>
        <xdr:cNvPr id="692" name="直線コネクタ 691">
          <a:extLst>
            <a:ext uri="{FF2B5EF4-FFF2-40B4-BE49-F238E27FC236}">
              <a16:creationId xmlns:a16="http://schemas.microsoft.com/office/drawing/2014/main" id="{FF5F625E-DFC8-48F3-8A91-FE82DEB33D82}"/>
            </a:ext>
          </a:extLst>
        </xdr:cNvPr>
        <xdr:cNvCxnSpPr/>
      </xdr:nvCxnSpPr>
      <xdr:spPr>
        <a:xfrm flipV="1">
          <a:off x="18656300" y="1076027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693" name="n_1aveValue【学校施設】&#10;一人当たり面積">
          <a:extLst>
            <a:ext uri="{FF2B5EF4-FFF2-40B4-BE49-F238E27FC236}">
              <a16:creationId xmlns:a16="http://schemas.microsoft.com/office/drawing/2014/main" id="{79D23227-8E6E-493E-9CA8-F34B3EC6F0A2}"/>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694" name="n_2aveValue【学校施設】&#10;一人当たり面積">
          <a:extLst>
            <a:ext uri="{FF2B5EF4-FFF2-40B4-BE49-F238E27FC236}">
              <a16:creationId xmlns:a16="http://schemas.microsoft.com/office/drawing/2014/main" id="{F9D92F1E-CC35-412D-A256-B73A00B148AC}"/>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695" name="n_3aveValue【学校施設】&#10;一人当たり面積">
          <a:extLst>
            <a:ext uri="{FF2B5EF4-FFF2-40B4-BE49-F238E27FC236}">
              <a16:creationId xmlns:a16="http://schemas.microsoft.com/office/drawing/2014/main" id="{0201D312-BD2B-49E1-AF83-6A196C7EEB5C}"/>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696" name="n_4aveValue【学校施設】&#10;一人当たり面積">
          <a:extLst>
            <a:ext uri="{FF2B5EF4-FFF2-40B4-BE49-F238E27FC236}">
              <a16:creationId xmlns:a16="http://schemas.microsoft.com/office/drawing/2014/main" id="{4B461E7F-09F7-4494-9B64-7148C377B1D7}"/>
            </a:ext>
          </a:extLst>
        </xdr:cNvPr>
        <xdr:cNvSpPr txBox="1"/>
      </xdr:nvSpPr>
      <xdr:spPr>
        <a:xfrm>
          <a:off x="18421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16197</xdr:rowOff>
    </xdr:from>
    <xdr:ext cx="469744" cy="259045"/>
    <xdr:sp macro="" textlink="">
      <xdr:nvSpPr>
        <xdr:cNvPr id="697" name="n_1mainValue【学校施設】&#10;一人当たり面積">
          <a:extLst>
            <a:ext uri="{FF2B5EF4-FFF2-40B4-BE49-F238E27FC236}">
              <a16:creationId xmlns:a16="http://schemas.microsoft.com/office/drawing/2014/main" id="{0012EC5F-17FB-4153-BB96-3C6420295179}"/>
            </a:ext>
          </a:extLst>
        </xdr:cNvPr>
        <xdr:cNvSpPr txBox="1"/>
      </xdr:nvSpPr>
      <xdr:spPr>
        <a:xfrm>
          <a:off x="21075727" y="10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19778</xdr:rowOff>
    </xdr:from>
    <xdr:ext cx="469744" cy="259045"/>
    <xdr:sp macro="" textlink="">
      <xdr:nvSpPr>
        <xdr:cNvPr id="698" name="n_2mainValue【学校施設】&#10;一人当たり面積">
          <a:extLst>
            <a:ext uri="{FF2B5EF4-FFF2-40B4-BE49-F238E27FC236}">
              <a16:creationId xmlns:a16="http://schemas.microsoft.com/office/drawing/2014/main" id="{0866D871-576F-4AFD-A035-B11808D6E0F8}"/>
            </a:ext>
          </a:extLst>
        </xdr:cNvPr>
        <xdr:cNvSpPr txBox="1"/>
      </xdr:nvSpPr>
      <xdr:spPr>
        <a:xfrm>
          <a:off x="20199427" y="104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26255</xdr:rowOff>
    </xdr:from>
    <xdr:ext cx="469744" cy="259045"/>
    <xdr:sp macro="" textlink="">
      <xdr:nvSpPr>
        <xdr:cNvPr id="699" name="n_3mainValue【学校施設】&#10;一人当たり面積">
          <a:extLst>
            <a:ext uri="{FF2B5EF4-FFF2-40B4-BE49-F238E27FC236}">
              <a16:creationId xmlns:a16="http://schemas.microsoft.com/office/drawing/2014/main" id="{7332C29A-B7E5-4681-8F4F-2E65E106FD11}"/>
            </a:ext>
          </a:extLst>
        </xdr:cNvPr>
        <xdr:cNvSpPr txBox="1"/>
      </xdr:nvSpPr>
      <xdr:spPr>
        <a:xfrm>
          <a:off x="19310427" y="1048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700" name="n_4mainValue【学校施設】&#10;一人当たり面積">
          <a:extLst>
            <a:ext uri="{FF2B5EF4-FFF2-40B4-BE49-F238E27FC236}">
              <a16:creationId xmlns:a16="http://schemas.microsoft.com/office/drawing/2014/main" id="{8B44ADD5-C195-4188-BFD8-83C54D79F331}"/>
            </a:ext>
          </a:extLst>
        </xdr:cNvPr>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1" name="正方形/長方形 700">
          <a:extLst>
            <a:ext uri="{FF2B5EF4-FFF2-40B4-BE49-F238E27FC236}">
              <a16:creationId xmlns:a16="http://schemas.microsoft.com/office/drawing/2014/main" id="{17B0509A-8C6F-4FD3-9FE5-C8A58917956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2" name="正方形/長方形 701">
          <a:extLst>
            <a:ext uri="{FF2B5EF4-FFF2-40B4-BE49-F238E27FC236}">
              <a16:creationId xmlns:a16="http://schemas.microsoft.com/office/drawing/2014/main" id="{1B713A85-053F-492D-BB54-F4E59A1E26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3" name="正方形/長方形 702">
          <a:extLst>
            <a:ext uri="{FF2B5EF4-FFF2-40B4-BE49-F238E27FC236}">
              <a16:creationId xmlns:a16="http://schemas.microsoft.com/office/drawing/2014/main" id="{A0CACD5A-1F0B-438A-9ED7-EF1F35985AF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4" name="正方形/長方形 703">
          <a:extLst>
            <a:ext uri="{FF2B5EF4-FFF2-40B4-BE49-F238E27FC236}">
              <a16:creationId xmlns:a16="http://schemas.microsoft.com/office/drawing/2014/main" id="{0EC5145E-9F46-48E8-B4DF-8DF20BAE70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5" name="正方形/長方形 704">
          <a:extLst>
            <a:ext uri="{FF2B5EF4-FFF2-40B4-BE49-F238E27FC236}">
              <a16:creationId xmlns:a16="http://schemas.microsoft.com/office/drawing/2014/main" id="{594B4005-A8CE-43F6-A346-6397267E2D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6" name="正方形/長方形 705">
          <a:extLst>
            <a:ext uri="{FF2B5EF4-FFF2-40B4-BE49-F238E27FC236}">
              <a16:creationId xmlns:a16="http://schemas.microsoft.com/office/drawing/2014/main" id="{35D253AD-58AF-480E-B0F4-F66715DEBD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7" name="正方形/長方形 706">
          <a:extLst>
            <a:ext uri="{FF2B5EF4-FFF2-40B4-BE49-F238E27FC236}">
              <a16:creationId xmlns:a16="http://schemas.microsoft.com/office/drawing/2014/main" id="{113D32A6-1836-4660-9AA5-16F79E2F985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a:extLst>
            <a:ext uri="{FF2B5EF4-FFF2-40B4-BE49-F238E27FC236}">
              <a16:creationId xmlns:a16="http://schemas.microsoft.com/office/drawing/2014/main" id="{46BD968A-5BA4-4F3E-A70F-D93C14E72FE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9" name="正方形/長方形 708">
          <a:extLst>
            <a:ext uri="{FF2B5EF4-FFF2-40B4-BE49-F238E27FC236}">
              <a16:creationId xmlns:a16="http://schemas.microsoft.com/office/drawing/2014/main" id="{A851BDC3-B6A2-4679-85D3-602C56201D1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0" name="正方形/長方形 709">
          <a:extLst>
            <a:ext uri="{FF2B5EF4-FFF2-40B4-BE49-F238E27FC236}">
              <a16:creationId xmlns:a16="http://schemas.microsoft.com/office/drawing/2014/main" id="{71FD4ECC-EE24-4242-B458-12C34F62B4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1" name="正方形/長方形 710">
          <a:extLst>
            <a:ext uri="{FF2B5EF4-FFF2-40B4-BE49-F238E27FC236}">
              <a16:creationId xmlns:a16="http://schemas.microsoft.com/office/drawing/2014/main" id="{AD84DEF2-DF7F-4298-A221-7213558FCFD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2" name="正方形/長方形 711">
          <a:extLst>
            <a:ext uri="{FF2B5EF4-FFF2-40B4-BE49-F238E27FC236}">
              <a16:creationId xmlns:a16="http://schemas.microsoft.com/office/drawing/2014/main" id="{5CD996E0-4E15-4805-95A3-5FC69E2369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3" name="正方形/長方形 712">
          <a:extLst>
            <a:ext uri="{FF2B5EF4-FFF2-40B4-BE49-F238E27FC236}">
              <a16:creationId xmlns:a16="http://schemas.microsoft.com/office/drawing/2014/main" id="{CAF9C490-33B3-4D67-AA8D-AC34185E060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4" name="正方形/長方形 713">
          <a:extLst>
            <a:ext uri="{FF2B5EF4-FFF2-40B4-BE49-F238E27FC236}">
              <a16:creationId xmlns:a16="http://schemas.microsoft.com/office/drawing/2014/main" id="{629504AF-3AFB-430B-967C-CA5B760E892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5" name="正方形/長方形 714">
          <a:extLst>
            <a:ext uri="{FF2B5EF4-FFF2-40B4-BE49-F238E27FC236}">
              <a16:creationId xmlns:a16="http://schemas.microsoft.com/office/drawing/2014/main" id="{616F68F8-934C-419B-8F7C-E3F1DE4A239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6" name="正方形/長方形 715">
          <a:extLst>
            <a:ext uri="{FF2B5EF4-FFF2-40B4-BE49-F238E27FC236}">
              <a16:creationId xmlns:a16="http://schemas.microsoft.com/office/drawing/2014/main" id="{4656BAB6-CBA0-4300-BD35-2D6C9D56357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a:extLst>
            <a:ext uri="{FF2B5EF4-FFF2-40B4-BE49-F238E27FC236}">
              <a16:creationId xmlns:a16="http://schemas.microsoft.com/office/drawing/2014/main" id="{D7BF1823-4050-44C4-AAF8-20005643D02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a:extLst>
            <a:ext uri="{FF2B5EF4-FFF2-40B4-BE49-F238E27FC236}">
              <a16:creationId xmlns:a16="http://schemas.microsoft.com/office/drawing/2014/main" id="{0C72AC9D-F072-4BD5-B2FE-E2C9CBA396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a:extLst>
            <a:ext uri="{FF2B5EF4-FFF2-40B4-BE49-F238E27FC236}">
              <a16:creationId xmlns:a16="http://schemas.microsoft.com/office/drawing/2014/main" id="{17E2C38D-38AA-426F-A43F-2645B75B88C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a:extLst>
            <a:ext uri="{FF2B5EF4-FFF2-40B4-BE49-F238E27FC236}">
              <a16:creationId xmlns:a16="http://schemas.microsoft.com/office/drawing/2014/main" id="{AD141284-1B55-4708-9AFA-E9F4B5D849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a:extLst>
            <a:ext uri="{FF2B5EF4-FFF2-40B4-BE49-F238E27FC236}">
              <a16:creationId xmlns:a16="http://schemas.microsoft.com/office/drawing/2014/main" id="{B63340CF-DAD0-4938-BA65-CF7025DA51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a:extLst>
            <a:ext uri="{FF2B5EF4-FFF2-40B4-BE49-F238E27FC236}">
              <a16:creationId xmlns:a16="http://schemas.microsoft.com/office/drawing/2014/main" id="{7C9F5F3F-D5E1-4295-92E6-21F741EC89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a:extLst>
            <a:ext uri="{FF2B5EF4-FFF2-40B4-BE49-F238E27FC236}">
              <a16:creationId xmlns:a16="http://schemas.microsoft.com/office/drawing/2014/main" id="{37D3740D-A961-4DC2-B711-2FD3CBA33E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a:extLst>
            <a:ext uri="{FF2B5EF4-FFF2-40B4-BE49-F238E27FC236}">
              <a16:creationId xmlns:a16="http://schemas.microsoft.com/office/drawing/2014/main" id="{24B2E764-E25F-4534-A4E1-AC86A5298B9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a:extLst>
            <a:ext uri="{FF2B5EF4-FFF2-40B4-BE49-F238E27FC236}">
              <a16:creationId xmlns:a16="http://schemas.microsoft.com/office/drawing/2014/main" id="{683407EA-823C-4DF5-B150-C5041A1066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a:extLst>
            <a:ext uri="{FF2B5EF4-FFF2-40B4-BE49-F238E27FC236}">
              <a16:creationId xmlns:a16="http://schemas.microsoft.com/office/drawing/2014/main" id="{AADD65F5-C6F6-4172-9D69-24A40147D4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7" name="テキスト ボックス 726">
          <a:extLst>
            <a:ext uri="{FF2B5EF4-FFF2-40B4-BE49-F238E27FC236}">
              <a16:creationId xmlns:a16="http://schemas.microsoft.com/office/drawing/2014/main" id="{DF13AF22-4EF4-4C35-9E65-FF603F3E31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8" name="直線コネクタ 727">
          <a:extLst>
            <a:ext uri="{FF2B5EF4-FFF2-40B4-BE49-F238E27FC236}">
              <a16:creationId xmlns:a16="http://schemas.microsoft.com/office/drawing/2014/main" id="{3D69C63A-A910-4CF5-97F5-0ABA06106BD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9" name="テキスト ボックス 728">
          <a:extLst>
            <a:ext uri="{FF2B5EF4-FFF2-40B4-BE49-F238E27FC236}">
              <a16:creationId xmlns:a16="http://schemas.microsoft.com/office/drawing/2014/main" id="{7F1D324A-FAEB-4180-AB9B-55F83AD5AFF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0" name="直線コネクタ 729">
          <a:extLst>
            <a:ext uri="{FF2B5EF4-FFF2-40B4-BE49-F238E27FC236}">
              <a16:creationId xmlns:a16="http://schemas.microsoft.com/office/drawing/2014/main" id="{64EE8197-B120-46DD-B388-DB9AA890AB4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1" name="テキスト ボックス 730">
          <a:extLst>
            <a:ext uri="{FF2B5EF4-FFF2-40B4-BE49-F238E27FC236}">
              <a16:creationId xmlns:a16="http://schemas.microsoft.com/office/drawing/2014/main" id="{153C2C26-5553-4934-A59F-6ED602A316E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2" name="直線コネクタ 731">
          <a:extLst>
            <a:ext uri="{FF2B5EF4-FFF2-40B4-BE49-F238E27FC236}">
              <a16:creationId xmlns:a16="http://schemas.microsoft.com/office/drawing/2014/main" id="{6CA97C83-D76D-4E0D-98A7-F76F4A00B10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3" name="テキスト ボックス 732">
          <a:extLst>
            <a:ext uri="{FF2B5EF4-FFF2-40B4-BE49-F238E27FC236}">
              <a16:creationId xmlns:a16="http://schemas.microsoft.com/office/drawing/2014/main" id="{ACB352D8-89DB-45D9-99A9-25B1DD489A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4" name="直線コネクタ 733">
          <a:extLst>
            <a:ext uri="{FF2B5EF4-FFF2-40B4-BE49-F238E27FC236}">
              <a16:creationId xmlns:a16="http://schemas.microsoft.com/office/drawing/2014/main" id="{2F547212-0870-4C1A-BF16-C3517990B9E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5" name="テキスト ボックス 734">
          <a:extLst>
            <a:ext uri="{FF2B5EF4-FFF2-40B4-BE49-F238E27FC236}">
              <a16:creationId xmlns:a16="http://schemas.microsoft.com/office/drawing/2014/main" id="{030457BD-DCA0-4A66-B56B-87710A46A20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6" name="直線コネクタ 735">
          <a:extLst>
            <a:ext uri="{FF2B5EF4-FFF2-40B4-BE49-F238E27FC236}">
              <a16:creationId xmlns:a16="http://schemas.microsoft.com/office/drawing/2014/main" id="{13C5914B-6494-4CFA-AD03-059BC74FAC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7" name="テキスト ボックス 736">
          <a:extLst>
            <a:ext uri="{FF2B5EF4-FFF2-40B4-BE49-F238E27FC236}">
              <a16:creationId xmlns:a16="http://schemas.microsoft.com/office/drawing/2014/main" id="{298A48C4-C5B6-47C1-9C7D-215C9500844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8" name="直線コネクタ 737">
          <a:extLst>
            <a:ext uri="{FF2B5EF4-FFF2-40B4-BE49-F238E27FC236}">
              <a16:creationId xmlns:a16="http://schemas.microsoft.com/office/drawing/2014/main" id="{E22CA0EE-4B87-4B75-B272-6CF92B62168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9" name="テキスト ボックス 738">
          <a:extLst>
            <a:ext uri="{FF2B5EF4-FFF2-40B4-BE49-F238E27FC236}">
              <a16:creationId xmlns:a16="http://schemas.microsoft.com/office/drawing/2014/main" id="{2376743E-A306-4058-B61F-A995454B84D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978CDFB7-FB24-4D80-A569-3ECDF1A5606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公民館】&#10;有形固定資産減価償却率グラフ枠">
          <a:extLst>
            <a:ext uri="{FF2B5EF4-FFF2-40B4-BE49-F238E27FC236}">
              <a16:creationId xmlns:a16="http://schemas.microsoft.com/office/drawing/2014/main" id="{1FAE9228-B061-4338-B30E-CD962622D3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42" name="直線コネクタ 741">
          <a:extLst>
            <a:ext uri="{FF2B5EF4-FFF2-40B4-BE49-F238E27FC236}">
              <a16:creationId xmlns:a16="http://schemas.microsoft.com/office/drawing/2014/main" id="{B6C71B0A-0BF7-44F6-98A4-9402224D7A4D}"/>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3" name="【公民館】&#10;有形固定資産減価償却率最小値テキスト">
          <a:extLst>
            <a:ext uri="{FF2B5EF4-FFF2-40B4-BE49-F238E27FC236}">
              <a16:creationId xmlns:a16="http://schemas.microsoft.com/office/drawing/2014/main" id="{111D6279-95F7-4E1E-A4E4-6285A2B7BB8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4" name="直線コネクタ 743">
          <a:extLst>
            <a:ext uri="{FF2B5EF4-FFF2-40B4-BE49-F238E27FC236}">
              <a16:creationId xmlns:a16="http://schemas.microsoft.com/office/drawing/2014/main" id="{6C921F91-0435-4C43-ABD4-97FB8FFB8DD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45" name="【公民館】&#10;有形固定資産減価償却率最大値テキスト">
          <a:extLst>
            <a:ext uri="{FF2B5EF4-FFF2-40B4-BE49-F238E27FC236}">
              <a16:creationId xmlns:a16="http://schemas.microsoft.com/office/drawing/2014/main" id="{68FDE725-08F0-4D79-B9F2-1CBBD0DAD6E6}"/>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46" name="直線コネクタ 745">
          <a:extLst>
            <a:ext uri="{FF2B5EF4-FFF2-40B4-BE49-F238E27FC236}">
              <a16:creationId xmlns:a16="http://schemas.microsoft.com/office/drawing/2014/main" id="{6C526039-B43C-4025-A925-BB27BB42EBB0}"/>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47" name="【公民館】&#10;有形固定資産減価償却率平均値テキスト">
          <a:extLst>
            <a:ext uri="{FF2B5EF4-FFF2-40B4-BE49-F238E27FC236}">
              <a16:creationId xmlns:a16="http://schemas.microsoft.com/office/drawing/2014/main" id="{B79C3F19-A191-4EBD-98B5-108B2B79C035}"/>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48" name="フローチャート: 判断 747">
          <a:extLst>
            <a:ext uri="{FF2B5EF4-FFF2-40B4-BE49-F238E27FC236}">
              <a16:creationId xmlns:a16="http://schemas.microsoft.com/office/drawing/2014/main" id="{C6C15981-0871-4824-8567-F0D1139200BC}"/>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49" name="フローチャート: 判断 748">
          <a:extLst>
            <a:ext uri="{FF2B5EF4-FFF2-40B4-BE49-F238E27FC236}">
              <a16:creationId xmlns:a16="http://schemas.microsoft.com/office/drawing/2014/main" id="{1898046C-6340-4229-BE82-A0C191CDC830}"/>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50" name="フローチャート: 判断 749">
          <a:extLst>
            <a:ext uri="{FF2B5EF4-FFF2-40B4-BE49-F238E27FC236}">
              <a16:creationId xmlns:a16="http://schemas.microsoft.com/office/drawing/2014/main" id="{82CB78C7-3FD4-44A5-AEAF-481C762C811D}"/>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51" name="フローチャート: 判断 750">
          <a:extLst>
            <a:ext uri="{FF2B5EF4-FFF2-40B4-BE49-F238E27FC236}">
              <a16:creationId xmlns:a16="http://schemas.microsoft.com/office/drawing/2014/main" id="{CDB0C087-A267-4D89-A277-D3B59DFA7C3D}"/>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52" name="フローチャート: 判断 751">
          <a:extLst>
            <a:ext uri="{FF2B5EF4-FFF2-40B4-BE49-F238E27FC236}">
              <a16:creationId xmlns:a16="http://schemas.microsoft.com/office/drawing/2014/main" id="{E210BBAF-2BD3-4318-AF0D-8B0AD1AB5F13}"/>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6FA1F128-441A-4C75-B0D1-C3D28307B1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37F9B327-663F-4122-9120-07DEA65F38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6C641EFE-6A7E-47D9-9286-54A4336A3DF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33998144-FAE8-4125-89F1-DE0B471DEA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BD9CF60A-45D1-4306-97C9-1636EDCEFF3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108676</xdr:rowOff>
    </xdr:from>
    <xdr:to>
      <xdr:col>85</xdr:col>
      <xdr:colOff>177800</xdr:colOff>
      <xdr:row>109</xdr:row>
      <xdr:rowOff>38826</xdr:rowOff>
    </xdr:to>
    <xdr:sp macro="" textlink="">
      <xdr:nvSpPr>
        <xdr:cNvPr id="758" name="楕円 757">
          <a:extLst>
            <a:ext uri="{FF2B5EF4-FFF2-40B4-BE49-F238E27FC236}">
              <a16:creationId xmlns:a16="http://schemas.microsoft.com/office/drawing/2014/main" id="{72668FBF-0052-4B5D-A345-0B3C47C07936}"/>
            </a:ext>
          </a:extLst>
        </xdr:cNvPr>
        <xdr:cNvSpPr/>
      </xdr:nvSpPr>
      <xdr:spPr>
        <a:xfrm>
          <a:off x="162687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23603</xdr:rowOff>
    </xdr:from>
    <xdr:ext cx="405111" cy="259045"/>
    <xdr:sp macro="" textlink="">
      <xdr:nvSpPr>
        <xdr:cNvPr id="759" name="【公民館】&#10;有形固定資産減価償却率該当値テキスト">
          <a:extLst>
            <a:ext uri="{FF2B5EF4-FFF2-40B4-BE49-F238E27FC236}">
              <a16:creationId xmlns:a16="http://schemas.microsoft.com/office/drawing/2014/main" id="{9E693592-B33B-435C-A920-CF1125A0B244}"/>
            </a:ext>
          </a:extLst>
        </xdr:cNvPr>
        <xdr:cNvSpPr txBox="1"/>
      </xdr:nvSpPr>
      <xdr:spPr>
        <a:xfrm>
          <a:off x="16357600" y="185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156029</xdr:rowOff>
    </xdr:from>
    <xdr:to>
      <xdr:col>81</xdr:col>
      <xdr:colOff>101600</xdr:colOff>
      <xdr:row>108</xdr:row>
      <xdr:rowOff>86179</xdr:rowOff>
    </xdr:to>
    <xdr:sp macro="" textlink="">
      <xdr:nvSpPr>
        <xdr:cNvPr id="760" name="楕円 759">
          <a:extLst>
            <a:ext uri="{FF2B5EF4-FFF2-40B4-BE49-F238E27FC236}">
              <a16:creationId xmlns:a16="http://schemas.microsoft.com/office/drawing/2014/main" id="{82456D2E-9A8D-4EB2-9B79-38CE8366EC99}"/>
            </a:ext>
          </a:extLst>
        </xdr:cNvPr>
        <xdr:cNvSpPr/>
      </xdr:nvSpPr>
      <xdr:spPr>
        <a:xfrm>
          <a:off x="15430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35379</xdr:rowOff>
    </xdr:from>
    <xdr:to>
      <xdr:col>85</xdr:col>
      <xdr:colOff>127000</xdr:colOff>
      <xdr:row>108</xdr:row>
      <xdr:rowOff>159476</xdr:rowOff>
    </xdr:to>
    <xdr:cxnSp macro="">
      <xdr:nvCxnSpPr>
        <xdr:cNvPr id="761" name="直線コネクタ 760">
          <a:extLst>
            <a:ext uri="{FF2B5EF4-FFF2-40B4-BE49-F238E27FC236}">
              <a16:creationId xmlns:a16="http://schemas.microsoft.com/office/drawing/2014/main" id="{B4505A90-7466-4976-86B9-359E5A34A4AB}"/>
            </a:ext>
          </a:extLst>
        </xdr:cNvPr>
        <xdr:cNvCxnSpPr/>
      </xdr:nvCxnSpPr>
      <xdr:spPr>
        <a:xfrm>
          <a:off x="15481300" y="18551979"/>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154395</xdr:rowOff>
    </xdr:from>
    <xdr:to>
      <xdr:col>76</xdr:col>
      <xdr:colOff>165100</xdr:colOff>
      <xdr:row>108</xdr:row>
      <xdr:rowOff>84545</xdr:rowOff>
    </xdr:to>
    <xdr:sp macro="" textlink="">
      <xdr:nvSpPr>
        <xdr:cNvPr id="762" name="楕円 761">
          <a:extLst>
            <a:ext uri="{FF2B5EF4-FFF2-40B4-BE49-F238E27FC236}">
              <a16:creationId xmlns:a16="http://schemas.microsoft.com/office/drawing/2014/main" id="{A6BF5114-ACD7-4149-A218-7E01D7F3F65C}"/>
            </a:ext>
          </a:extLst>
        </xdr:cNvPr>
        <xdr:cNvSpPr/>
      </xdr:nvSpPr>
      <xdr:spPr>
        <a:xfrm>
          <a:off x="14541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33745</xdr:rowOff>
    </xdr:from>
    <xdr:to>
      <xdr:col>81</xdr:col>
      <xdr:colOff>50800</xdr:colOff>
      <xdr:row>108</xdr:row>
      <xdr:rowOff>35379</xdr:rowOff>
    </xdr:to>
    <xdr:cxnSp macro="">
      <xdr:nvCxnSpPr>
        <xdr:cNvPr id="763" name="直線コネクタ 762">
          <a:extLst>
            <a:ext uri="{FF2B5EF4-FFF2-40B4-BE49-F238E27FC236}">
              <a16:creationId xmlns:a16="http://schemas.microsoft.com/office/drawing/2014/main" id="{0A7304BB-FADA-4F39-BB19-4329B0EFBF6F}"/>
            </a:ext>
          </a:extLst>
        </xdr:cNvPr>
        <xdr:cNvCxnSpPr/>
      </xdr:nvCxnSpPr>
      <xdr:spPr>
        <a:xfrm>
          <a:off x="14592300" y="185503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152763</xdr:rowOff>
    </xdr:from>
    <xdr:to>
      <xdr:col>72</xdr:col>
      <xdr:colOff>38100</xdr:colOff>
      <xdr:row>108</xdr:row>
      <xdr:rowOff>82913</xdr:rowOff>
    </xdr:to>
    <xdr:sp macro="" textlink="">
      <xdr:nvSpPr>
        <xdr:cNvPr id="764" name="楕円 763">
          <a:extLst>
            <a:ext uri="{FF2B5EF4-FFF2-40B4-BE49-F238E27FC236}">
              <a16:creationId xmlns:a16="http://schemas.microsoft.com/office/drawing/2014/main" id="{0625A3CC-8FBA-4B29-B044-6006D441BC10}"/>
            </a:ext>
          </a:extLst>
        </xdr:cNvPr>
        <xdr:cNvSpPr/>
      </xdr:nvSpPr>
      <xdr:spPr>
        <a:xfrm>
          <a:off x="136525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32113</xdr:rowOff>
    </xdr:from>
    <xdr:to>
      <xdr:col>76</xdr:col>
      <xdr:colOff>114300</xdr:colOff>
      <xdr:row>108</xdr:row>
      <xdr:rowOff>33745</xdr:rowOff>
    </xdr:to>
    <xdr:cxnSp macro="">
      <xdr:nvCxnSpPr>
        <xdr:cNvPr id="765" name="直線コネクタ 764">
          <a:extLst>
            <a:ext uri="{FF2B5EF4-FFF2-40B4-BE49-F238E27FC236}">
              <a16:creationId xmlns:a16="http://schemas.microsoft.com/office/drawing/2014/main" id="{93CCACCC-C04A-4C26-990E-74A94EF75FC3}"/>
            </a:ext>
          </a:extLst>
        </xdr:cNvPr>
        <xdr:cNvCxnSpPr/>
      </xdr:nvCxnSpPr>
      <xdr:spPr>
        <a:xfrm>
          <a:off x="13703300" y="1854871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144599</xdr:rowOff>
    </xdr:from>
    <xdr:to>
      <xdr:col>67</xdr:col>
      <xdr:colOff>101600</xdr:colOff>
      <xdr:row>108</xdr:row>
      <xdr:rowOff>74749</xdr:rowOff>
    </xdr:to>
    <xdr:sp macro="" textlink="">
      <xdr:nvSpPr>
        <xdr:cNvPr id="766" name="楕円 765">
          <a:extLst>
            <a:ext uri="{FF2B5EF4-FFF2-40B4-BE49-F238E27FC236}">
              <a16:creationId xmlns:a16="http://schemas.microsoft.com/office/drawing/2014/main" id="{C44F257F-AAFF-4B0A-8F65-1E12933B65BA}"/>
            </a:ext>
          </a:extLst>
        </xdr:cNvPr>
        <xdr:cNvSpPr/>
      </xdr:nvSpPr>
      <xdr:spPr>
        <a:xfrm>
          <a:off x="12763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23949</xdr:rowOff>
    </xdr:from>
    <xdr:to>
      <xdr:col>71</xdr:col>
      <xdr:colOff>177800</xdr:colOff>
      <xdr:row>108</xdr:row>
      <xdr:rowOff>32113</xdr:rowOff>
    </xdr:to>
    <xdr:cxnSp macro="">
      <xdr:nvCxnSpPr>
        <xdr:cNvPr id="767" name="直線コネクタ 766">
          <a:extLst>
            <a:ext uri="{FF2B5EF4-FFF2-40B4-BE49-F238E27FC236}">
              <a16:creationId xmlns:a16="http://schemas.microsoft.com/office/drawing/2014/main" id="{96E522C9-92FE-4D30-A2CA-97D31C2B0D10}"/>
            </a:ext>
          </a:extLst>
        </xdr:cNvPr>
        <xdr:cNvCxnSpPr/>
      </xdr:nvCxnSpPr>
      <xdr:spPr>
        <a:xfrm>
          <a:off x="12814300" y="185405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68" name="n_1aveValue【公民館】&#10;有形固定資産減価償却率">
          <a:extLst>
            <a:ext uri="{FF2B5EF4-FFF2-40B4-BE49-F238E27FC236}">
              <a16:creationId xmlns:a16="http://schemas.microsoft.com/office/drawing/2014/main" id="{628FD86D-02CB-4C65-B49A-601B72AD2EA7}"/>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69" name="n_2aveValue【公民館】&#10;有形固定資産減価償却率">
          <a:extLst>
            <a:ext uri="{FF2B5EF4-FFF2-40B4-BE49-F238E27FC236}">
              <a16:creationId xmlns:a16="http://schemas.microsoft.com/office/drawing/2014/main" id="{1D62A298-60E8-46F1-915B-EEF7A882A6F8}"/>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70" name="n_3aveValue【公民館】&#10;有形固定資産減価償却率">
          <a:extLst>
            <a:ext uri="{FF2B5EF4-FFF2-40B4-BE49-F238E27FC236}">
              <a16:creationId xmlns:a16="http://schemas.microsoft.com/office/drawing/2014/main" id="{2BBDA690-B83A-4140-8016-C141523903ED}"/>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71" name="n_4aveValue【公民館】&#10;有形固定資産減価償却率">
          <a:extLst>
            <a:ext uri="{FF2B5EF4-FFF2-40B4-BE49-F238E27FC236}">
              <a16:creationId xmlns:a16="http://schemas.microsoft.com/office/drawing/2014/main" id="{D273964B-BB9A-463B-B5A0-41FDE8A8AACB}"/>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77306</xdr:rowOff>
    </xdr:from>
    <xdr:ext cx="405111" cy="259045"/>
    <xdr:sp macro="" textlink="">
      <xdr:nvSpPr>
        <xdr:cNvPr id="772" name="n_1mainValue【公民館】&#10;有形固定資産減価償却率">
          <a:extLst>
            <a:ext uri="{FF2B5EF4-FFF2-40B4-BE49-F238E27FC236}">
              <a16:creationId xmlns:a16="http://schemas.microsoft.com/office/drawing/2014/main" id="{A8BF3B81-2872-4D60-AA23-1C5B0A6E4D57}"/>
            </a:ext>
          </a:extLst>
        </xdr:cNvPr>
        <xdr:cNvSpPr txBox="1"/>
      </xdr:nvSpPr>
      <xdr:spPr>
        <a:xfrm>
          <a:off x="152660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75672</xdr:rowOff>
    </xdr:from>
    <xdr:ext cx="405111" cy="259045"/>
    <xdr:sp macro="" textlink="">
      <xdr:nvSpPr>
        <xdr:cNvPr id="773" name="n_2mainValue【公民館】&#10;有形固定資産減価償却率">
          <a:extLst>
            <a:ext uri="{FF2B5EF4-FFF2-40B4-BE49-F238E27FC236}">
              <a16:creationId xmlns:a16="http://schemas.microsoft.com/office/drawing/2014/main" id="{82068BB9-F8C7-449C-AE2C-9922B641B9C6}"/>
            </a:ext>
          </a:extLst>
        </xdr:cNvPr>
        <xdr:cNvSpPr txBox="1"/>
      </xdr:nvSpPr>
      <xdr:spPr>
        <a:xfrm>
          <a:off x="14389744" y="1859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74040</xdr:rowOff>
    </xdr:from>
    <xdr:ext cx="405111" cy="259045"/>
    <xdr:sp macro="" textlink="">
      <xdr:nvSpPr>
        <xdr:cNvPr id="774" name="n_3mainValue【公民館】&#10;有形固定資産減価償却率">
          <a:extLst>
            <a:ext uri="{FF2B5EF4-FFF2-40B4-BE49-F238E27FC236}">
              <a16:creationId xmlns:a16="http://schemas.microsoft.com/office/drawing/2014/main" id="{67E22527-AB82-497D-8303-6516F0C8F8CF}"/>
            </a:ext>
          </a:extLst>
        </xdr:cNvPr>
        <xdr:cNvSpPr txBox="1"/>
      </xdr:nvSpPr>
      <xdr:spPr>
        <a:xfrm>
          <a:off x="13500744" y="1859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65876</xdr:rowOff>
    </xdr:from>
    <xdr:ext cx="405111" cy="259045"/>
    <xdr:sp macro="" textlink="">
      <xdr:nvSpPr>
        <xdr:cNvPr id="775" name="n_4mainValue【公民館】&#10;有形固定資産減価償却率">
          <a:extLst>
            <a:ext uri="{FF2B5EF4-FFF2-40B4-BE49-F238E27FC236}">
              <a16:creationId xmlns:a16="http://schemas.microsoft.com/office/drawing/2014/main" id="{35EE73D1-EAE6-43A4-9272-2A4DD287FFC0}"/>
            </a:ext>
          </a:extLst>
        </xdr:cNvPr>
        <xdr:cNvSpPr txBox="1"/>
      </xdr:nvSpPr>
      <xdr:spPr>
        <a:xfrm>
          <a:off x="12611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a:extLst>
            <a:ext uri="{FF2B5EF4-FFF2-40B4-BE49-F238E27FC236}">
              <a16:creationId xmlns:a16="http://schemas.microsoft.com/office/drawing/2014/main" id="{CD6D6562-2C22-478B-987A-FCDD3D8708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a:extLst>
            <a:ext uri="{FF2B5EF4-FFF2-40B4-BE49-F238E27FC236}">
              <a16:creationId xmlns:a16="http://schemas.microsoft.com/office/drawing/2014/main" id="{39246F9D-6048-480C-B98A-C3720D4FD2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a:extLst>
            <a:ext uri="{FF2B5EF4-FFF2-40B4-BE49-F238E27FC236}">
              <a16:creationId xmlns:a16="http://schemas.microsoft.com/office/drawing/2014/main" id="{F9FE01D4-4D2D-47CC-810F-0343B79BE2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a:extLst>
            <a:ext uri="{FF2B5EF4-FFF2-40B4-BE49-F238E27FC236}">
              <a16:creationId xmlns:a16="http://schemas.microsoft.com/office/drawing/2014/main" id="{80BA500A-F572-4F1F-B200-5D754DB879E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a:extLst>
            <a:ext uri="{FF2B5EF4-FFF2-40B4-BE49-F238E27FC236}">
              <a16:creationId xmlns:a16="http://schemas.microsoft.com/office/drawing/2014/main" id="{F121C320-D7BF-4D4D-B5B5-6ECE749374F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a:extLst>
            <a:ext uri="{FF2B5EF4-FFF2-40B4-BE49-F238E27FC236}">
              <a16:creationId xmlns:a16="http://schemas.microsoft.com/office/drawing/2014/main" id="{0BEC6C6D-E3EA-401D-913F-5EEF9AE4F8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a:extLst>
            <a:ext uri="{FF2B5EF4-FFF2-40B4-BE49-F238E27FC236}">
              <a16:creationId xmlns:a16="http://schemas.microsoft.com/office/drawing/2014/main" id="{4EC8EE0C-80FE-4912-9BAD-CF18034FA6B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a:extLst>
            <a:ext uri="{FF2B5EF4-FFF2-40B4-BE49-F238E27FC236}">
              <a16:creationId xmlns:a16="http://schemas.microsoft.com/office/drawing/2014/main" id="{4649CB8C-E7F7-4A91-9BF3-64C343B4A0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a:extLst>
            <a:ext uri="{FF2B5EF4-FFF2-40B4-BE49-F238E27FC236}">
              <a16:creationId xmlns:a16="http://schemas.microsoft.com/office/drawing/2014/main" id="{76323A81-F0BD-46D4-A442-46B6029EB2E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a:extLst>
            <a:ext uri="{FF2B5EF4-FFF2-40B4-BE49-F238E27FC236}">
              <a16:creationId xmlns:a16="http://schemas.microsoft.com/office/drawing/2014/main" id="{9AF682EB-6622-4FBE-8C68-2EC5FBC857E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86" name="直線コネクタ 785">
          <a:extLst>
            <a:ext uri="{FF2B5EF4-FFF2-40B4-BE49-F238E27FC236}">
              <a16:creationId xmlns:a16="http://schemas.microsoft.com/office/drawing/2014/main" id="{ECE6D6EC-2EA4-422A-9D13-85F1604A858E}"/>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87" name="テキスト ボックス 786">
          <a:extLst>
            <a:ext uri="{FF2B5EF4-FFF2-40B4-BE49-F238E27FC236}">
              <a16:creationId xmlns:a16="http://schemas.microsoft.com/office/drawing/2014/main" id="{E7C87AB6-BE0B-4D97-97EF-71E40E1E4A07}"/>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8" name="直線コネクタ 787">
          <a:extLst>
            <a:ext uri="{FF2B5EF4-FFF2-40B4-BE49-F238E27FC236}">
              <a16:creationId xmlns:a16="http://schemas.microsoft.com/office/drawing/2014/main" id="{0A974191-C257-47ED-97D6-E1EFB407017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9" name="テキスト ボックス 788">
          <a:extLst>
            <a:ext uri="{FF2B5EF4-FFF2-40B4-BE49-F238E27FC236}">
              <a16:creationId xmlns:a16="http://schemas.microsoft.com/office/drawing/2014/main" id="{10D1BFE7-9393-4A86-9C9E-B48F4F7271D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90" name="直線コネクタ 789">
          <a:extLst>
            <a:ext uri="{FF2B5EF4-FFF2-40B4-BE49-F238E27FC236}">
              <a16:creationId xmlns:a16="http://schemas.microsoft.com/office/drawing/2014/main" id="{6F439C94-8101-4E13-95FF-82C6C72C1BF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91" name="テキスト ボックス 790">
          <a:extLst>
            <a:ext uri="{FF2B5EF4-FFF2-40B4-BE49-F238E27FC236}">
              <a16:creationId xmlns:a16="http://schemas.microsoft.com/office/drawing/2014/main" id="{BE2D6DBC-0C1F-44C0-B30B-04A1126B7CEC}"/>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2" name="直線コネクタ 791">
          <a:extLst>
            <a:ext uri="{FF2B5EF4-FFF2-40B4-BE49-F238E27FC236}">
              <a16:creationId xmlns:a16="http://schemas.microsoft.com/office/drawing/2014/main" id="{F40A508F-81E2-4F55-8919-16EDA0BD300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3" name="テキスト ボックス 792">
          <a:extLst>
            <a:ext uri="{FF2B5EF4-FFF2-40B4-BE49-F238E27FC236}">
              <a16:creationId xmlns:a16="http://schemas.microsoft.com/office/drawing/2014/main" id="{8245A79E-77BC-4AC7-8843-718469E93C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4" name="【公民館】&#10;一人当たり面積グラフ枠">
          <a:extLst>
            <a:ext uri="{FF2B5EF4-FFF2-40B4-BE49-F238E27FC236}">
              <a16:creationId xmlns:a16="http://schemas.microsoft.com/office/drawing/2014/main" id="{EC16F922-506F-46BF-9E87-EB53EEF0E1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95" name="直線コネクタ 794">
          <a:extLst>
            <a:ext uri="{FF2B5EF4-FFF2-40B4-BE49-F238E27FC236}">
              <a16:creationId xmlns:a16="http://schemas.microsoft.com/office/drawing/2014/main" id="{F5B870F2-73CA-4038-820D-03BC3468A314}"/>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96" name="【公民館】&#10;一人当たり面積最小値テキスト">
          <a:extLst>
            <a:ext uri="{FF2B5EF4-FFF2-40B4-BE49-F238E27FC236}">
              <a16:creationId xmlns:a16="http://schemas.microsoft.com/office/drawing/2014/main" id="{809D7837-BB3E-4947-95E8-BC1981B084CD}"/>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97" name="直線コネクタ 796">
          <a:extLst>
            <a:ext uri="{FF2B5EF4-FFF2-40B4-BE49-F238E27FC236}">
              <a16:creationId xmlns:a16="http://schemas.microsoft.com/office/drawing/2014/main" id="{137D010E-43EC-4203-B932-D9BB58F5FFBB}"/>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98" name="【公民館】&#10;一人当たり面積最大値テキスト">
          <a:extLst>
            <a:ext uri="{FF2B5EF4-FFF2-40B4-BE49-F238E27FC236}">
              <a16:creationId xmlns:a16="http://schemas.microsoft.com/office/drawing/2014/main" id="{44580B96-A6A4-4D11-85B5-EDDA9144C4D7}"/>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99" name="直線コネクタ 798">
          <a:extLst>
            <a:ext uri="{FF2B5EF4-FFF2-40B4-BE49-F238E27FC236}">
              <a16:creationId xmlns:a16="http://schemas.microsoft.com/office/drawing/2014/main" id="{183FC6CE-0163-4695-ABCF-C164DBFB870B}"/>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800" name="【公民館】&#10;一人当たり面積平均値テキスト">
          <a:extLst>
            <a:ext uri="{FF2B5EF4-FFF2-40B4-BE49-F238E27FC236}">
              <a16:creationId xmlns:a16="http://schemas.microsoft.com/office/drawing/2014/main" id="{675F4BBE-F714-436D-92B6-EF4EE7032780}"/>
            </a:ext>
          </a:extLst>
        </xdr:cNvPr>
        <xdr:cNvSpPr txBox="1"/>
      </xdr:nvSpPr>
      <xdr:spPr>
        <a:xfrm>
          <a:off x="22199600" y="1812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01" name="フローチャート: 判断 800">
          <a:extLst>
            <a:ext uri="{FF2B5EF4-FFF2-40B4-BE49-F238E27FC236}">
              <a16:creationId xmlns:a16="http://schemas.microsoft.com/office/drawing/2014/main" id="{D656ABF4-684A-4D95-A70A-FCABE8B8687B}"/>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02" name="フローチャート: 判断 801">
          <a:extLst>
            <a:ext uri="{FF2B5EF4-FFF2-40B4-BE49-F238E27FC236}">
              <a16:creationId xmlns:a16="http://schemas.microsoft.com/office/drawing/2014/main" id="{DFD31771-DA11-4592-A4FE-3F7C270289E0}"/>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03" name="フローチャート: 判断 802">
          <a:extLst>
            <a:ext uri="{FF2B5EF4-FFF2-40B4-BE49-F238E27FC236}">
              <a16:creationId xmlns:a16="http://schemas.microsoft.com/office/drawing/2014/main" id="{88340607-5BC8-4DF1-A9AC-6CCD579D8BAB}"/>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04" name="フローチャート: 判断 803">
          <a:extLst>
            <a:ext uri="{FF2B5EF4-FFF2-40B4-BE49-F238E27FC236}">
              <a16:creationId xmlns:a16="http://schemas.microsoft.com/office/drawing/2014/main" id="{06BA4072-E73A-4DB7-8EE2-70A671552D02}"/>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05" name="フローチャート: 判断 804">
          <a:extLst>
            <a:ext uri="{FF2B5EF4-FFF2-40B4-BE49-F238E27FC236}">
              <a16:creationId xmlns:a16="http://schemas.microsoft.com/office/drawing/2014/main" id="{440FF76F-CBB2-4BB6-A213-03F2B0DF1717}"/>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E02716EF-6DDA-4244-9590-256BBF8B733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F0E5D8FB-1294-413B-878D-7AEFDF8F62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F9294C14-ECF1-4EE9-848B-6A441257C56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E4A55329-B23D-4067-8708-99771AD7BF6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36455CF1-3A54-4B21-B8AF-94DF6DF5EE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31114</xdr:rowOff>
    </xdr:from>
    <xdr:to>
      <xdr:col>116</xdr:col>
      <xdr:colOff>114300</xdr:colOff>
      <xdr:row>105</xdr:row>
      <xdr:rowOff>132714</xdr:rowOff>
    </xdr:to>
    <xdr:sp macro="" textlink="">
      <xdr:nvSpPr>
        <xdr:cNvPr id="811" name="楕円 810">
          <a:extLst>
            <a:ext uri="{FF2B5EF4-FFF2-40B4-BE49-F238E27FC236}">
              <a16:creationId xmlns:a16="http://schemas.microsoft.com/office/drawing/2014/main" id="{34086C42-3A79-4894-BF1C-29ADF10A67A3}"/>
            </a:ext>
          </a:extLst>
        </xdr:cNvPr>
        <xdr:cNvSpPr/>
      </xdr:nvSpPr>
      <xdr:spPr>
        <a:xfrm>
          <a:off x="221107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53991</xdr:rowOff>
    </xdr:from>
    <xdr:ext cx="469744" cy="259045"/>
    <xdr:sp macro="" textlink="">
      <xdr:nvSpPr>
        <xdr:cNvPr id="812" name="【公民館】&#10;一人当たり面積該当値テキスト">
          <a:extLst>
            <a:ext uri="{FF2B5EF4-FFF2-40B4-BE49-F238E27FC236}">
              <a16:creationId xmlns:a16="http://schemas.microsoft.com/office/drawing/2014/main" id="{A4CA5B9A-32E3-47E9-A8CB-87D94CFEE1B1}"/>
            </a:ext>
          </a:extLst>
        </xdr:cNvPr>
        <xdr:cNvSpPr txBox="1"/>
      </xdr:nvSpPr>
      <xdr:spPr>
        <a:xfrm>
          <a:off x="22199600" y="178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36258</xdr:rowOff>
    </xdr:from>
    <xdr:to>
      <xdr:col>112</xdr:col>
      <xdr:colOff>38100</xdr:colOff>
      <xdr:row>105</xdr:row>
      <xdr:rowOff>137858</xdr:rowOff>
    </xdr:to>
    <xdr:sp macro="" textlink="">
      <xdr:nvSpPr>
        <xdr:cNvPr id="813" name="楕円 812">
          <a:extLst>
            <a:ext uri="{FF2B5EF4-FFF2-40B4-BE49-F238E27FC236}">
              <a16:creationId xmlns:a16="http://schemas.microsoft.com/office/drawing/2014/main" id="{B3E08E9B-8A7B-47ED-BD15-7CC52DEB398F}"/>
            </a:ext>
          </a:extLst>
        </xdr:cNvPr>
        <xdr:cNvSpPr/>
      </xdr:nvSpPr>
      <xdr:spPr>
        <a:xfrm>
          <a:off x="21272500" y="1803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81914</xdr:rowOff>
    </xdr:from>
    <xdr:to>
      <xdr:col>116</xdr:col>
      <xdr:colOff>63500</xdr:colOff>
      <xdr:row>105</xdr:row>
      <xdr:rowOff>87058</xdr:rowOff>
    </xdr:to>
    <xdr:cxnSp macro="">
      <xdr:nvCxnSpPr>
        <xdr:cNvPr id="814" name="直線コネクタ 813">
          <a:extLst>
            <a:ext uri="{FF2B5EF4-FFF2-40B4-BE49-F238E27FC236}">
              <a16:creationId xmlns:a16="http://schemas.microsoft.com/office/drawing/2014/main" id="{07888714-17F9-4919-9E62-B2BC648C04D9}"/>
            </a:ext>
          </a:extLst>
        </xdr:cNvPr>
        <xdr:cNvCxnSpPr/>
      </xdr:nvCxnSpPr>
      <xdr:spPr>
        <a:xfrm flipV="1">
          <a:off x="21323300" y="18084164"/>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41402</xdr:rowOff>
    </xdr:from>
    <xdr:to>
      <xdr:col>107</xdr:col>
      <xdr:colOff>101600</xdr:colOff>
      <xdr:row>105</xdr:row>
      <xdr:rowOff>143002</xdr:rowOff>
    </xdr:to>
    <xdr:sp macro="" textlink="">
      <xdr:nvSpPr>
        <xdr:cNvPr id="815" name="楕円 814">
          <a:extLst>
            <a:ext uri="{FF2B5EF4-FFF2-40B4-BE49-F238E27FC236}">
              <a16:creationId xmlns:a16="http://schemas.microsoft.com/office/drawing/2014/main" id="{11E69530-2F6C-4C23-AE92-291DA7BAC894}"/>
            </a:ext>
          </a:extLst>
        </xdr:cNvPr>
        <xdr:cNvSpPr/>
      </xdr:nvSpPr>
      <xdr:spPr>
        <a:xfrm>
          <a:off x="20383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87058</xdr:rowOff>
    </xdr:from>
    <xdr:to>
      <xdr:col>111</xdr:col>
      <xdr:colOff>177800</xdr:colOff>
      <xdr:row>105</xdr:row>
      <xdr:rowOff>92202</xdr:rowOff>
    </xdr:to>
    <xdr:cxnSp macro="">
      <xdr:nvCxnSpPr>
        <xdr:cNvPr id="816" name="直線コネクタ 815">
          <a:extLst>
            <a:ext uri="{FF2B5EF4-FFF2-40B4-BE49-F238E27FC236}">
              <a16:creationId xmlns:a16="http://schemas.microsoft.com/office/drawing/2014/main" id="{63315B6F-75A0-4C2B-AE1B-7D1DD341FABD}"/>
            </a:ext>
          </a:extLst>
        </xdr:cNvPr>
        <xdr:cNvCxnSpPr/>
      </xdr:nvCxnSpPr>
      <xdr:spPr>
        <a:xfrm flipV="1">
          <a:off x="20434300" y="1808930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49403</xdr:rowOff>
    </xdr:from>
    <xdr:to>
      <xdr:col>102</xdr:col>
      <xdr:colOff>165100</xdr:colOff>
      <xdr:row>105</xdr:row>
      <xdr:rowOff>151003</xdr:rowOff>
    </xdr:to>
    <xdr:sp macro="" textlink="">
      <xdr:nvSpPr>
        <xdr:cNvPr id="817" name="楕円 816">
          <a:extLst>
            <a:ext uri="{FF2B5EF4-FFF2-40B4-BE49-F238E27FC236}">
              <a16:creationId xmlns:a16="http://schemas.microsoft.com/office/drawing/2014/main" id="{449B62B4-C195-4E42-A77C-431CFD82FACD}"/>
            </a:ext>
          </a:extLst>
        </xdr:cNvPr>
        <xdr:cNvSpPr/>
      </xdr:nvSpPr>
      <xdr:spPr>
        <a:xfrm>
          <a:off x="19494500" y="180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92202</xdr:rowOff>
    </xdr:from>
    <xdr:to>
      <xdr:col>107</xdr:col>
      <xdr:colOff>50800</xdr:colOff>
      <xdr:row>105</xdr:row>
      <xdr:rowOff>100203</xdr:rowOff>
    </xdr:to>
    <xdr:cxnSp macro="">
      <xdr:nvCxnSpPr>
        <xdr:cNvPr id="818" name="直線コネクタ 817">
          <a:extLst>
            <a:ext uri="{FF2B5EF4-FFF2-40B4-BE49-F238E27FC236}">
              <a16:creationId xmlns:a16="http://schemas.microsoft.com/office/drawing/2014/main" id="{4072C8ED-C007-441A-BC4A-F837AB12DE66}"/>
            </a:ext>
          </a:extLst>
        </xdr:cNvPr>
        <xdr:cNvCxnSpPr/>
      </xdr:nvCxnSpPr>
      <xdr:spPr>
        <a:xfrm flipV="1">
          <a:off x="19545300" y="1809445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55690</xdr:rowOff>
    </xdr:from>
    <xdr:to>
      <xdr:col>98</xdr:col>
      <xdr:colOff>38100</xdr:colOff>
      <xdr:row>105</xdr:row>
      <xdr:rowOff>157290</xdr:rowOff>
    </xdr:to>
    <xdr:sp macro="" textlink="">
      <xdr:nvSpPr>
        <xdr:cNvPr id="819" name="楕円 818">
          <a:extLst>
            <a:ext uri="{FF2B5EF4-FFF2-40B4-BE49-F238E27FC236}">
              <a16:creationId xmlns:a16="http://schemas.microsoft.com/office/drawing/2014/main" id="{F5073EA0-938E-496C-8306-7C5AEC0E36C8}"/>
            </a:ext>
          </a:extLst>
        </xdr:cNvPr>
        <xdr:cNvSpPr/>
      </xdr:nvSpPr>
      <xdr:spPr>
        <a:xfrm>
          <a:off x="18605500" y="180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100203</xdr:rowOff>
    </xdr:from>
    <xdr:to>
      <xdr:col>102</xdr:col>
      <xdr:colOff>114300</xdr:colOff>
      <xdr:row>105</xdr:row>
      <xdr:rowOff>106490</xdr:rowOff>
    </xdr:to>
    <xdr:cxnSp macro="">
      <xdr:nvCxnSpPr>
        <xdr:cNvPr id="820" name="直線コネクタ 819">
          <a:extLst>
            <a:ext uri="{FF2B5EF4-FFF2-40B4-BE49-F238E27FC236}">
              <a16:creationId xmlns:a16="http://schemas.microsoft.com/office/drawing/2014/main" id="{21B1FF00-F2A1-4246-9D5F-2273E96F060E}"/>
            </a:ext>
          </a:extLst>
        </xdr:cNvPr>
        <xdr:cNvCxnSpPr/>
      </xdr:nvCxnSpPr>
      <xdr:spPr>
        <a:xfrm flipV="1">
          <a:off x="18656300" y="1810245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821" name="n_1aveValue【公民館】&#10;一人当たり面積">
          <a:extLst>
            <a:ext uri="{FF2B5EF4-FFF2-40B4-BE49-F238E27FC236}">
              <a16:creationId xmlns:a16="http://schemas.microsoft.com/office/drawing/2014/main" id="{7F4100D4-BBC5-4944-B3F2-F34BFAFF6F0A}"/>
            </a:ext>
          </a:extLst>
        </xdr:cNvPr>
        <xdr:cNvSpPr txBox="1"/>
      </xdr:nvSpPr>
      <xdr:spPr>
        <a:xfrm>
          <a:off x="21075727" y="182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822" name="n_2aveValue【公民館】&#10;一人当たり面積">
          <a:extLst>
            <a:ext uri="{FF2B5EF4-FFF2-40B4-BE49-F238E27FC236}">
              <a16:creationId xmlns:a16="http://schemas.microsoft.com/office/drawing/2014/main" id="{151155BF-BC98-495D-955E-27866D97E383}"/>
            </a:ext>
          </a:extLst>
        </xdr:cNvPr>
        <xdr:cNvSpPr txBox="1"/>
      </xdr:nvSpPr>
      <xdr:spPr>
        <a:xfrm>
          <a:off x="20199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823" name="n_3aveValue【公民館】&#10;一人当たり面積">
          <a:extLst>
            <a:ext uri="{FF2B5EF4-FFF2-40B4-BE49-F238E27FC236}">
              <a16:creationId xmlns:a16="http://schemas.microsoft.com/office/drawing/2014/main" id="{7074405C-1E71-49CE-A7EB-28557F3E3AD6}"/>
            </a:ext>
          </a:extLst>
        </xdr:cNvPr>
        <xdr:cNvSpPr txBox="1"/>
      </xdr:nvSpPr>
      <xdr:spPr>
        <a:xfrm>
          <a:off x="19310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824" name="n_4aveValue【公民館】&#10;一人当たり面積">
          <a:extLst>
            <a:ext uri="{FF2B5EF4-FFF2-40B4-BE49-F238E27FC236}">
              <a16:creationId xmlns:a16="http://schemas.microsoft.com/office/drawing/2014/main" id="{EEF8AE52-62E4-48DD-A0EC-4A89192EC9BD}"/>
            </a:ext>
          </a:extLst>
        </xdr:cNvPr>
        <xdr:cNvSpPr txBox="1"/>
      </xdr:nvSpPr>
      <xdr:spPr>
        <a:xfrm>
          <a:off x="18421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154385</xdr:rowOff>
    </xdr:from>
    <xdr:ext cx="469744" cy="259045"/>
    <xdr:sp macro="" textlink="">
      <xdr:nvSpPr>
        <xdr:cNvPr id="825" name="n_1mainValue【公民館】&#10;一人当たり面積">
          <a:extLst>
            <a:ext uri="{FF2B5EF4-FFF2-40B4-BE49-F238E27FC236}">
              <a16:creationId xmlns:a16="http://schemas.microsoft.com/office/drawing/2014/main" id="{B6C3EA37-43C8-4118-A30B-F749D22198C4}"/>
            </a:ext>
          </a:extLst>
        </xdr:cNvPr>
        <xdr:cNvSpPr txBox="1"/>
      </xdr:nvSpPr>
      <xdr:spPr>
        <a:xfrm>
          <a:off x="21075727" y="1781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159529</xdr:rowOff>
    </xdr:from>
    <xdr:ext cx="469744" cy="259045"/>
    <xdr:sp macro="" textlink="">
      <xdr:nvSpPr>
        <xdr:cNvPr id="826" name="n_2mainValue【公民館】&#10;一人当たり面積">
          <a:extLst>
            <a:ext uri="{FF2B5EF4-FFF2-40B4-BE49-F238E27FC236}">
              <a16:creationId xmlns:a16="http://schemas.microsoft.com/office/drawing/2014/main" id="{6F19BD72-2DD2-48D1-A95C-E58C39230B04}"/>
            </a:ext>
          </a:extLst>
        </xdr:cNvPr>
        <xdr:cNvSpPr txBox="1"/>
      </xdr:nvSpPr>
      <xdr:spPr>
        <a:xfrm>
          <a:off x="20199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167530</xdr:rowOff>
    </xdr:from>
    <xdr:ext cx="469744" cy="259045"/>
    <xdr:sp macro="" textlink="">
      <xdr:nvSpPr>
        <xdr:cNvPr id="827" name="n_3mainValue【公民館】&#10;一人当たり面積">
          <a:extLst>
            <a:ext uri="{FF2B5EF4-FFF2-40B4-BE49-F238E27FC236}">
              <a16:creationId xmlns:a16="http://schemas.microsoft.com/office/drawing/2014/main" id="{09D162FD-3092-421A-A75E-026FE599DDEF}"/>
            </a:ext>
          </a:extLst>
        </xdr:cNvPr>
        <xdr:cNvSpPr txBox="1"/>
      </xdr:nvSpPr>
      <xdr:spPr>
        <a:xfrm>
          <a:off x="19310427" y="1782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2367</xdr:rowOff>
    </xdr:from>
    <xdr:ext cx="469744" cy="259045"/>
    <xdr:sp macro="" textlink="">
      <xdr:nvSpPr>
        <xdr:cNvPr id="828" name="n_4mainValue【公民館】&#10;一人当たり面積">
          <a:extLst>
            <a:ext uri="{FF2B5EF4-FFF2-40B4-BE49-F238E27FC236}">
              <a16:creationId xmlns:a16="http://schemas.microsoft.com/office/drawing/2014/main" id="{6AEAEC8F-33CF-441E-B4D8-301DDCAFB56B}"/>
            </a:ext>
          </a:extLst>
        </xdr:cNvPr>
        <xdr:cNvSpPr txBox="1"/>
      </xdr:nvSpPr>
      <xdr:spPr>
        <a:xfrm>
          <a:off x="18421427" y="1783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9" name="正方形/長方形 828">
          <a:extLst>
            <a:ext uri="{FF2B5EF4-FFF2-40B4-BE49-F238E27FC236}">
              <a16:creationId xmlns:a16="http://schemas.microsoft.com/office/drawing/2014/main" id="{D7D916D8-8A36-469A-8B63-9BEADD44AE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0" name="正方形/長方形 829">
          <a:extLst>
            <a:ext uri="{FF2B5EF4-FFF2-40B4-BE49-F238E27FC236}">
              <a16:creationId xmlns:a16="http://schemas.microsoft.com/office/drawing/2014/main" id="{FA48E7B4-3127-447B-9A13-78FF32EB047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1" name="テキスト ボックス 830">
          <a:extLst>
            <a:ext uri="{FF2B5EF4-FFF2-40B4-BE49-F238E27FC236}">
              <a16:creationId xmlns:a16="http://schemas.microsoft.com/office/drawing/2014/main" id="{A38F380A-2954-48A5-844C-F6139E4447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有形固定資産減価償却率が類似団体と比較して特に高い水準となっている施設は、保育所・公民館となっている。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保育所については、有形固定資産減価償却率が</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96.0</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％となっている。今後は園児の減少も見込まれ、さらに民間事業所も参入していることなどから、民間委託・用途廃止を含めた方針を検討していく。</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公民館については、有形固定資産減価償却率が</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97.1</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％となっている。今後は近隣の他施設との統廃合や複合化、地域コミュニティへの譲渡などについて検討していく。</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公営住宅については、前年度比で</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41.0</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ポイントと大幅に減少している。これは、老朽化した公営住宅の解体・建設したことによるものである。</a:t>
          </a:r>
          <a:endPar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endParaRPr>
        </a:p>
        <a:p>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今後も</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策定した個別施設計画をもとに財源調整を図りながら老朽化対策に取り組んでいく。</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0E2226-8DAA-42D5-9DD6-9BBF60E624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1230E6-0ABA-414A-BCD6-6B5599081F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BD96EF-1C12-4C6B-A7F4-7A703A4F99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CB24C0-DE15-4AE0-A408-A86547C15A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2DD99A-DD71-4EE3-B052-4B46DF2E59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583557-CD43-4C34-933D-65CE59EE784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B3DF82F-D4D3-4AC0-94F4-E4C610C8AED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44BC30-BEC5-49F5-BCD5-AE615B1F88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0FBF157-1891-4922-8CF6-686BF26BBD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82AC69-85AB-4E1D-907E-9BB3E5C7E9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5,271
109.94
6,477,999
6,417,831
44,217
3,770,229
5,396,983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A11F14-8010-4900-8048-1C9B6E5995C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EED049-C9CB-4D8D-8E82-56B15FD4D3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083B24-0C28-4A6A-9E5B-5163805549A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1D32E6-8044-4D99-9593-8FDFAC144F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F376BF-90B2-497D-BE73-E85D33C8BC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9254699-3E37-4F90-9BF0-755C03E25CC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F51F66-E194-4013-A35A-05DE2A1EB9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E08298-BBD4-4A7B-94A0-3DA2410157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0E8C7A-C73A-4008-BB55-5BA9FD1225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FD62B5-F3C4-4FD5-978A-F211DEEB8E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33D724-6438-4993-8E21-C799EB2F11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ACA704-BBA4-4AE4-BEE5-C9A41F49E9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A3B37D-25D9-4050-85BB-3934891739E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B8EED0-D424-41C7-B22B-A4594D7D62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AD1EA2-38DC-4392-BE1D-24AE2FA645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EB4303-CFAF-43C3-AD9D-F6A6332026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3C0085-AE37-492C-8389-50FFE66092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DF83E7-ED34-4888-B463-3F9B0BD05D2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96BA2B-E9E8-49D2-A175-F2EDD662FF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2D4FB2-387F-4C72-860D-51C0A9E3798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3ED148-27A6-42A6-83B9-20B22817373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0127FDB-6ECE-4031-A7F6-F13453EF786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EB684C-2A1D-4669-B50F-B0F2FD34114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E7FCBD-2934-4BFF-9FA8-2F2CE45ABE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7098928-279F-4F5C-B948-75DEE5F69A5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B48135-A0E4-47B0-BF33-AA4215E4C6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07D120-10B8-489D-9C70-7EFDDA92431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0FA800-4AE0-418D-8766-6A8CBF00B2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8EC6A0-C592-4C15-9F3C-1E9B41500B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9B3EF62-3A17-4290-94B9-560EC4F5604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DF7B5B-63BA-4C21-BE82-A934E6A35AB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F7CD195-3375-47A3-B136-EE42A52678C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73CE4D4-E3D8-493C-8980-9E99455A8E5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D8FB0C7-FDB9-4F47-A3FE-4C1F4389DBB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D3A07D5-742A-47BE-82B9-9B3BE328C20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5DF4B99-675D-4F07-99C7-0915648DEE2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C3EE2CD-55EE-4B37-B72A-3F3FA5E9BC8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72B1F81-8FC7-4303-A271-93EBA246D7B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231F4CC-48FA-4D7B-8DF9-104F06CF9FF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077500C-1F8A-44BC-8680-453B4690FC3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30E86F3-DDC7-4766-9283-7ED74BCD4FD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E3D0AB7-BC96-41E2-A510-90BDEDA3F82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8871FED-A855-4148-8514-28E3A81F688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335A513-2E41-4864-9EBE-E4CC175BA95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8C36906-B145-41D6-9F32-C4439FDB072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CBDDB0E-EC6D-44F7-9E74-4810DB88B03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364A2B1-E688-4A97-9FCD-5F4B7D3D036D}"/>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FDD70A7-CBC2-4F56-87A7-F859C271E3A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50352A7-73BC-4602-9E98-E8D7F13FF93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6123E9A6-4E8D-4297-B1CA-23C0E5CCCFED}"/>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778F6D0A-B348-4C83-B2C5-B682B4E6D3B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DDE4146C-97B1-4FDD-A9FB-8D5C50A710B2}"/>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2374D709-9D49-47A1-B4FC-B39A3A98F52A}"/>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EDB4EDB0-4F41-4AA5-A843-BB934B7D3B38}"/>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CE610979-78B3-409B-8158-E7AA6697C90C}"/>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BF15E438-74A4-4851-B853-6DAF811812FA}"/>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80940E11-75D2-41C1-B90D-6B84C5845159}"/>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A4F648-8E4D-4961-95B2-EEB16C0322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2636F60-A3D1-4EB1-B029-44EB411B597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7D9D2C-5516-429C-83E0-F3400F3C20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4BFD86-0F29-41E0-BB1B-64FFB8EAD6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13BBD2E-168A-4CC2-A26E-A0E5316342F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a:extLst>
            <a:ext uri="{FF2B5EF4-FFF2-40B4-BE49-F238E27FC236}">
              <a16:creationId xmlns:a16="http://schemas.microsoft.com/office/drawing/2014/main" id="{E519080B-AF1B-4724-A9C6-921DB46D1879}"/>
            </a:ext>
          </a:extLst>
        </xdr:cNvPr>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a:extLst>
            <a:ext uri="{FF2B5EF4-FFF2-40B4-BE49-F238E27FC236}">
              <a16:creationId xmlns:a16="http://schemas.microsoft.com/office/drawing/2014/main" id="{A02C7452-3623-455F-9607-C6D54E9B7BDE}"/>
            </a:ext>
          </a:extLst>
        </xdr:cNvPr>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a:extLst>
            <a:ext uri="{FF2B5EF4-FFF2-40B4-BE49-F238E27FC236}">
              <a16:creationId xmlns:a16="http://schemas.microsoft.com/office/drawing/2014/main" id="{9C2FD231-C0B6-4A5C-8DC1-0B411EA83DB6}"/>
            </a:ext>
          </a:extLst>
        </xdr:cNvPr>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a:extLst>
            <a:ext uri="{FF2B5EF4-FFF2-40B4-BE49-F238E27FC236}">
              <a16:creationId xmlns:a16="http://schemas.microsoft.com/office/drawing/2014/main" id="{D51F341B-187A-479A-80CF-EE66D9E3E575}"/>
            </a:ext>
          </a:extLst>
        </xdr:cNvPr>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C73C08A4-758C-4450-84CE-DEFBD5086F21}"/>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2419F6A6-43F6-4B0D-95EB-7DD3CA24179B}"/>
            </a:ext>
          </a:extLst>
        </xdr:cNvPr>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02804187-D705-41C6-8ADD-8EEBA449CED2}"/>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6F686639-885C-4119-A1F8-DE0DC9ABD4B1}"/>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A781CACF-8DB9-4590-BE0F-2002E1A25DD8}"/>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C62100D5-C348-4950-8F80-04636A56E082}"/>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18E6CCC4-498E-43A1-80F7-34390092C1D8}"/>
            </a:ext>
          </a:extLst>
        </xdr:cNvPr>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7E24E294-FB4C-4606-A971-AD19CD41A180}"/>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C2B7B221-04FA-4215-9008-9CC040D32D02}"/>
            </a:ext>
          </a:extLst>
        </xdr:cNvPr>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9EF2E8EA-D06C-42A2-BC81-FFB1439FB089}"/>
            </a:ext>
          </a:extLst>
        </xdr:cNvPr>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a:extLst>
            <a:ext uri="{FF2B5EF4-FFF2-40B4-BE49-F238E27FC236}">
              <a16:creationId xmlns:a16="http://schemas.microsoft.com/office/drawing/2014/main" id="{05721EA9-9468-48CB-9EE8-EFB66B5D095C}"/>
            </a:ext>
          </a:extLst>
        </xdr:cNvPr>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D4E126F6-798D-469B-AC93-5E6A606BC4EF}"/>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50280FF3-6178-4732-B8DE-271764AFA531}"/>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E4ABD02A-0BCF-4976-8399-79EF87DB5F4B}"/>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AD69FA0-F7D8-495A-8EDA-93B72E2BAE2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1BA5074-9E1F-40C3-B9D7-7969685782E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F84808D-2461-42CC-AAD2-EF367131D5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8C93129-E2B7-4BD7-8F0F-DF7160229F6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9F370C8-7A96-4471-B63B-3D92257CB3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50C74C3-08BE-456D-8584-73368F6036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B6727D2-4A14-43C0-935E-D3920151D2D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C4877EB-74C0-44B2-8398-F0A391A6ED9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FEC2889-A409-4F0D-8363-36A7B4F0976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F83E8F4-B2C8-4A24-A423-0F88E516C2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E9CD71E-241C-40BB-B2F6-851D5D18709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54EDAAA-D30E-4C90-BC5D-30FAF3DC126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FE5E5B9-BF34-4291-A2AE-AED042F8E56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CE88D7F-E13C-437E-8E91-91FF94E7DB0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6E389DC-0A8B-4EBB-99D4-4AD8EF9A1C0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D543222-6374-4189-80D0-CA6EC3F3006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3A8C0A3-8167-494D-8F58-280F9EC94BD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DC9BE38-AE79-4DD9-956C-204C13E37C1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A11AA9A-9893-48BE-AD63-8402E35B31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61D3483-E607-4492-AF33-82C6BDD7275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0DEC793-5458-4047-9154-8F4EF0B2A6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F8FC815B-D023-4E5B-8A3D-D5D477C7FA43}"/>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549FC08F-DCA8-4D34-BCB8-F629B257C68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40A37791-9E9A-4A8B-AB1C-D7C0EF261A57}"/>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90DAFFF6-52C1-4526-957F-1C2DD519F839}"/>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9CFAD9F3-55AE-4CDB-9348-D54C0FE560E9}"/>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49F877BD-5257-4FA8-B197-5242F4B02D5F}"/>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0C08D513-A181-4BB3-92D2-5D56C455C5C7}"/>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19EE1669-35FF-4558-A803-593C29B5CB37}"/>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2EEB5D9F-BB69-4742-BDB0-5E22E9568B84}"/>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01DF9AE9-165D-4D8B-9049-B5E2895E8AA9}"/>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03BDB646-A6F3-40CF-8345-F402C9E72601}"/>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2373103-70D3-46EB-B79A-8ADD1CC264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107CEF-FA9A-46CF-BFF3-B43271E0C53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2F1D8C5-C1CA-4C63-82E9-22D32A4085F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F7414DE-4251-4349-9279-6357F2486B8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E2DEEB5-1B9A-4E74-8C1F-FABC5A7DFA9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75692</xdr:rowOff>
    </xdr:from>
    <xdr:to>
      <xdr:col>55</xdr:col>
      <xdr:colOff>50800</xdr:colOff>
      <xdr:row>41</xdr:row>
      <xdr:rowOff>5842</xdr:rowOff>
    </xdr:to>
    <xdr:sp macro="" textlink="">
      <xdr:nvSpPr>
        <xdr:cNvPr id="129" name="楕円 128">
          <a:extLst>
            <a:ext uri="{FF2B5EF4-FFF2-40B4-BE49-F238E27FC236}">
              <a16:creationId xmlns:a16="http://schemas.microsoft.com/office/drawing/2014/main" id="{0DB8616F-4672-452E-ABAD-E51F43233F5F}"/>
            </a:ext>
          </a:extLst>
        </xdr:cNvPr>
        <xdr:cNvSpPr/>
      </xdr:nvSpPr>
      <xdr:spPr>
        <a:xfrm>
          <a:off x="10426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54119</xdr:rowOff>
    </xdr:from>
    <xdr:ext cx="469744" cy="259045"/>
    <xdr:sp macro="" textlink="">
      <xdr:nvSpPr>
        <xdr:cNvPr id="130" name="【図書館】&#10;一人当たり面積該当値テキスト">
          <a:extLst>
            <a:ext uri="{FF2B5EF4-FFF2-40B4-BE49-F238E27FC236}">
              <a16:creationId xmlns:a16="http://schemas.microsoft.com/office/drawing/2014/main" id="{94FCB9DE-CA71-4DDF-86E7-609CF10E7667}"/>
            </a:ext>
          </a:extLst>
        </xdr:cNvPr>
        <xdr:cNvSpPr txBox="1"/>
      </xdr:nvSpPr>
      <xdr:spPr>
        <a:xfrm>
          <a:off x="10515600"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31" name="楕円 130">
          <a:extLst>
            <a:ext uri="{FF2B5EF4-FFF2-40B4-BE49-F238E27FC236}">
              <a16:creationId xmlns:a16="http://schemas.microsoft.com/office/drawing/2014/main" id="{878714D5-CDDF-4BAE-94E8-A6FF12355E88}"/>
            </a:ext>
          </a:extLst>
        </xdr:cNvPr>
        <xdr:cNvSpPr/>
      </xdr:nvSpPr>
      <xdr:spPr>
        <a:xfrm>
          <a:off x="9588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126492</xdr:rowOff>
    </xdr:from>
    <xdr:to>
      <xdr:col>55</xdr:col>
      <xdr:colOff>0</xdr:colOff>
      <xdr:row>40</xdr:row>
      <xdr:rowOff>131064</xdr:rowOff>
    </xdr:to>
    <xdr:cxnSp macro="">
      <xdr:nvCxnSpPr>
        <xdr:cNvPr id="132" name="直線コネクタ 131">
          <a:extLst>
            <a:ext uri="{FF2B5EF4-FFF2-40B4-BE49-F238E27FC236}">
              <a16:creationId xmlns:a16="http://schemas.microsoft.com/office/drawing/2014/main" id="{B14F4102-24D1-441A-9693-D6DA7EEFFFD3}"/>
            </a:ext>
          </a:extLst>
        </xdr:cNvPr>
        <xdr:cNvCxnSpPr/>
      </xdr:nvCxnSpPr>
      <xdr:spPr>
        <a:xfrm flipV="1">
          <a:off x="9639300" y="6984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80264</xdr:rowOff>
    </xdr:from>
    <xdr:to>
      <xdr:col>46</xdr:col>
      <xdr:colOff>38100</xdr:colOff>
      <xdr:row>41</xdr:row>
      <xdr:rowOff>10414</xdr:rowOff>
    </xdr:to>
    <xdr:sp macro="" textlink="">
      <xdr:nvSpPr>
        <xdr:cNvPr id="133" name="楕円 132">
          <a:extLst>
            <a:ext uri="{FF2B5EF4-FFF2-40B4-BE49-F238E27FC236}">
              <a16:creationId xmlns:a16="http://schemas.microsoft.com/office/drawing/2014/main" id="{43280A86-DE67-4167-A41E-222A61732A2F}"/>
            </a:ext>
          </a:extLst>
        </xdr:cNvPr>
        <xdr:cNvSpPr/>
      </xdr:nvSpPr>
      <xdr:spPr>
        <a:xfrm>
          <a:off x="8699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131064</xdr:rowOff>
    </xdr:from>
    <xdr:to>
      <xdr:col>50</xdr:col>
      <xdr:colOff>114300</xdr:colOff>
      <xdr:row>40</xdr:row>
      <xdr:rowOff>131064</xdr:rowOff>
    </xdr:to>
    <xdr:cxnSp macro="">
      <xdr:nvCxnSpPr>
        <xdr:cNvPr id="134" name="直線コネクタ 133">
          <a:extLst>
            <a:ext uri="{FF2B5EF4-FFF2-40B4-BE49-F238E27FC236}">
              <a16:creationId xmlns:a16="http://schemas.microsoft.com/office/drawing/2014/main" id="{640E02E9-7CA0-468F-959F-A79F420FF515}"/>
            </a:ext>
          </a:extLst>
        </xdr:cNvPr>
        <xdr:cNvCxnSpPr/>
      </xdr:nvCxnSpPr>
      <xdr:spPr>
        <a:xfrm>
          <a:off x="8750300" y="698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84836</xdr:rowOff>
    </xdr:from>
    <xdr:to>
      <xdr:col>41</xdr:col>
      <xdr:colOff>101600</xdr:colOff>
      <xdr:row>41</xdr:row>
      <xdr:rowOff>14986</xdr:rowOff>
    </xdr:to>
    <xdr:sp macro="" textlink="">
      <xdr:nvSpPr>
        <xdr:cNvPr id="135" name="楕円 134">
          <a:extLst>
            <a:ext uri="{FF2B5EF4-FFF2-40B4-BE49-F238E27FC236}">
              <a16:creationId xmlns:a16="http://schemas.microsoft.com/office/drawing/2014/main" id="{06DA8935-467F-4D47-BA04-C2883F58F7C9}"/>
            </a:ext>
          </a:extLst>
        </xdr:cNvPr>
        <xdr:cNvSpPr/>
      </xdr:nvSpPr>
      <xdr:spPr>
        <a:xfrm>
          <a:off x="7810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131064</xdr:rowOff>
    </xdr:from>
    <xdr:to>
      <xdr:col>45</xdr:col>
      <xdr:colOff>177800</xdr:colOff>
      <xdr:row>40</xdr:row>
      <xdr:rowOff>135636</xdr:rowOff>
    </xdr:to>
    <xdr:cxnSp macro="">
      <xdr:nvCxnSpPr>
        <xdr:cNvPr id="136" name="直線コネクタ 135">
          <a:extLst>
            <a:ext uri="{FF2B5EF4-FFF2-40B4-BE49-F238E27FC236}">
              <a16:creationId xmlns:a16="http://schemas.microsoft.com/office/drawing/2014/main" id="{85CE27CE-F639-440F-AABB-CAB884C896A1}"/>
            </a:ext>
          </a:extLst>
        </xdr:cNvPr>
        <xdr:cNvCxnSpPr/>
      </xdr:nvCxnSpPr>
      <xdr:spPr>
        <a:xfrm flipV="1">
          <a:off x="7861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89408</xdr:rowOff>
    </xdr:from>
    <xdr:to>
      <xdr:col>36</xdr:col>
      <xdr:colOff>165100</xdr:colOff>
      <xdr:row>41</xdr:row>
      <xdr:rowOff>19558</xdr:rowOff>
    </xdr:to>
    <xdr:sp macro="" textlink="">
      <xdr:nvSpPr>
        <xdr:cNvPr id="137" name="楕円 136">
          <a:extLst>
            <a:ext uri="{FF2B5EF4-FFF2-40B4-BE49-F238E27FC236}">
              <a16:creationId xmlns:a16="http://schemas.microsoft.com/office/drawing/2014/main" id="{5FAEDD1F-E88B-4A0F-94B5-C90E88550F87}"/>
            </a:ext>
          </a:extLst>
        </xdr:cNvPr>
        <xdr:cNvSpPr/>
      </xdr:nvSpPr>
      <xdr:spPr>
        <a:xfrm>
          <a:off x="6921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135636</xdr:rowOff>
    </xdr:from>
    <xdr:to>
      <xdr:col>41</xdr:col>
      <xdr:colOff>50800</xdr:colOff>
      <xdr:row>40</xdr:row>
      <xdr:rowOff>140208</xdr:rowOff>
    </xdr:to>
    <xdr:cxnSp macro="">
      <xdr:nvCxnSpPr>
        <xdr:cNvPr id="138" name="直線コネクタ 137">
          <a:extLst>
            <a:ext uri="{FF2B5EF4-FFF2-40B4-BE49-F238E27FC236}">
              <a16:creationId xmlns:a16="http://schemas.microsoft.com/office/drawing/2014/main" id="{382D536F-0F5A-4072-BBF8-EF327C2171BF}"/>
            </a:ext>
          </a:extLst>
        </xdr:cNvPr>
        <xdr:cNvCxnSpPr/>
      </xdr:nvCxnSpPr>
      <xdr:spPr>
        <a:xfrm flipV="1">
          <a:off x="6972300" y="6993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090F24FB-9F01-4FBD-AC28-696754D91315}"/>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EA986D06-26B1-4429-A0F7-837CF410B8A0}"/>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6AD12B46-61F7-469E-AB3A-7372F2373723}"/>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28AA0E48-DDE9-4309-BCEB-8AE4B093EDA3}"/>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1541</xdr:rowOff>
    </xdr:from>
    <xdr:ext cx="469744" cy="259045"/>
    <xdr:sp macro="" textlink="">
      <xdr:nvSpPr>
        <xdr:cNvPr id="143" name="n_1mainValue【図書館】&#10;一人当たり面積">
          <a:extLst>
            <a:ext uri="{FF2B5EF4-FFF2-40B4-BE49-F238E27FC236}">
              <a16:creationId xmlns:a16="http://schemas.microsoft.com/office/drawing/2014/main" id="{C1CA4AB5-D328-441B-BD86-6AAD371AA1A9}"/>
            </a:ext>
          </a:extLst>
        </xdr:cNvPr>
        <xdr:cNvSpPr txBox="1"/>
      </xdr:nvSpPr>
      <xdr:spPr>
        <a:xfrm>
          <a:off x="9391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1541</xdr:rowOff>
    </xdr:from>
    <xdr:ext cx="469744" cy="259045"/>
    <xdr:sp macro="" textlink="">
      <xdr:nvSpPr>
        <xdr:cNvPr id="144" name="n_2mainValue【図書館】&#10;一人当たり面積">
          <a:extLst>
            <a:ext uri="{FF2B5EF4-FFF2-40B4-BE49-F238E27FC236}">
              <a16:creationId xmlns:a16="http://schemas.microsoft.com/office/drawing/2014/main" id="{B8B99EDD-3610-4827-97DE-5C887304F595}"/>
            </a:ext>
          </a:extLst>
        </xdr:cNvPr>
        <xdr:cNvSpPr txBox="1"/>
      </xdr:nvSpPr>
      <xdr:spPr>
        <a:xfrm>
          <a:off x="8515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6113</xdr:rowOff>
    </xdr:from>
    <xdr:ext cx="469744" cy="259045"/>
    <xdr:sp macro="" textlink="">
      <xdr:nvSpPr>
        <xdr:cNvPr id="145" name="n_3mainValue【図書館】&#10;一人当たり面積">
          <a:extLst>
            <a:ext uri="{FF2B5EF4-FFF2-40B4-BE49-F238E27FC236}">
              <a16:creationId xmlns:a16="http://schemas.microsoft.com/office/drawing/2014/main" id="{B9008997-2723-4B65-814B-26138394135A}"/>
            </a:ext>
          </a:extLst>
        </xdr:cNvPr>
        <xdr:cNvSpPr txBox="1"/>
      </xdr:nvSpPr>
      <xdr:spPr>
        <a:xfrm>
          <a:off x="7626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6" name="n_4mainValue【図書館】&#10;一人当たり面積">
          <a:extLst>
            <a:ext uri="{FF2B5EF4-FFF2-40B4-BE49-F238E27FC236}">
              <a16:creationId xmlns:a16="http://schemas.microsoft.com/office/drawing/2014/main" id="{82D588E1-582A-453E-9478-C69421EE5166}"/>
            </a:ext>
          </a:extLst>
        </xdr:cNvPr>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87F16F4-EE6A-47C2-AFBE-EF953543C78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F295233-7313-4830-8CF3-142D03EC35F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AA51A6F-A2EC-442B-B803-4F06DA5C6D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FB4A819-6458-47F2-BAC6-51E10464537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AC9B9B0-3409-4008-82F2-046EBCF256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2BF98D8-D128-4AD9-AC15-25A52B61FFF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9735A30-9223-49EF-9FC4-6CECFA3E4F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DCBFE38-F992-4BE6-A102-51E20CCEA6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F16D6C2-91F7-4725-8A15-F02093CC96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4344991-EFB9-4EB3-A03D-75F91EC0CFB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3C05328-9F62-47ED-A9AA-BFB95EC16BD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6EDF611-EEAD-41A0-929F-91143C8A788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393E468-1A05-426D-ADB4-AF4156F7284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3012008-2C1A-48F3-9A9A-660A4B7E5C0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98BB62B-37C7-41BF-B7EA-C85D8A454E2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8E10B49-DA8A-4C2B-BBEF-B60B85EEA20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334E737-98B3-4148-BD22-75E3C3C9096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4FA3164-DE3F-4031-9A48-FA212B4A7A9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5A0DA75-C806-419F-A115-D7421FCC16F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A3946D7-2F74-45C9-8CE2-B76243AF859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66545A1-6A68-47CA-AB06-51D4ED7AE25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9C388E7-70C8-4218-AFAB-0416F80556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E7BF945-7165-4A66-B59A-52E29DAEDC4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0E936E9-4D59-4DC7-A76B-791B9C353D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60A5EE1-7B66-4C01-85BC-BF4DEA475BD1}"/>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DAA6C72-B73E-4892-B205-0C5E6E6EB67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84FF09D-82E8-4B6D-A774-E8AE41D0156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F98471B-1702-451D-9E53-234534A1CEF3}"/>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C3067BC2-4503-4893-818C-574604137F74}"/>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AE6439F-F2C3-44DB-95C3-E9FB45006E19}"/>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DB79B16C-03E2-4E4C-A58B-497D92495841}"/>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A3FB233E-D941-4942-9714-A25F8B67824B}"/>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C41D73E2-FFDD-4BF9-9F83-1C6F7845B0A5}"/>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E6BD557C-C103-4E2B-B442-5CD55022FAB7}"/>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0B88E8A3-F8E2-41F5-8179-7648FD83562C}"/>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EC92FB9-EF5E-44CB-A099-243C32672C8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839C8EC-2CDA-4E95-ABD0-23405F3B0A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82D740-1893-496B-9088-ED7CC32CB7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77EE9E0-FEAE-49F7-AC54-D66B93332B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F0E9CB-6021-420E-8654-D4B5A3AF464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139700</xdr:rowOff>
    </xdr:from>
    <xdr:to>
      <xdr:col>24</xdr:col>
      <xdr:colOff>114300</xdr:colOff>
      <xdr:row>63</xdr:row>
      <xdr:rowOff>69850</xdr:rowOff>
    </xdr:to>
    <xdr:sp macro="" textlink="">
      <xdr:nvSpPr>
        <xdr:cNvPr id="187" name="楕円 186">
          <a:extLst>
            <a:ext uri="{FF2B5EF4-FFF2-40B4-BE49-F238E27FC236}">
              <a16:creationId xmlns:a16="http://schemas.microsoft.com/office/drawing/2014/main" id="{40910744-649B-4710-AE7F-60387CDDBCB5}"/>
            </a:ext>
          </a:extLst>
        </xdr:cNvPr>
        <xdr:cNvSpPr/>
      </xdr:nvSpPr>
      <xdr:spPr>
        <a:xfrm>
          <a:off x="4584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118127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D9A09A6-3DE2-4173-A989-8E101F26E5EA}"/>
            </a:ext>
          </a:extLst>
        </xdr:cNvPr>
        <xdr:cNvSpPr txBox="1"/>
      </xdr:nvSpPr>
      <xdr:spPr>
        <a:xfrm>
          <a:off x="4673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139700</xdr:rowOff>
    </xdr:from>
    <xdr:to>
      <xdr:col>20</xdr:col>
      <xdr:colOff>38100</xdr:colOff>
      <xdr:row>63</xdr:row>
      <xdr:rowOff>69850</xdr:rowOff>
    </xdr:to>
    <xdr:sp macro="" textlink="">
      <xdr:nvSpPr>
        <xdr:cNvPr id="189" name="楕円 188">
          <a:extLst>
            <a:ext uri="{FF2B5EF4-FFF2-40B4-BE49-F238E27FC236}">
              <a16:creationId xmlns:a16="http://schemas.microsoft.com/office/drawing/2014/main" id="{873774A0-D23A-4ECA-9D06-C33A797B8C07}"/>
            </a:ext>
          </a:extLst>
        </xdr:cNvPr>
        <xdr:cNvSpPr/>
      </xdr:nvSpPr>
      <xdr:spPr>
        <a:xfrm>
          <a:off x="3746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19050</xdr:rowOff>
    </xdr:from>
    <xdr:to>
      <xdr:col>24</xdr:col>
      <xdr:colOff>63500</xdr:colOff>
      <xdr:row>63</xdr:row>
      <xdr:rowOff>19050</xdr:rowOff>
    </xdr:to>
    <xdr:cxnSp macro="">
      <xdr:nvCxnSpPr>
        <xdr:cNvPr id="190" name="直線コネクタ 189">
          <a:extLst>
            <a:ext uri="{FF2B5EF4-FFF2-40B4-BE49-F238E27FC236}">
              <a16:creationId xmlns:a16="http://schemas.microsoft.com/office/drawing/2014/main" id="{EF8C331E-FF7E-4028-9A13-26DE1583834D}"/>
            </a:ext>
          </a:extLst>
        </xdr:cNvPr>
        <xdr:cNvCxnSpPr/>
      </xdr:nvCxnSpPr>
      <xdr:spPr>
        <a:xfrm>
          <a:off x="3797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97790</xdr:rowOff>
    </xdr:from>
    <xdr:to>
      <xdr:col>15</xdr:col>
      <xdr:colOff>101600</xdr:colOff>
      <xdr:row>63</xdr:row>
      <xdr:rowOff>27940</xdr:rowOff>
    </xdr:to>
    <xdr:sp macro="" textlink="">
      <xdr:nvSpPr>
        <xdr:cNvPr id="191" name="楕円 190">
          <a:extLst>
            <a:ext uri="{FF2B5EF4-FFF2-40B4-BE49-F238E27FC236}">
              <a16:creationId xmlns:a16="http://schemas.microsoft.com/office/drawing/2014/main" id="{1042F1FA-4D9F-4472-B070-78E43425072D}"/>
            </a:ext>
          </a:extLst>
        </xdr:cNvPr>
        <xdr:cNvSpPr/>
      </xdr:nvSpPr>
      <xdr:spPr>
        <a:xfrm>
          <a:off x="2857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148590</xdr:rowOff>
    </xdr:from>
    <xdr:to>
      <xdr:col>19</xdr:col>
      <xdr:colOff>177800</xdr:colOff>
      <xdr:row>63</xdr:row>
      <xdr:rowOff>19050</xdr:rowOff>
    </xdr:to>
    <xdr:cxnSp macro="">
      <xdr:nvCxnSpPr>
        <xdr:cNvPr id="192" name="直線コネクタ 191">
          <a:extLst>
            <a:ext uri="{FF2B5EF4-FFF2-40B4-BE49-F238E27FC236}">
              <a16:creationId xmlns:a16="http://schemas.microsoft.com/office/drawing/2014/main" id="{1F057782-B29A-4E39-B942-067811B3CDA0}"/>
            </a:ext>
          </a:extLst>
        </xdr:cNvPr>
        <xdr:cNvCxnSpPr/>
      </xdr:nvCxnSpPr>
      <xdr:spPr>
        <a:xfrm>
          <a:off x="2908300" y="10778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55880</xdr:rowOff>
    </xdr:from>
    <xdr:to>
      <xdr:col>10</xdr:col>
      <xdr:colOff>165100</xdr:colOff>
      <xdr:row>62</xdr:row>
      <xdr:rowOff>157480</xdr:rowOff>
    </xdr:to>
    <xdr:sp macro="" textlink="">
      <xdr:nvSpPr>
        <xdr:cNvPr id="193" name="楕円 192">
          <a:extLst>
            <a:ext uri="{FF2B5EF4-FFF2-40B4-BE49-F238E27FC236}">
              <a16:creationId xmlns:a16="http://schemas.microsoft.com/office/drawing/2014/main" id="{319E7A39-4379-4538-A5DA-D16027498711}"/>
            </a:ext>
          </a:extLst>
        </xdr:cNvPr>
        <xdr:cNvSpPr/>
      </xdr:nvSpPr>
      <xdr:spPr>
        <a:xfrm>
          <a:off x="196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106680</xdr:rowOff>
    </xdr:from>
    <xdr:to>
      <xdr:col>15</xdr:col>
      <xdr:colOff>50800</xdr:colOff>
      <xdr:row>62</xdr:row>
      <xdr:rowOff>148590</xdr:rowOff>
    </xdr:to>
    <xdr:cxnSp macro="">
      <xdr:nvCxnSpPr>
        <xdr:cNvPr id="194" name="直線コネクタ 193">
          <a:extLst>
            <a:ext uri="{FF2B5EF4-FFF2-40B4-BE49-F238E27FC236}">
              <a16:creationId xmlns:a16="http://schemas.microsoft.com/office/drawing/2014/main" id="{EFAD8CA8-C8A1-4A09-A98C-1A6BA8AADD6D}"/>
            </a:ext>
          </a:extLst>
        </xdr:cNvPr>
        <xdr:cNvCxnSpPr/>
      </xdr:nvCxnSpPr>
      <xdr:spPr>
        <a:xfrm>
          <a:off x="2019300" y="107365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13970</xdr:rowOff>
    </xdr:from>
    <xdr:to>
      <xdr:col>6</xdr:col>
      <xdr:colOff>38100</xdr:colOff>
      <xdr:row>62</xdr:row>
      <xdr:rowOff>115570</xdr:rowOff>
    </xdr:to>
    <xdr:sp macro="" textlink="">
      <xdr:nvSpPr>
        <xdr:cNvPr id="195" name="楕円 194">
          <a:extLst>
            <a:ext uri="{FF2B5EF4-FFF2-40B4-BE49-F238E27FC236}">
              <a16:creationId xmlns:a16="http://schemas.microsoft.com/office/drawing/2014/main" id="{EF73DA96-0CAF-46C8-AEDD-F6C35227D264}"/>
            </a:ext>
          </a:extLst>
        </xdr:cNvPr>
        <xdr:cNvSpPr/>
      </xdr:nvSpPr>
      <xdr:spPr>
        <a:xfrm>
          <a:off x="107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64770</xdr:rowOff>
    </xdr:from>
    <xdr:to>
      <xdr:col>10</xdr:col>
      <xdr:colOff>114300</xdr:colOff>
      <xdr:row>62</xdr:row>
      <xdr:rowOff>106680</xdr:rowOff>
    </xdr:to>
    <xdr:cxnSp macro="">
      <xdr:nvCxnSpPr>
        <xdr:cNvPr id="196" name="直線コネクタ 195">
          <a:extLst>
            <a:ext uri="{FF2B5EF4-FFF2-40B4-BE49-F238E27FC236}">
              <a16:creationId xmlns:a16="http://schemas.microsoft.com/office/drawing/2014/main" id="{F17170AB-7330-4436-87F0-B2353801C90B}"/>
            </a:ext>
          </a:extLst>
        </xdr:cNvPr>
        <xdr:cNvCxnSpPr/>
      </xdr:nvCxnSpPr>
      <xdr:spPr>
        <a:xfrm>
          <a:off x="1130300" y="1069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F4076F05-920C-4DE8-9858-0BDDA4AC3601}"/>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106FF517-DCF1-4DBC-9B42-0A9652AEA659}"/>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A9A5B15B-38FD-49CC-9CE0-76D0496FDB2F}"/>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E3A6746C-4A6D-402D-9397-BA982714315C}"/>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60977</xdr:rowOff>
    </xdr:from>
    <xdr:ext cx="405111" cy="259045"/>
    <xdr:sp macro="" textlink="">
      <xdr:nvSpPr>
        <xdr:cNvPr id="201" name="n_1mainValue【体育館・プール】&#10;有形固定資産減価償却率">
          <a:extLst>
            <a:ext uri="{FF2B5EF4-FFF2-40B4-BE49-F238E27FC236}">
              <a16:creationId xmlns:a16="http://schemas.microsoft.com/office/drawing/2014/main" id="{F22C6562-AA84-4272-ADA1-591619A1385B}"/>
            </a:ext>
          </a:extLst>
        </xdr:cNvPr>
        <xdr:cNvSpPr txBox="1"/>
      </xdr:nvSpPr>
      <xdr:spPr>
        <a:xfrm>
          <a:off x="35820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19067</xdr:rowOff>
    </xdr:from>
    <xdr:ext cx="405111" cy="259045"/>
    <xdr:sp macro="" textlink="">
      <xdr:nvSpPr>
        <xdr:cNvPr id="202" name="n_2mainValue【体育館・プール】&#10;有形固定資産減価償却率">
          <a:extLst>
            <a:ext uri="{FF2B5EF4-FFF2-40B4-BE49-F238E27FC236}">
              <a16:creationId xmlns:a16="http://schemas.microsoft.com/office/drawing/2014/main" id="{B32616A8-52B5-46C5-B110-D36419D7AB49}"/>
            </a:ext>
          </a:extLst>
        </xdr:cNvPr>
        <xdr:cNvSpPr txBox="1"/>
      </xdr:nvSpPr>
      <xdr:spPr>
        <a:xfrm>
          <a:off x="2705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148607</xdr:rowOff>
    </xdr:from>
    <xdr:ext cx="405111" cy="259045"/>
    <xdr:sp macro="" textlink="">
      <xdr:nvSpPr>
        <xdr:cNvPr id="203" name="n_3mainValue【体育館・プール】&#10;有形固定資産減価償却率">
          <a:extLst>
            <a:ext uri="{FF2B5EF4-FFF2-40B4-BE49-F238E27FC236}">
              <a16:creationId xmlns:a16="http://schemas.microsoft.com/office/drawing/2014/main" id="{E0386222-1D4B-42AE-AB86-51623C9AB307}"/>
            </a:ext>
          </a:extLst>
        </xdr:cNvPr>
        <xdr:cNvSpPr txBox="1"/>
      </xdr:nvSpPr>
      <xdr:spPr>
        <a:xfrm>
          <a:off x="1816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106697</xdr:rowOff>
    </xdr:from>
    <xdr:ext cx="405111" cy="259045"/>
    <xdr:sp macro="" textlink="">
      <xdr:nvSpPr>
        <xdr:cNvPr id="204" name="n_4mainValue【体育館・プール】&#10;有形固定資産減価償却率">
          <a:extLst>
            <a:ext uri="{FF2B5EF4-FFF2-40B4-BE49-F238E27FC236}">
              <a16:creationId xmlns:a16="http://schemas.microsoft.com/office/drawing/2014/main" id="{4E70478C-75A6-4064-B563-9DDCA95568A7}"/>
            </a:ext>
          </a:extLst>
        </xdr:cNvPr>
        <xdr:cNvSpPr txBox="1"/>
      </xdr:nvSpPr>
      <xdr:spPr>
        <a:xfrm>
          <a:off x="927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3995B93-EE4F-42EF-BF03-77C2ACF5C7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E0CBDB6-7CA1-4502-A379-9D568F5B4A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01EE20D-D0FB-4A68-8EE1-6A496F0DC1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25E85AD-D396-4D87-83DC-EF49F2B062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7270915-7DD1-4CA4-A416-A602FBA66FE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1FBC5B6-0DA3-4533-8C7C-8119BD99DB8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BC406D2-55B6-41D6-BE51-1607C6CEA8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A1E9C9B-ABE3-4227-BB94-DA4657416BB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8D6C84C-29A2-4205-A74A-CCD45B930C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5FFBFB4-2408-4F02-AA2E-DC4AAC2561C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75618B5A-2CAC-484C-9804-077767B252D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8D03FFA0-FEB6-4559-94EF-91698A14600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345E00D2-38C2-44F0-9E98-EE8F22E6BEB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11013A35-EF20-47EE-9AC8-F0F1D17C47BE}"/>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16FCA13F-6B5D-47D5-9B3E-3B64A5F592D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1BE8A091-FF11-4DED-AF76-3DA43B8050BD}"/>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2BA4F612-0623-472F-A302-320E73AD42F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8FB60D8D-8E05-490C-8E5F-51AF8466610F}"/>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6DB7B31-02CD-4DA0-A9AF-4A03FF8410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4E1339CA-8F57-422B-8827-9199320282D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AB9B2DC9-8BB5-4DB7-BEFA-2E722238049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AC8B1F71-8DAB-42FD-97E8-DF5BC58833AF}"/>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FB8B97E3-54D4-487C-939E-6E4C797AD4FD}"/>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E2F12AD3-8804-4807-BE8D-EFC64BF6EA9A}"/>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E7973AF4-5DCE-403F-8058-0720A4DD9873}"/>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04D5F896-170B-4589-A6AF-7175FD3A6C45}"/>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21B6CECA-A4E3-4B8B-9F2C-61C487759878}"/>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9D88D635-5F00-4D96-885E-E54ABF710943}"/>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04032AF8-372B-46B3-93FA-60F2E20E33DC}"/>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0161E904-63FF-497A-99DA-82AB4216CDA4}"/>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C87D81F2-04F1-4C54-8717-B83B810CCECF}"/>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4AB10DC2-F61E-4192-ADD8-642E96433B06}"/>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89E603D-1B07-4518-9B72-EC64C6F456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2C4F7F9-9596-4508-AFB3-DCAAC1B9B5D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52301A3-7844-4072-BA82-856488056B9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B6D91AC-3D8E-4292-BD1D-4A55BF7B487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14B9759-468E-4FF4-A2BA-E2B04F0836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130708</xdr:rowOff>
    </xdr:from>
    <xdr:to>
      <xdr:col>55</xdr:col>
      <xdr:colOff>50800</xdr:colOff>
      <xdr:row>63</xdr:row>
      <xdr:rowOff>60858</xdr:rowOff>
    </xdr:to>
    <xdr:sp macro="" textlink="">
      <xdr:nvSpPr>
        <xdr:cNvPr id="242" name="楕円 241">
          <a:extLst>
            <a:ext uri="{FF2B5EF4-FFF2-40B4-BE49-F238E27FC236}">
              <a16:creationId xmlns:a16="http://schemas.microsoft.com/office/drawing/2014/main" id="{4D019B5D-D010-4F52-A03D-3F4A0538EDFF}"/>
            </a:ext>
          </a:extLst>
        </xdr:cNvPr>
        <xdr:cNvSpPr/>
      </xdr:nvSpPr>
      <xdr:spPr>
        <a:xfrm>
          <a:off x="10426700" y="107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109135</xdr:rowOff>
    </xdr:from>
    <xdr:ext cx="469744" cy="259045"/>
    <xdr:sp macro="" textlink="">
      <xdr:nvSpPr>
        <xdr:cNvPr id="243" name="【体育館・プール】&#10;一人当たり面積該当値テキスト">
          <a:extLst>
            <a:ext uri="{FF2B5EF4-FFF2-40B4-BE49-F238E27FC236}">
              <a16:creationId xmlns:a16="http://schemas.microsoft.com/office/drawing/2014/main" id="{27F7F66A-501E-4A1F-8D24-0407A0862A7E}"/>
            </a:ext>
          </a:extLst>
        </xdr:cNvPr>
        <xdr:cNvSpPr txBox="1"/>
      </xdr:nvSpPr>
      <xdr:spPr>
        <a:xfrm>
          <a:off x="10515600" y="1073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132994</xdr:rowOff>
    </xdr:from>
    <xdr:to>
      <xdr:col>50</xdr:col>
      <xdr:colOff>165100</xdr:colOff>
      <xdr:row>63</xdr:row>
      <xdr:rowOff>63144</xdr:rowOff>
    </xdr:to>
    <xdr:sp macro="" textlink="">
      <xdr:nvSpPr>
        <xdr:cNvPr id="244" name="楕円 243">
          <a:extLst>
            <a:ext uri="{FF2B5EF4-FFF2-40B4-BE49-F238E27FC236}">
              <a16:creationId xmlns:a16="http://schemas.microsoft.com/office/drawing/2014/main" id="{3CA15DB3-3A8C-4CFA-9C05-0F779DB1DA4A}"/>
            </a:ext>
          </a:extLst>
        </xdr:cNvPr>
        <xdr:cNvSpPr/>
      </xdr:nvSpPr>
      <xdr:spPr>
        <a:xfrm>
          <a:off x="9588500" y="107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10058</xdr:rowOff>
    </xdr:from>
    <xdr:to>
      <xdr:col>55</xdr:col>
      <xdr:colOff>0</xdr:colOff>
      <xdr:row>63</xdr:row>
      <xdr:rowOff>12344</xdr:rowOff>
    </xdr:to>
    <xdr:cxnSp macro="">
      <xdr:nvCxnSpPr>
        <xdr:cNvPr id="245" name="直線コネクタ 244">
          <a:extLst>
            <a:ext uri="{FF2B5EF4-FFF2-40B4-BE49-F238E27FC236}">
              <a16:creationId xmlns:a16="http://schemas.microsoft.com/office/drawing/2014/main" id="{59551A39-5310-48A6-A1B8-F68995A673A2}"/>
            </a:ext>
          </a:extLst>
        </xdr:cNvPr>
        <xdr:cNvCxnSpPr/>
      </xdr:nvCxnSpPr>
      <xdr:spPr>
        <a:xfrm flipV="1">
          <a:off x="9639300" y="108114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134824</xdr:rowOff>
    </xdr:from>
    <xdr:to>
      <xdr:col>46</xdr:col>
      <xdr:colOff>38100</xdr:colOff>
      <xdr:row>63</xdr:row>
      <xdr:rowOff>64974</xdr:rowOff>
    </xdr:to>
    <xdr:sp macro="" textlink="">
      <xdr:nvSpPr>
        <xdr:cNvPr id="246" name="楕円 245">
          <a:extLst>
            <a:ext uri="{FF2B5EF4-FFF2-40B4-BE49-F238E27FC236}">
              <a16:creationId xmlns:a16="http://schemas.microsoft.com/office/drawing/2014/main" id="{6925C6D3-9B60-49EA-BFC6-72F48D81FE92}"/>
            </a:ext>
          </a:extLst>
        </xdr:cNvPr>
        <xdr:cNvSpPr/>
      </xdr:nvSpPr>
      <xdr:spPr>
        <a:xfrm>
          <a:off x="8699500" y="1076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12344</xdr:rowOff>
    </xdr:from>
    <xdr:to>
      <xdr:col>50</xdr:col>
      <xdr:colOff>114300</xdr:colOff>
      <xdr:row>63</xdr:row>
      <xdr:rowOff>14174</xdr:rowOff>
    </xdr:to>
    <xdr:cxnSp macro="">
      <xdr:nvCxnSpPr>
        <xdr:cNvPr id="247" name="直線コネクタ 246">
          <a:extLst>
            <a:ext uri="{FF2B5EF4-FFF2-40B4-BE49-F238E27FC236}">
              <a16:creationId xmlns:a16="http://schemas.microsoft.com/office/drawing/2014/main" id="{16308240-4AD0-4463-ABAD-A96746FCB136}"/>
            </a:ext>
          </a:extLst>
        </xdr:cNvPr>
        <xdr:cNvCxnSpPr/>
      </xdr:nvCxnSpPr>
      <xdr:spPr>
        <a:xfrm flipV="1">
          <a:off x="8750300" y="1081369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138481</xdr:rowOff>
    </xdr:from>
    <xdr:to>
      <xdr:col>41</xdr:col>
      <xdr:colOff>101600</xdr:colOff>
      <xdr:row>63</xdr:row>
      <xdr:rowOff>68631</xdr:rowOff>
    </xdr:to>
    <xdr:sp macro="" textlink="">
      <xdr:nvSpPr>
        <xdr:cNvPr id="248" name="楕円 247">
          <a:extLst>
            <a:ext uri="{FF2B5EF4-FFF2-40B4-BE49-F238E27FC236}">
              <a16:creationId xmlns:a16="http://schemas.microsoft.com/office/drawing/2014/main" id="{EA28B9AF-51B7-4E32-9F35-718BA90C1F54}"/>
            </a:ext>
          </a:extLst>
        </xdr:cNvPr>
        <xdr:cNvSpPr/>
      </xdr:nvSpPr>
      <xdr:spPr>
        <a:xfrm>
          <a:off x="7810500" y="107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14174</xdr:rowOff>
    </xdr:from>
    <xdr:to>
      <xdr:col>45</xdr:col>
      <xdr:colOff>177800</xdr:colOff>
      <xdr:row>63</xdr:row>
      <xdr:rowOff>17831</xdr:rowOff>
    </xdr:to>
    <xdr:cxnSp macro="">
      <xdr:nvCxnSpPr>
        <xdr:cNvPr id="249" name="直線コネクタ 248">
          <a:extLst>
            <a:ext uri="{FF2B5EF4-FFF2-40B4-BE49-F238E27FC236}">
              <a16:creationId xmlns:a16="http://schemas.microsoft.com/office/drawing/2014/main" id="{14769977-2B90-4ED6-B580-4B954CE42EDE}"/>
            </a:ext>
          </a:extLst>
        </xdr:cNvPr>
        <xdr:cNvCxnSpPr/>
      </xdr:nvCxnSpPr>
      <xdr:spPr>
        <a:xfrm flipV="1">
          <a:off x="7861300" y="1081552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140767</xdr:rowOff>
    </xdr:from>
    <xdr:to>
      <xdr:col>36</xdr:col>
      <xdr:colOff>165100</xdr:colOff>
      <xdr:row>63</xdr:row>
      <xdr:rowOff>70917</xdr:rowOff>
    </xdr:to>
    <xdr:sp macro="" textlink="">
      <xdr:nvSpPr>
        <xdr:cNvPr id="250" name="楕円 249">
          <a:extLst>
            <a:ext uri="{FF2B5EF4-FFF2-40B4-BE49-F238E27FC236}">
              <a16:creationId xmlns:a16="http://schemas.microsoft.com/office/drawing/2014/main" id="{49F9B475-ECF6-4725-8542-0F7046FD7087}"/>
            </a:ext>
          </a:extLst>
        </xdr:cNvPr>
        <xdr:cNvSpPr/>
      </xdr:nvSpPr>
      <xdr:spPr>
        <a:xfrm>
          <a:off x="6921500" y="1077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17831</xdr:rowOff>
    </xdr:from>
    <xdr:to>
      <xdr:col>41</xdr:col>
      <xdr:colOff>50800</xdr:colOff>
      <xdr:row>63</xdr:row>
      <xdr:rowOff>20117</xdr:rowOff>
    </xdr:to>
    <xdr:cxnSp macro="">
      <xdr:nvCxnSpPr>
        <xdr:cNvPr id="251" name="直線コネクタ 250">
          <a:extLst>
            <a:ext uri="{FF2B5EF4-FFF2-40B4-BE49-F238E27FC236}">
              <a16:creationId xmlns:a16="http://schemas.microsoft.com/office/drawing/2014/main" id="{02F8B87C-7A66-4E03-9210-7C073499040F}"/>
            </a:ext>
          </a:extLst>
        </xdr:cNvPr>
        <xdr:cNvCxnSpPr/>
      </xdr:nvCxnSpPr>
      <xdr:spPr>
        <a:xfrm flipV="1">
          <a:off x="6972300" y="1081918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a:extLst>
            <a:ext uri="{FF2B5EF4-FFF2-40B4-BE49-F238E27FC236}">
              <a16:creationId xmlns:a16="http://schemas.microsoft.com/office/drawing/2014/main" id="{22BBD278-7095-4586-B394-9325ED70EE9C}"/>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a:extLst>
            <a:ext uri="{FF2B5EF4-FFF2-40B4-BE49-F238E27FC236}">
              <a16:creationId xmlns:a16="http://schemas.microsoft.com/office/drawing/2014/main" id="{A445E8E1-B917-487F-952C-91AA0A803226}"/>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a:extLst>
            <a:ext uri="{FF2B5EF4-FFF2-40B4-BE49-F238E27FC236}">
              <a16:creationId xmlns:a16="http://schemas.microsoft.com/office/drawing/2014/main" id="{8620B15B-7218-45E5-8E7F-7C89ABC59B17}"/>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255" name="n_4aveValue【体育館・プール】&#10;一人当たり面積">
          <a:extLst>
            <a:ext uri="{FF2B5EF4-FFF2-40B4-BE49-F238E27FC236}">
              <a16:creationId xmlns:a16="http://schemas.microsoft.com/office/drawing/2014/main" id="{D8EA5E5B-0259-42D4-8811-CE5F6E68F390}"/>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54271</xdr:rowOff>
    </xdr:from>
    <xdr:ext cx="469744" cy="259045"/>
    <xdr:sp macro="" textlink="">
      <xdr:nvSpPr>
        <xdr:cNvPr id="256" name="n_1mainValue【体育館・プール】&#10;一人当たり面積">
          <a:extLst>
            <a:ext uri="{FF2B5EF4-FFF2-40B4-BE49-F238E27FC236}">
              <a16:creationId xmlns:a16="http://schemas.microsoft.com/office/drawing/2014/main" id="{10D5DBDA-21E9-4768-BC46-44ADFD58F79C}"/>
            </a:ext>
          </a:extLst>
        </xdr:cNvPr>
        <xdr:cNvSpPr txBox="1"/>
      </xdr:nvSpPr>
      <xdr:spPr>
        <a:xfrm>
          <a:off x="9391727" y="1085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56101</xdr:rowOff>
    </xdr:from>
    <xdr:ext cx="469744" cy="259045"/>
    <xdr:sp macro="" textlink="">
      <xdr:nvSpPr>
        <xdr:cNvPr id="257" name="n_2mainValue【体育館・プール】&#10;一人当たり面積">
          <a:extLst>
            <a:ext uri="{FF2B5EF4-FFF2-40B4-BE49-F238E27FC236}">
              <a16:creationId xmlns:a16="http://schemas.microsoft.com/office/drawing/2014/main" id="{77726AF9-1BE9-4834-AF1C-C3DF3A888172}"/>
            </a:ext>
          </a:extLst>
        </xdr:cNvPr>
        <xdr:cNvSpPr txBox="1"/>
      </xdr:nvSpPr>
      <xdr:spPr>
        <a:xfrm>
          <a:off x="8515427" y="1085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59758</xdr:rowOff>
    </xdr:from>
    <xdr:ext cx="469744" cy="259045"/>
    <xdr:sp macro="" textlink="">
      <xdr:nvSpPr>
        <xdr:cNvPr id="258" name="n_3mainValue【体育館・プール】&#10;一人当たり面積">
          <a:extLst>
            <a:ext uri="{FF2B5EF4-FFF2-40B4-BE49-F238E27FC236}">
              <a16:creationId xmlns:a16="http://schemas.microsoft.com/office/drawing/2014/main" id="{7CB0DA77-259C-4E5F-8E99-93ECE49AD78F}"/>
            </a:ext>
          </a:extLst>
        </xdr:cNvPr>
        <xdr:cNvSpPr txBox="1"/>
      </xdr:nvSpPr>
      <xdr:spPr>
        <a:xfrm>
          <a:off x="7626427" y="1086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62044</xdr:rowOff>
    </xdr:from>
    <xdr:ext cx="469744" cy="259045"/>
    <xdr:sp macro="" textlink="">
      <xdr:nvSpPr>
        <xdr:cNvPr id="259" name="n_4mainValue【体育館・プール】&#10;一人当たり面積">
          <a:extLst>
            <a:ext uri="{FF2B5EF4-FFF2-40B4-BE49-F238E27FC236}">
              <a16:creationId xmlns:a16="http://schemas.microsoft.com/office/drawing/2014/main" id="{4E1E2C60-EA58-48F1-AEE7-DB1811A951DF}"/>
            </a:ext>
          </a:extLst>
        </xdr:cNvPr>
        <xdr:cNvSpPr txBox="1"/>
      </xdr:nvSpPr>
      <xdr:spPr>
        <a:xfrm>
          <a:off x="6737427" y="1086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25003199-EECB-4534-BC90-0AC5EC2E05E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55FADD7E-69F0-4646-947A-3D826FEAD7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D320FCA-CE37-4250-98CD-FA0DAC53414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62C430D5-D9DF-471D-84AD-D362488E86A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2A5C7928-B3F2-4FC1-91CD-6DFFFC2AAB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2F391F3-C81C-4A7B-AB3C-51D59691FA2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6CE33CFE-6639-4E3D-AFBF-4FB2C0E3024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8497245C-3D62-4A9A-8603-08AB247026C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84A9AF52-F6AD-4539-8DD8-E7A97168ED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367D02A1-072F-44DB-AA74-4A52DF23B4B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D6D86283-9A9C-4727-9F0D-6D31424D200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E61B9800-2B18-400D-95B0-8461C8FBA4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EFD6786F-F210-4E11-87CD-F22490FAFE3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9375CEAA-B09E-42C2-A312-5F930399B98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936EDC20-11D8-4F54-8DC9-B89886A723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C3D9BC09-4883-4CE6-A69A-964DBE435EE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8932E40E-9CC4-4BFD-BF6D-A95F4D4759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71E929B1-5443-4615-9A3E-2F5357DE74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DCEA6EBC-6BBF-471F-BED5-D3C73AE355F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825F9E56-27EF-43D2-8B44-4670EB12A5B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B2993465-3B34-4C2F-83E4-B11E87A906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68AD9F97-38BC-42E2-B7BF-3F4F09B57FA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B1E463E9-7597-4D21-B3B2-02079B2125E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8052E60A-D3AC-4E2E-8CBD-6F67CDB498E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E39B0A68-8C90-4434-906D-0D5537177D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6E20D7D3-626F-4886-8327-4F4C228997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FC08CF8B-E7E2-4AEC-8E3B-7B66E121F7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CAF47278-059B-4AFA-8848-934F9BF276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50521DA-567B-44AA-A78C-3232BE566C4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89CA7108-94A0-48EB-B938-45CBDBEBE9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F080BDB6-2F63-42F8-B0F9-EC1E9D8CC3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E5B6DC63-6120-4CAC-B106-DB94E435768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F0B711A5-02B2-4EEC-9EEE-DEA0B1C21B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47A4FF3-A148-4EF9-9C67-58E3F57EFD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8072B86F-2D19-45E7-8B89-92E04C26736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91D16D66-5B1F-45C9-8EDF-7BBEEB5B8C5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AA009CDC-5B95-410E-A789-1B2DD3BF20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D8A28BA7-5CFF-44C7-A45B-363591847A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87AED0F6-34F6-4840-970C-799638ACF04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64A269AA-8B3E-40D1-80E7-A26FAA54E5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F4EB2C6C-F6EC-471D-9335-9AD3D4279FA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D42C7DF7-2044-4A01-9068-5538A739A36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7E06D2CF-A9ED-4949-AE02-C5A9AC315BE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ED18843F-3407-46E8-A26A-D3BABB1539A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947EF45F-C714-461B-8368-89C0A1B13A0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D31DE48C-07F1-409E-80DC-1CC31E7974C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302CF383-B81B-4204-AE53-1FF1C86B905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2D23A40D-8AB2-4493-A3B8-6C101A54C1F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2BC4E372-ABDE-43F3-8C2D-09CC6AC6F6D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F447B3A8-848A-4FF4-8A2B-C0BBB33298A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30CE5F44-28F0-4394-896C-2DFF87A580D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18B87116-33EA-4DEE-B5AD-EA75BD12812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60BB52BA-3046-412D-B780-BAEE1E7E736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BE3C07E0-D905-4A0F-9189-062B8E3D9CB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0097C25B-5526-4E05-B853-40F744540E9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3449C3CD-01A3-4196-B560-7E1C7DF766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6" name="直線コネクタ 315">
          <a:extLst>
            <a:ext uri="{FF2B5EF4-FFF2-40B4-BE49-F238E27FC236}">
              <a16:creationId xmlns:a16="http://schemas.microsoft.com/office/drawing/2014/main" id="{93D026F7-F679-4591-A5B4-6066FEB0B6BF}"/>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7" name="【一般廃棄物処理施設】&#10;有形固定資産減価償却率最小値テキスト">
          <a:extLst>
            <a:ext uri="{FF2B5EF4-FFF2-40B4-BE49-F238E27FC236}">
              <a16:creationId xmlns:a16="http://schemas.microsoft.com/office/drawing/2014/main" id="{1BB7CA34-A4DE-4CAD-A974-E629C436E601}"/>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8" name="直線コネクタ 317">
          <a:extLst>
            <a:ext uri="{FF2B5EF4-FFF2-40B4-BE49-F238E27FC236}">
              <a16:creationId xmlns:a16="http://schemas.microsoft.com/office/drawing/2014/main" id="{3D310CA4-A12C-482A-9687-95F8DD5FA4D5}"/>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F62572C7-D4B7-4974-9592-956E82AE5E58}"/>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0" name="直線コネクタ 319">
          <a:extLst>
            <a:ext uri="{FF2B5EF4-FFF2-40B4-BE49-F238E27FC236}">
              <a16:creationId xmlns:a16="http://schemas.microsoft.com/office/drawing/2014/main" id="{3396B0BD-8948-4A1E-89EB-E5364EAB9333}"/>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35EC6F3-4C10-44C4-BAAE-BC887CCEC4A6}"/>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2" name="フローチャート: 判断 321">
          <a:extLst>
            <a:ext uri="{FF2B5EF4-FFF2-40B4-BE49-F238E27FC236}">
              <a16:creationId xmlns:a16="http://schemas.microsoft.com/office/drawing/2014/main" id="{13BE0AA9-F89E-4873-BDD2-BD00C8276DBB}"/>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3" name="フローチャート: 判断 322">
          <a:extLst>
            <a:ext uri="{FF2B5EF4-FFF2-40B4-BE49-F238E27FC236}">
              <a16:creationId xmlns:a16="http://schemas.microsoft.com/office/drawing/2014/main" id="{20A435D3-7C90-47A1-BEA9-30D53B1D3D94}"/>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4" name="フローチャート: 判断 323">
          <a:extLst>
            <a:ext uri="{FF2B5EF4-FFF2-40B4-BE49-F238E27FC236}">
              <a16:creationId xmlns:a16="http://schemas.microsoft.com/office/drawing/2014/main" id="{3EFDC003-45D4-46AE-8DDD-3B60C83C94A5}"/>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5" name="フローチャート: 判断 324">
          <a:extLst>
            <a:ext uri="{FF2B5EF4-FFF2-40B4-BE49-F238E27FC236}">
              <a16:creationId xmlns:a16="http://schemas.microsoft.com/office/drawing/2014/main" id="{A2CFEC5E-7F05-4FE2-B5AE-BD38C002DC7C}"/>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6" name="フローチャート: 判断 325">
          <a:extLst>
            <a:ext uri="{FF2B5EF4-FFF2-40B4-BE49-F238E27FC236}">
              <a16:creationId xmlns:a16="http://schemas.microsoft.com/office/drawing/2014/main" id="{D4B03E6D-1473-474A-8DFD-8DBD43C0C725}"/>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C02ACE49-17E2-40BF-9B38-3BB041D5CE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2374B85F-89D0-4127-8122-C09A4178B6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D1ABB836-CAC8-44E9-BE1E-F62E9EA0AE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59986CF6-ED75-4DB0-8B8B-2B978DDC4FE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DC09483-5AE4-4E58-8706-AF9C53B157E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332" name="楕円 331">
          <a:extLst>
            <a:ext uri="{FF2B5EF4-FFF2-40B4-BE49-F238E27FC236}">
              <a16:creationId xmlns:a16="http://schemas.microsoft.com/office/drawing/2014/main" id="{12ADFFCD-804C-4C8D-946F-212FB4A7F9A2}"/>
            </a:ext>
          </a:extLst>
        </xdr:cNvPr>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52E6994E-88D0-4DE4-BC1D-C3E541399451}"/>
            </a:ext>
          </a:extLst>
        </xdr:cNvPr>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334" name="楕円 333">
          <a:extLst>
            <a:ext uri="{FF2B5EF4-FFF2-40B4-BE49-F238E27FC236}">
              <a16:creationId xmlns:a16="http://schemas.microsoft.com/office/drawing/2014/main" id="{0B02EC13-CC5A-4206-87FE-7CBCF0EE9DD1}"/>
            </a:ext>
          </a:extLst>
        </xdr:cNvPr>
        <xdr:cNvSpPr/>
      </xdr:nvSpPr>
      <xdr:spPr>
        <a:xfrm>
          <a:off x="15430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121920</xdr:rowOff>
    </xdr:to>
    <xdr:cxnSp macro="">
      <xdr:nvCxnSpPr>
        <xdr:cNvPr id="335" name="直線コネクタ 334">
          <a:extLst>
            <a:ext uri="{FF2B5EF4-FFF2-40B4-BE49-F238E27FC236}">
              <a16:creationId xmlns:a16="http://schemas.microsoft.com/office/drawing/2014/main" id="{81000A53-3D48-4382-8F94-FF8BC6158A3C}"/>
            </a:ext>
          </a:extLst>
        </xdr:cNvPr>
        <xdr:cNvCxnSpPr/>
      </xdr:nvCxnSpPr>
      <xdr:spPr>
        <a:xfrm>
          <a:off x="15481300" y="6256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168275</xdr:rowOff>
    </xdr:from>
    <xdr:to>
      <xdr:col>76</xdr:col>
      <xdr:colOff>165100</xdr:colOff>
      <xdr:row>36</xdr:row>
      <xdr:rowOff>98425</xdr:rowOff>
    </xdr:to>
    <xdr:sp macro="" textlink="">
      <xdr:nvSpPr>
        <xdr:cNvPr id="336" name="楕円 335">
          <a:extLst>
            <a:ext uri="{FF2B5EF4-FFF2-40B4-BE49-F238E27FC236}">
              <a16:creationId xmlns:a16="http://schemas.microsoft.com/office/drawing/2014/main" id="{9918908B-937C-42EE-8696-88B9283DDF79}"/>
            </a:ext>
          </a:extLst>
        </xdr:cNvPr>
        <xdr:cNvSpPr/>
      </xdr:nvSpPr>
      <xdr:spPr>
        <a:xfrm>
          <a:off x="14541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47625</xdr:rowOff>
    </xdr:from>
    <xdr:to>
      <xdr:col>81</xdr:col>
      <xdr:colOff>50800</xdr:colOff>
      <xdr:row>36</xdr:row>
      <xdr:rowOff>83820</xdr:rowOff>
    </xdr:to>
    <xdr:cxnSp macro="">
      <xdr:nvCxnSpPr>
        <xdr:cNvPr id="337" name="直線コネクタ 336">
          <a:extLst>
            <a:ext uri="{FF2B5EF4-FFF2-40B4-BE49-F238E27FC236}">
              <a16:creationId xmlns:a16="http://schemas.microsoft.com/office/drawing/2014/main" id="{656819BE-DBC5-435D-9984-397F80CC88D5}"/>
            </a:ext>
          </a:extLst>
        </xdr:cNvPr>
        <xdr:cNvCxnSpPr/>
      </xdr:nvCxnSpPr>
      <xdr:spPr>
        <a:xfrm>
          <a:off x="14592300" y="62198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109220</xdr:rowOff>
    </xdr:from>
    <xdr:to>
      <xdr:col>72</xdr:col>
      <xdr:colOff>38100</xdr:colOff>
      <xdr:row>36</xdr:row>
      <xdr:rowOff>39370</xdr:rowOff>
    </xdr:to>
    <xdr:sp macro="" textlink="">
      <xdr:nvSpPr>
        <xdr:cNvPr id="338" name="楕円 337">
          <a:extLst>
            <a:ext uri="{FF2B5EF4-FFF2-40B4-BE49-F238E27FC236}">
              <a16:creationId xmlns:a16="http://schemas.microsoft.com/office/drawing/2014/main" id="{DB7144CF-383D-415F-80FB-2D21FDD38EB2}"/>
            </a:ext>
          </a:extLst>
        </xdr:cNvPr>
        <xdr:cNvSpPr/>
      </xdr:nvSpPr>
      <xdr:spPr>
        <a:xfrm>
          <a:off x="13652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160020</xdr:rowOff>
    </xdr:from>
    <xdr:to>
      <xdr:col>76</xdr:col>
      <xdr:colOff>114300</xdr:colOff>
      <xdr:row>36</xdr:row>
      <xdr:rowOff>47625</xdr:rowOff>
    </xdr:to>
    <xdr:cxnSp macro="">
      <xdr:nvCxnSpPr>
        <xdr:cNvPr id="339" name="直線コネクタ 338">
          <a:extLst>
            <a:ext uri="{FF2B5EF4-FFF2-40B4-BE49-F238E27FC236}">
              <a16:creationId xmlns:a16="http://schemas.microsoft.com/office/drawing/2014/main" id="{51F371E8-0AA6-450C-9897-91F17EA481BF}"/>
            </a:ext>
          </a:extLst>
        </xdr:cNvPr>
        <xdr:cNvCxnSpPr/>
      </xdr:nvCxnSpPr>
      <xdr:spPr>
        <a:xfrm>
          <a:off x="13703300" y="61607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82550</xdr:rowOff>
    </xdr:from>
    <xdr:to>
      <xdr:col>67</xdr:col>
      <xdr:colOff>101600</xdr:colOff>
      <xdr:row>36</xdr:row>
      <xdr:rowOff>12700</xdr:rowOff>
    </xdr:to>
    <xdr:sp macro="" textlink="">
      <xdr:nvSpPr>
        <xdr:cNvPr id="340" name="楕円 339">
          <a:extLst>
            <a:ext uri="{FF2B5EF4-FFF2-40B4-BE49-F238E27FC236}">
              <a16:creationId xmlns:a16="http://schemas.microsoft.com/office/drawing/2014/main" id="{2240D7D3-5F61-442C-8567-C2D6A79415D9}"/>
            </a:ext>
          </a:extLst>
        </xdr:cNvPr>
        <xdr:cNvSpPr/>
      </xdr:nvSpPr>
      <xdr:spPr>
        <a:xfrm>
          <a:off x="12763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133350</xdr:rowOff>
    </xdr:from>
    <xdr:to>
      <xdr:col>71</xdr:col>
      <xdr:colOff>177800</xdr:colOff>
      <xdr:row>35</xdr:row>
      <xdr:rowOff>160020</xdr:rowOff>
    </xdr:to>
    <xdr:cxnSp macro="">
      <xdr:nvCxnSpPr>
        <xdr:cNvPr id="341" name="直線コネクタ 340">
          <a:extLst>
            <a:ext uri="{FF2B5EF4-FFF2-40B4-BE49-F238E27FC236}">
              <a16:creationId xmlns:a16="http://schemas.microsoft.com/office/drawing/2014/main" id="{760B55FC-656C-46BE-8882-DA795B3902E3}"/>
            </a:ext>
          </a:extLst>
        </xdr:cNvPr>
        <xdr:cNvCxnSpPr/>
      </xdr:nvCxnSpPr>
      <xdr:spPr>
        <a:xfrm>
          <a:off x="12814300" y="6134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41431CAC-06D8-4EE7-BD74-9BB7C2D180AC}"/>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E75382CC-A5C0-48AF-B3D8-7AA7A4097884}"/>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BC88D5CA-E1AD-456D-BBA6-55726BEE5B00}"/>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8978392B-D459-44A1-87E5-193D9EC2B697}"/>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3430CC14-DE2B-42D9-AB5E-A95613F6A31D}"/>
            </a:ext>
          </a:extLst>
        </xdr:cNvPr>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114952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BE26D6D7-13C3-43D8-A470-823AA5C7F435}"/>
            </a:ext>
          </a:extLst>
        </xdr:cNvPr>
        <xdr:cNvSpPr txBox="1"/>
      </xdr:nvSpPr>
      <xdr:spPr>
        <a:xfrm>
          <a:off x="14389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55897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90D64D48-D247-4414-B05F-B5292AD40D39}"/>
            </a:ext>
          </a:extLst>
        </xdr:cNvPr>
        <xdr:cNvSpPr txBox="1"/>
      </xdr:nvSpPr>
      <xdr:spPr>
        <a:xfrm>
          <a:off x="13500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29227</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FD99E2A4-87BE-4E65-B630-033C04C01DF4}"/>
            </a:ext>
          </a:extLst>
        </xdr:cNvPr>
        <xdr:cNvSpPr txBox="1"/>
      </xdr:nvSpPr>
      <xdr:spPr>
        <a:xfrm>
          <a:off x="12611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6D4C00E5-791A-4638-8BF4-791C2587FA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B453725B-8583-4CEA-9744-C74ED9FEAD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70D99CE2-5484-422C-B389-F164D7A3D0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38FE463E-1F31-4DA5-A812-D6977B4DFB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2F31DEB-8196-4727-AC83-E45BBDB2E71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FD1A898C-5B85-433D-9D74-0298DFA6A4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CD7016D1-8D67-4A18-A115-90089B0F17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7231EC03-AE20-42CB-9E57-5B02C528F93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3E23E945-F900-4CD8-B1D0-95693610F7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A03C8CB2-123A-4C45-B6A4-BA5070710E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a:extLst>
            <a:ext uri="{FF2B5EF4-FFF2-40B4-BE49-F238E27FC236}">
              <a16:creationId xmlns:a16="http://schemas.microsoft.com/office/drawing/2014/main" id="{9AF308FD-949B-4934-9472-5B079C928F1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a:extLst>
            <a:ext uri="{FF2B5EF4-FFF2-40B4-BE49-F238E27FC236}">
              <a16:creationId xmlns:a16="http://schemas.microsoft.com/office/drawing/2014/main" id="{3480C139-9794-4E3F-A1CB-8D21F4A03AE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a:extLst>
            <a:ext uri="{FF2B5EF4-FFF2-40B4-BE49-F238E27FC236}">
              <a16:creationId xmlns:a16="http://schemas.microsoft.com/office/drawing/2014/main" id="{C31BC7C9-0BFF-41D3-86FC-1029D616D04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a:extLst>
            <a:ext uri="{FF2B5EF4-FFF2-40B4-BE49-F238E27FC236}">
              <a16:creationId xmlns:a16="http://schemas.microsoft.com/office/drawing/2014/main" id="{49DFE6F7-21EA-4B3B-9E05-FB52916EA7A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27E57825-5FF6-4BE8-BF8D-8CCCBF242D9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a:extLst>
            <a:ext uri="{FF2B5EF4-FFF2-40B4-BE49-F238E27FC236}">
              <a16:creationId xmlns:a16="http://schemas.microsoft.com/office/drawing/2014/main" id="{907B964C-5009-4B28-ACA4-5AA6BB547EC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a:extLst>
            <a:ext uri="{FF2B5EF4-FFF2-40B4-BE49-F238E27FC236}">
              <a16:creationId xmlns:a16="http://schemas.microsoft.com/office/drawing/2014/main" id="{85430649-3FFF-4AD0-8BF1-51CBCD4A5DE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a:extLst>
            <a:ext uri="{FF2B5EF4-FFF2-40B4-BE49-F238E27FC236}">
              <a16:creationId xmlns:a16="http://schemas.microsoft.com/office/drawing/2014/main" id="{F420A080-1871-4D69-A272-E141177D169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a:extLst>
            <a:ext uri="{FF2B5EF4-FFF2-40B4-BE49-F238E27FC236}">
              <a16:creationId xmlns:a16="http://schemas.microsoft.com/office/drawing/2014/main" id="{454AE395-ACF4-4D86-9B8D-53E22F6AFF9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9" name="テキスト ボックス 368">
          <a:extLst>
            <a:ext uri="{FF2B5EF4-FFF2-40B4-BE49-F238E27FC236}">
              <a16:creationId xmlns:a16="http://schemas.microsoft.com/office/drawing/2014/main" id="{465C6597-FC48-41E7-BF75-22A3F2149AC5}"/>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60D912BE-46D8-4DBB-900D-E57E910DCC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6A287B44-9AC7-4E07-B9A2-5648F3AE997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154D2F6D-6921-452F-AD8E-721AC3B4DB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3" name="直線コネクタ 372">
          <a:extLst>
            <a:ext uri="{FF2B5EF4-FFF2-40B4-BE49-F238E27FC236}">
              <a16:creationId xmlns:a16="http://schemas.microsoft.com/office/drawing/2014/main" id="{B7B18B02-AC81-44EB-BF52-723CDA7C973D}"/>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D97C3A12-F472-4B3A-BFDE-F04AFE7BE1AE}"/>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5" name="直線コネクタ 374">
          <a:extLst>
            <a:ext uri="{FF2B5EF4-FFF2-40B4-BE49-F238E27FC236}">
              <a16:creationId xmlns:a16="http://schemas.microsoft.com/office/drawing/2014/main" id="{152C2DF1-C536-4825-924E-BF23258BE8E0}"/>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6" name="【一般廃棄物処理施設】&#10;一人当たり有形固定資産（償却資産）額最大値テキスト">
          <a:extLst>
            <a:ext uri="{FF2B5EF4-FFF2-40B4-BE49-F238E27FC236}">
              <a16:creationId xmlns:a16="http://schemas.microsoft.com/office/drawing/2014/main" id="{538307E3-FEA5-450A-A2A1-31A32D880324}"/>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7" name="直線コネクタ 376">
          <a:extLst>
            <a:ext uri="{FF2B5EF4-FFF2-40B4-BE49-F238E27FC236}">
              <a16:creationId xmlns:a16="http://schemas.microsoft.com/office/drawing/2014/main" id="{69FCB7F7-19E1-4111-8FBC-EFE25C8432D6}"/>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33D531C5-D5A1-4F59-AD87-D671FED6B26B}"/>
            </a:ext>
          </a:extLst>
        </xdr:cNvPr>
        <xdr:cNvSpPr txBox="1"/>
      </xdr:nvSpPr>
      <xdr:spPr>
        <a:xfrm>
          <a:off x="22199600" y="6837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79" name="フローチャート: 判断 378">
          <a:extLst>
            <a:ext uri="{FF2B5EF4-FFF2-40B4-BE49-F238E27FC236}">
              <a16:creationId xmlns:a16="http://schemas.microsoft.com/office/drawing/2014/main" id="{9DEBF093-EAC1-4DC5-B32F-EC894DCA2068}"/>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0" name="フローチャート: 判断 379">
          <a:extLst>
            <a:ext uri="{FF2B5EF4-FFF2-40B4-BE49-F238E27FC236}">
              <a16:creationId xmlns:a16="http://schemas.microsoft.com/office/drawing/2014/main" id="{0AB9BE13-BD4D-4353-BC2A-A1B3EFE987CE}"/>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1" name="フローチャート: 判断 380">
          <a:extLst>
            <a:ext uri="{FF2B5EF4-FFF2-40B4-BE49-F238E27FC236}">
              <a16:creationId xmlns:a16="http://schemas.microsoft.com/office/drawing/2014/main" id="{60DB0E41-0841-4036-A12C-C98A72358997}"/>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2" name="フローチャート: 判断 381">
          <a:extLst>
            <a:ext uri="{FF2B5EF4-FFF2-40B4-BE49-F238E27FC236}">
              <a16:creationId xmlns:a16="http://schemas.microsoft.com/office/drawing/2014/main" id="{3F7A236E-1B47-433F-9103-F2403D158618}"/>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383" name="フローチャート: 判断 382">
          <a:extLst>
            <a:ext uri="{FF2B5EF4-FFF2-40B4-BE49-F238E27FC236}">
              <a16:creationId xmlns:a16="http://schemas.microsoft.com/office/drawing/2014/main" id="{2B8FA569-9F90-4E44-AA46-93067C9EB81B}"/>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26C42ED4-8137-44BE-9F44-FC05AF060D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DB6BB2AC-CD57-4AA7-88E7-10B5209132A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596C8DA-5EBF-4338-8CAD-FF5BDF912E4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52CF8BEA-E875-4CA8-BFA2-B2EFAA02F24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5CE7095E-0C52-4CCB-ABAA-023B0DA191B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93480</xdr:rowOff>
    </xdr:from>
    <xdr:to>
      <xdr:col>116</xdr:col>
      <xdr:colOff>114300</xdr:colOff>
      <xdr:row>39</xdr:row>
      <xdr:rowOff>23630</xdr:rowOff>
    </xdr:to>
    <xdr:sp macro="" textlink="">
      <xdr:nvSpPr>
        <xdr:cNvPr id="389" name="楕円 388">
          <a:extLst>
            <a:ext uri="{FF2B5EF4-FFF2-40B4-BE49-F238E27FC236}">
              <a16:creationId xmlns:a16="http://schemas.microsoft.com/office/drawing/2014/main" id="{2913E647-E3EB-40E2-8F71-AD9C08528095}"/>
            </a:ext>
          </a:extLst>
        </xdr:cNvPr>
        <xdr:cNvSpPr/>
      </xdr:nvSpPr>
      <xdr:spPr>
        <a:xfrm>
          <a:off x="22110700" y="66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116357</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7A078B6D-BBD0-45CC-9557-EE3A4D703E0D}"/>
            </a:ext>
          </a:extLst>
        </xdr:cNvPr>
        <xdr:cNvSpPr txBox="1"/>
      </xdr:nvSpPr>
      <xdr:spPr>
        <a:xfrm>
          <a:off x="22199600" y="646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108251</xdr:rowOff>
    </xdr:from>
    <xdr:to>
      <xdr:col>112</xdr:col>
      <xdr:colOff>38100</xdr:colOff>
      <xdr:row>39</xdr:row>
      <xdr:rowOff>38401</xdr:rowOff>
    </xdr:to>
    <xdr:sp macro="" textlink="">
      <xdr:nvSpPr>
        <xdr:cNvPr id="391" name="楕円 390">
          <a:extLst>
            <a:ext uri="{FF2B5EF4-FFF2-40B4-BE49-F238E27FC236}">
              <a16:creationId xmlns:a16="http://schemas.microsoft.com/office/drawing/2014/main" id="{B9E517EB-478B-452F-A35C-6A80B9DF72FE}"/>
            </a:ext>
          </a:extLst>
        </xdr:cNvPr>
        <xdr:cNvSpPr/>
      </xdr:nvSpPr>
      <xdr:spPr>
        <a:xfrm>
          <a:off x="21272500" y="66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144280</xdr:rowOff>
    </xdr:from>
    <xdr:to>
      <xdr:col>116</xdr:col>
      <xdr:colOff>63500</xdr:colOff>
      <xdr:row>38</xdr:row>
      <xdr:rowOff>159051</xdr:rowOff>
    </xdr:to>
    <xdr:cxnSp macro="">
      <xdr:nvCxnSpPr>
        <xdr:cNvPr id="392" name="直線コネクタ 391">
          <a:extLst>
            <a:ext uri="{FF2B5EF4-FFF2-40B4-BE49-F238E27FC236}">
              <a16:creationId xmlns:a16="http://schemas.microsoft.com/office/drawing/2014/main" id="{DBE928BB-1A20-4322-8000-A8F7A712DF06}"/>
            </a:ext>
          </a:extLst>
        </xdr:cNvPr>
        <xdr:cNvCxnSpPr/>
      </xdr:nvCxnSpPr>
      <xdr:spPr>
        <a:xfrm flipV="1">
          <a:off x="21323300" y="6659380"/>
          <a:ext cx="8382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126813</xdr:rowOff>
    </xdr:from>
    <xdr:to>
      <xdr:col>107</xdr:col>
      <xdr:colOff>101600</xdr:colOff>
      <xdr:row>39</xdr:row>
      <xdr:rowOff>56963</xdr:rowOff>
    </xdr:to>
    <xdr:sp macro="" textlink="">
      <xdr:nvSpPr>
        <xdr:cNvPr id="393" name="楕円 392">
          <a:extLst>
            <a:ext uri="{FF2B5EF4-FFF2-40B4-BE49-F238E27FC236}">
              <a16:creationId xmlns:a16="http://schemas.microsoft.com/office/drawing/2014/main" id="{E103138A-36A8-4DE2-81EB-878BCDDAA091}"/>
            </a:ext>
          </a:extLst>
        </xdr:cNvPr>
        <xdr:cNvSpPr/>
      </xdr:nvSpPr>
      <xdr:spPr>
        <a:xfrm>
          <a:off x="20383500" y="66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159051</xdr:rowOff>
    </xdr:from>
    <xdr:to>
      <xdr:col>111</xdr:col>
      <xdr:colOff>177800</xdr:colOff>
      <xdr:row>39</xdr:row>
      <xdr:rowOff>6163</xdr:rowOff>
    </xdr:to>
    <xdr:cxnSp macro="">
      <xdr:nvCxnSpPr>
        <xdr:cNvPr id="394" name="直線コネクタ 393">
          <a:extLst>
            <a:ext uri="{FF2B5EF4-FFF2-40B4-BE49-F238E27FC236}">
              <a16:creationId xmlns:a16="http://schemas.microsoft.com/office/drawing/2014/main" id="{9922321E-8773-4328-8A91-921E213F6EEA}"/>
            </a:ext>
          </a:extLst>
        </xdr:cNvPr>
        <xdr:cNvCxnSpPr/>
      </xdr:nvCxnSpPr>
      <xdr:spPr>
        <a:xfrm flipV="1">
          <a:off x="20434300" y="6674151"/>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134088</xdr:rowOff>
    </xdr:from>
    <xdr:to>
      <xdr:col>102</xdr:col>
      <xdr:colOff>165100</xdr:colOff>
      <xdr:row>39</xdr:row>
      <xdr:rowOff>64238</xdr:rowOff>
    </xdr:to>
    <xdr:sp macro="" textlink="">
      <xdr:nvSpPr>
        <xdr:cNvPr id="395" name="楕円 394">
          <a:extLst>
            <a:ext uri="{FF2B5EF4-FFF2-40B4-BE49-F238E27FC236}">
              <a16:creationId xmlns:a16="http://schemas.microsoft.com/office/drawing/2014/main" id="{1CBC8FDE-4F4F-49A9-8F6F-3E480DB0D841}"/>
            </a:ext>
          </a:extLst>
        </xdr:cNvPr>
        <xdr:cNvSpPr/>
      </xdr:nvSpPr>
      <xdr:spPr>
        <a:xfrm>
          <a:off x="19494500" y="664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6163</xdr:rowOff>
    </xdr:from>
    <xdr:to>
      <xdr:col>107</xdr:col>
      <xdr:colOff>50800</xdr:colOff>
      <xdr:row>39</xdr:row>
      <xdr:rowOff>13438</xdr:rowOff>
    </xdr:to>
    <xdr:cxnSp macro="">
      <xdr:nvCxnSpPr>
        <xdr:cNvPr id="396" name="直線コネクタ 395">
          <a:extLst>
            <a:ext uri="{FF2B5EF4-FFF2-40B4-BE49-F238E27FC236}">
              <a16:creationId xmlns:a16="http://schemas.microsoft.com/office/drawing/2014/main" id="{FFAC1BF3-46F6-420F-A76B-BE69C1B030CC}"/>
            </a:ext>
          </a:extLst>
        </xdr:cNvPr>
        <xdr:cNvCxnSpPr/>
      </xdr:nvCxnSpPr>
      <xdr:spPr>
        <a:xfrm flipV="1">
          <a:off x="19545300" y="6692713"/>
          <a:ext cx="889000" cy="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159068</xdr:rowOff>
    </xdr:from>
    <xdr:to>
      <xdr:col>98</xdr:col>
      <xdr:colOff>38100</xdr:colOff>
      <xdr:row>39</xdr:row>
      <xdr:rowOff>89218</xdr:rowOff>
    </xdr:to>
    <xdr:sp macro="" textlink="">
      <xdr:nvSpPr>
        <xdr:cNvPr id="397" name="楕円 396">
          <a:extLst>
            <a:ext uri="{FF2B5EF4-FFF2-40B4-BE49-F238E27FC236}">
              <a16:creationId xmlns:a16="http://schemas.microsoft.com/office/drawing/2014/main" id="{D516D4E7-D942-4BDE-AB5B-A69C9836892A}"/>
            </a:ext>
          </a:extLst>
        </xdr:cNvPr>
        <xdr:cNvSpPr/>
      </xdr:nvSpPr>
      <xdr:spPr>
        <a:xfrm>
          <a:off x="18605500" y="66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13438</xdr:rowOff>
    </xdr:from>
    <xdr:to>
      <xdr:col>102</xdr:col>
      <xdr:colOff>114300</xdr:colOff>
      <xdr:row>39</xdr:row>
      <xdr:rowOff>38418</xdr:rowOff>
    </xdr:to>
    <xdr:cxnSp macro="">
      <xdr:nvCxnSpPr>
        <xdr:cNvPr id="398" name="直線コネクタ 397">
          <a:extLst>
            <a:ext uri="{FF2B5EF4-FFF2-40B4-BE49-F238E27FC236}">
              <a16:creationId xmlns:a16="http://schemas.microsoft.com/office/drawing/2014/main" id="{921F2F0F-3337-41FE-80BF-C2E949CB8FF6}"/>
            </a:ext>
          </a:extLst>
        </xdr:cNvPr>
        <xdr:cNvCxnSpPr/>
      </xdr:nvCxnSpPr>
      <xdr:spPr>
        <a:xfrm flipV="1">
          <a:off x="18656300" y="6699988"/>
          <a:ext cx="889000" cy="2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F0D705B1-6B51-4E8B-BD58-D06D1CB10B8E}"/>
            </a:ext>
          </a:extLst>
        </xdr:cNvPr>
        <xdr:cNvSpPr txBox="1"/>
      </xdr:nvSpPr>
      <xdr:spPr>
        <a:xfrm>
          <a:off x="21011095" y="698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273237B1-AC43-48D8-90A3-42F38891CED0}"/>
            </a:ext>
          </a:extLst>
        </xdr:cNvPr>
        <xdr:cNvSpPr txBox="1"/>
      </xdr:nvSpPr>
      <xdr:spPr>
        <a:xfrm>
          <a:off x="201347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77E1A1C4-8773-4DAB-8370-34D38EAB6E17}"/>
            </a:ext>
          </a:extLst>
        </xdr:cNvPr>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3D28BF9A-B46E-4AA3-A531-BC7722ADC4DA}"/>
            </a:ext>
          </a:extLst>
        </xdr:cNvPr>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54928</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8F4447BA-F728-475B-84FA-D34C2584DED5}"/>
            </a:ext>
          </a:extLst>
        </xdr:cNvPr>
        <xdr:cNvSpPr txBox="1"/>
      </xdr:nvSpPr>
      <xdr:spPr>
        <a:xfrm>
          <a:off x="21011095" y="639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73490</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23BBE490-2A2A-4829-8B96-E6DAE1B2D788}"/>
            </a:ext>
          </a:extLst>
        </xdr:cNvPr>
        <xdr:cNvSpPr txBox="1"/>
      </xdr:nvSpPr>
      <xdr:spPr>
        <a:xfrm>
          <a:off x="20134795" y="641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80765</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B51C3375-0AA5-47AD-8009-93F11EABF599}"/>
            </a:ext>
          </a:extLst>
        </xdr:cNvPr>
        <xdr:cNvSpPr txBox="1"/>
      </xdr:nvSpPr>
      <xdr:spPr>
        <a:xfrm>
          <a:off x="19245795" y="642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105744</xdr:rowOff>
    </xdr:from>
    <xdr:ext cx="599010" cy="259045"/>
    <xdr:sp macro="" textlink="">
      <xdr:nvSpPr>
        <xdr:cNvPr id="406" name="n_4mainValue【一般廃棄物処理施設】&#10;一人当たり有形固定資産（償却資産）額">
          <a:extLst>
            <a:ext uri="{FF2B5EF4-FFF2-40B4-BE49-F238E27FC236}">
              <a16:creationId xmlns:a16="http://schemas.microsoft.com/office/drawing/2014/main" id="{786B710A-7DFA-4FD9-BE89-42B1D9788B09}"/>
            </a:ext>
          </a:extLst>
        </xdr:cNvPr>
        <xdr:cNvSpPr txBox="1"/>
      </xdr:nvSpPr>
      <xdr:spPr>
        <a:xfrm>
          <a:off x="18356795" y="644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EB7BE45E-353D-4B73-82E1-7CB2F32ED5E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92C865DD-3A52-487C-8C0D-7829F41FEF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4FD473F8-78A3-4891-A909-A2FAEB4FCE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3BC550FC-5B33-4A0F-9966-8B77756ADB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1F7E3F5F-AD54-45D6-8B4F-5C0AE703599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C5B33924-51D4-436F-BD75-51DE0F0DAF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736D40AF-718F-43EF-BABA-C3996C7695B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7A115DDB-FFB3-4AC6-AFDC-B4736A63FE9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a16="http://schemas.microsoft.com/office/drawing/2014/main" id="{B3D023D4-96E0-4DCA-8BEC-F7CCAC43D2F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a16="http://schemas.microsoft.com/office/drawing/2014/main" id="{8B7D2F14-978B-4BCA-9269-A9E9DCCEDA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a16="http://schemas.microsoft.com/office/drawing/2014/main" id="{D67382C1-FBEA-4B78-8520-09E1F029F6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a16="http://schemas.microsoft.com/office/drawing/2014/main" id="{6F6A5195-D31C-4F36-850B-0F91A43A879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a16="http://schemas.microsoft.com/office/drawing/2014/main" id="{5F4B05C8-27EF-47F0-AB30-F790D60EEF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a16="http://schemas.microsoft.com/office/drawing/2014/main" id="{FE831A03-7E92-4D64-B64B-598C914949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a16="http://schemas.microsoft.com/office/drawing/2014/main" id="{ABEA50DC-446C-40AB-A413-80CD364354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a16="http://schemas.microsoft.com/office/drawing/2014/main" id="{EFD4C3E2-B667-4EA8-93EC-4D1A19CF736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C34421AF-A457-47FD-92F3-8ECB80FCE0E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8F565CCD-6B8E-4039-BAA7-76454703BEE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3C3FBC01-BD34-46B4-9716-3403BDC720F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174651DF-E82A-42DB-AB7A-9AD28267747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22C511D9-89B9-42E3-994F-CB4646BD2D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A66B56B1-70B0-4C89-95C2-CEA2EF2C71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01F703C1-A057-428F-A9F3-ADCFA6AFE84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6EDE736F-5A4F-48D9-BD1E-CFB6984426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6BDC64B6-CB54-44D5-9D32-E84E1B3900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047277F2-7D6D-4A6D-B5FE-C55D2AFEAC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AB632F59-3CFB-4F6A-817F-466DC06847F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a:extLst>
            <a:ext uri="{FF2B5EF4-FFF2-40B4-BE49-F238E27FC236}">
              <a16:creationId xmlns:a16="http://schemas.microsoft.com/office/drawing/2014/main" id="{0D922504-781C-497E-AA4C-A086B4F455C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a:extLst>
            <a:ext uri="{FF2B5EF4-FFF2-40B4-BE49-F238E27FC236}">
              <a16:creationId xmlns:a16="http://schemas.microsoft.com/office/drawing/2014/main" id="{B36D8CF2-E462-4BC9-8EF9-06BDD799D79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a:extLst>
            <a:ext uri="{FF2B5EF4-FFF2-40B4-BE49-F238E27FC236}">
              <a16:creationId xmlns:a16="http://schemas.microsoft.com/office/drawing/2014/main" id="{81A87A05-7CC2-46D1-A409-F8244D5921A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a:extLst>
            <a:ext uri="{FF2B5EF4-FFF2-40B4-BE49-F238E27FC236}">
              <a16:creationId xmlns:a16="http://schemas.microsoft.com/office/drawing/2014/main" id="{F973CFF5-49A3-4811-9C6E-0B14695F82E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a:extLst>
            <a:ext uri="{FF2B5EF4-FFF2-40B4-BE49-F238E27FC236}">
              <a16:creationId xmlns:a16="http://schemas.microsoft.com/office/drawing/2014/main" id="{AB24D31D-3804-4BBD-A9D1-27996BFD04B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a:extLst>
            <a:ext uri="{FF2B5EF4-FFF2-40B4-BE49-F238E27FC236}">
              <a16:creationId xmlns:a16="http://schemas.microsoft.com/office/drawing/2014/main" id="{80BAD573-DFEB-4915-98CE-7D430F830F8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a:extLst>
            <a:ext uri="{FF2B5EF4-FFF2-40B4-BE49-F238E27FC236}">
              <a16:creationId xmlns:a16="http://schemas.microsoft.com/office/drawing/2014/main" id="{2EA4CB63-1A63-4EE2-96A5-CDE69237CCF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a:extLst>
            <a:ext uri="{FF2B5EF4-FFF2-40B4-BE49-F238E27FC236}">
              <a16:creationId xmlns:a16="http://schemas.microsoft.com/office/drawing/2014/main" id="{370DA22F-D27A-4E63-96A3-80036EE8347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a:extLst>
            <a:ext uri="{FF2B5EF4-FFF2-40B4-BE49-F238E27FC236}">
              <a16:creationId xmlns:a16="http://schemas.microsoft.com/office/drawing/2014/main" id="{D6561F45-EECB-4929-87BD-6DD0FE242F9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a:extLst>
            <a:ext uri="{FF2B5EF4-FFF2-40B4-BE49-F238E27FC236}">
              <a16:creationId xmlns:a16="http://schemas.microsoft.com/office/drawing/2014/main" id="{1B40CD0B-EA91-474A-9FFF-0A8FB910923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a:extLst>
            <a:ext uri="{FF2B5EF4-FFF2-40B4-BE49-F238E27FC236}">
              <a16:creationId xmlns:a16="http://schemas.microsoft.com/office/drawing/2014/main" id="{854574F5-66D1-47E5-A959-DB028E4BF60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a:extLst>
            <a:ext uri="{FF2B5EF4-FFF2-40B4-BE49-F238E27FC236}">
              <a16:creationId xmlns:a16="http://schemas.microsoft.com/office/drawing/2014/main" id="{4C53702F-54C6-4A44-8574-4131E509AA8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500051C1-2370-415A-9FF8-B6E7EBB7836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C23EEB12-9F46-4506-88B6-0358D3E71A4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48" name="直線コネクタ 447">
          <a:extLst>
            <a:ext uri="{FF2B5EF4-FFF2-40B4-BE49-F238E27FC236}">
              <a16:creationId xmlns:a16="http://schemas.microsoft.com/office/drawing/2014/main" id="{57E8C166-985A-4DE1-8AA5-D7E5874DAF06}"/>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C6D2414D-55B4-496D-BE5B-9BA62D79F6C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0" name="直線コネクタ 449">
          <a:extLst>
            <a:ext uri="{FF2B5EF4-FFF2-40B4-BE49-F238E27FC236}">
              <a16:creationId xmlns:a16="http://schemas.microsoft.com/office/drawing/2014/main" id="{B5A111AF-4867-4110-9874-6F4E0812023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F72A042F-6A79-414E-9E53-B535CB00541D}"/>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52" name="直線コネクタ 451">
          <a:extLst>
            <a:ext uri="{FF2B5EF4-FFF2-40B4-BE49-F238E27FC236}">
              <a16:creationId xmlns:a16="http://schemas.microsoft.com/office/drawing/2014/main" id="{320C0BAE-8670-4D0F-AB7F-D9E80F9BF0C6}"/>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4CEC5F69-7E2F-43C2-9087-43BA733358C0}"/>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54" name="フローチャート: 判断 453">
          <a:extLst>
            <a:ext uri="{FF2B5EF4-FFF2-40B4-BE49-F238E27FC236}">
              <a16:creationId xmlns:a16="http://schemas.microsoft.com/office/drawing/2014/main" id="{7484D633-8D7A-48C5-BA97-8F9C12EA8414}"/>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55" name="フローチャート: 判断 454">
          <a:extLst>
            <a:ext uri="{FF2B5EF4-FFF2-40B4-BE49-F238E27FC236}">
              <a16:creationId xmlns:a16="http://schemas.microsoft.com/office/drawing/2014/main" id="{D42B6C98-0C52-445F-AC44-E4AE447CC2B1}"/>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56" name="フローチャート: 判断 455">
          <a:extLst>
            <a:ext uri="{FF2B5EF4-FFF2-40B4-BE49-F238E27FC236}">
              <a16:creationId xmlns:a16="http://schemas.microsoft.com/office/drawing/2014/main" id="{11D43301-423D-44BA-99ED-36C130099E34}"/>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57" name="フローチャート: 判断 456">
          <a:extLst>
            <a:ext uri="{FF2B5EF4-FFF2-40B4-BE49-F238E27FC236}">
              <a16:creationId xmlns:a16="http://schemas.microsoft.com/office/drawing/2014/main" id="{3EC89610-9970-42C4-A05F-707E34E460AA}"/>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58" name="フローチャート: 判断 457">
          <a:extLst>
            <a:ext uri="{FF2B5EF4-FFF2-40B4-BE49-F238E27FC236}">
              <a16:creationId xmlns:a16="http://schemas.microsoft.com/office/drawing/2014/main" id="{883CEE8D-B85A-43C5-A161-FC54B33975F4}"/>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8F7612-6CEA-4204-B784-4F9E5F767A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BFF7AD5-9126-46F1-80E0-495E82F2C2E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E411AA3C-C353-4ADA-A774-3030F98846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17228665-2509-4151-B419-ECAB531EDBE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7F3EF7A4-B8AC-4B50-80C1-7D9EC49EF49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464" name="楕円 463">
          <a:extLst>
            <a:ext uri="{FF2B5EF4-FFF2-40B4-BE49-F238E27FC236}">
              <a16:creationId xmlns:a16="http://schemas.microsoft.com/office/drawing/2014/main" id="{1742AAA1-CA0A-429C-91D5-95DE03382836}"/>
            </a:ext>
          </a:extLst>
        </xdr:cNvPr>
        <xdr:cNvSpPr/>
      </xdr:nvSpPr>
      <xdr:spPr>
        <a:xfrm>
          <a:off x="162687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155501</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67FD3195-0180-4334-B915-05A1A484ACC9}"/>
            </a:ext>
          </a:extLst>
        </xdr:cNvPr>
        <xdr:cNvSpPr txBox="1"/>
      </xdr:nvSpPr>
      <xdr:spPr>
        <a:xfrm>
          <a:off x="16357600"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152219</xdr:rowOff>
    </xdr:from>
    <xdr:to>
      <xdr:col>81</xdr:col>
      <xdr:colOff>101600</xdr:colOff>
      <xdr:row>84</xdr:row>
      <xdr:rowOff>82369</xdr:rowOff>
    </xdr:to>
    <xdr:sp macro="" textlink="">
      <xdr:nvSpPr>
        <xdr:cNvPr id="466" name="楕円 465">
          <a:extLst>
            <a:ext uri="{FF2B5EF4-FFF2-40B4-BE49-F238E27FC236}">
              <a16:creationId xmlns:a16="http://schemas.microsoft.com/office/drawing/2014/main" id="{1C79D684-5BC9-4BCC-96E6-1F2AB53E8E6F}"/>
            </a:ext>
          </a:extLst>
        </xdr:cNvPr>
        <xdr:cNvSpPr/>
      </xdr:nvSpPr>
      <xdr:spPr>
        <a:xfrm>
          <a:off x="15430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11974</xdr:rowOff>
    </xdr:from>
    <xdr:to>
      <xdr:col>85</xdr:col>
      <xdr:colOff>127000</xdr:colOff>
      <xdr:row>84</xdr:row>
      <xdr:rowOff>31569</xdr:rowOff>
    </xdr:to>
    <xdr:cxnSp macro="">
      <xdr:nvCxnSpPr>
        <xdr:cNvPr id="467" name="直線コネクタ 466">
          <a:extLst>
            <a:ext uri="{FF2B5EF4-FFF2-40B4-BE49-F238E27FC236}">
              <a16:creationId xmlns:a16="http://schemas.microsoft.com/office/drawing/2014/main" id="{43C58885-9EB6-472E-9967-E8A70268EE46}"/>
            </a:ext>
          </a:extLst>
        </xdr:cNvPr>
        <xdr:cNvCxnSpPr/>
      </xdr:nvCxnSpPr>
      <xdr:spPr>
        <a:xfrm flipV="1">
          <a:off x="15481300" y="14070874"/>
          <a:ext cx="838200" cy="36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134257</xdr:rowOff>
    </xdr:from>
    <xdr:to>
      <xdr:col>76</xdr:col>
      <xdr:colOff>165100</xdr:colOff>
      <xdr:row>84</xdr:row>
      <xdr:rowOff>64407</xdr:rowOff>
    </xdr:to>
    <xdr:sp macro="" textlink="">
      <xdr:nvSpPr>
        <xdr:cNvPr id="468" name="楕円 467">
          <a:extLst>
            <a:ext uri="{FF2B5EF4-FFF2-40B4-BE49-F238E27FC236}">
              <a16:creationId xmlns:a16="http://schemas.microsoft.com/office/drawing/2014/main" id="{D9E2B0D9-2696-412B-B393-B73895AA6FA8}"/>
            </a:ext>
          </a:extLst>
        </xdr:cNvPr>
        <xdr:cNvSpPr/>
      </xdr:nvSpPr>
      <xdr:spPr>
        <a:xfrm>
          <a:off x="14541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13607</xdr:rowOff>
    </xdr:from>
    <xdr:to>
      <xdr:col>81</xdr:col>
      <xdr:colOff>50800</xdr:colOff>
      <xdr:row>84</xdr:row>
      <xdr:rowOff>31569</xdr:rowOff>
    </xdr:to>
    <xdr:cxnSp macro="">
      <xdr:nvCxnSpPr>
        <xdr:cNvPr id="469" name="直線コネクタ 468">
          <a:extLst>
            <a:ext uri="{FF2B5EF4-FFF2-40B4-BE49-F238E27FC236}">
              <a16:creationId xmlns:a16="http://schemas.microsoft.com/office/drawing/2014/main" id="{4BA3E42F-C292-4CF6-990F-3BEB3ECB02C9}"/>
            </a:ext>
          </a:extLst>
        </xdr:cNvPr>
        <xdr:cNvCxnSpPr/>
      </xdr:nvCxnSpPr>
      <xdr:spPr>
        <a:xfrm>
          <a:off x="14592300" y="1441540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72208</xdr:rowOff>
    </xdr:from>
    <xdr:to>
      <xdr:col>72</xdr:col>
      <xdr:colOff>38100</xdr:colOff>
      <xdr:row>84</xdr:row>
      <xdr:rowOff>2358</xdr:rowOff>
    </xdr:to>
    <xdr:sp macro="" textlink="">
      <xdr:nvSpPr>
        <xdr:cNvPr id="470" name="楕円 469">
          <a:extLst>
            <a:ext uri="{FF2B5EF4-FFF2-40B4-BE49-F238E27FC236}">
              <a16:creationId xmlns:a16="http://schemas.microsoft.com/office/drawing/2014/main" id="{D2CC00C8-8EE8-4394-9891-00B5DF4315D8}"/>
            </a:ext>
          </a:extLst>
        </xdr:cNvPr>
        <xdr:cNvSpPr/>
      </xdr:nvSpPr>
      <xdr:spPr>
        <a:xfrm>
          <a:off x="13652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123008</xdr:rowOff>
    </xdr:from>
    <xdr:to>
      <xdr:col>76</xdr:col>
      <xdr:colOff>114300</xdr:colOff>
      <xdr:row>84</xdr:row>
      <xdr:rowOff>13607</xdr:rowOff>
    </xdr:to>
    <xdr:cxnSp macro="">
      <xdr:nvCxnSpPr>
        <xdr:cNvPr id="471" name="直線コネクタ 470">
          <a:extLst>
            <a:ext uri="{FF2B5EF4-FFF2-40B4-BE49-F238E27FC236}">
              <a16:creationId xmlns:a16="http://schemas.microsoft.com/office/drawing/2014/main" id="{0BD32B99-87CD-4BF3-B96D-62CF86B537D7}"/>
            </a:ext>
          </a:extLst>
        </xdr:cNvPr>
        <xdr:cNvCxnSpPr/>
      </xdr:nvCxnSpPr>
      <xdr:spPr>
        <a:xfrm>
          <a:off x="13703300" y="1435335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33020</xdr:rowOff>
    </xdr:from>
    <xdr:to>
      <xdr:col>67</xdr:col>
      <xdr:colOff>101600</xdr:colOff>
      <xdr:row>83</xdr:row>
      <xdr:rowOff>134620</xdr:rowOff>
    </xdr:to>
    <xdr:sp macro="" textlink="">
      <xdr:nvSpPr>
        <xdr:cNvPr id="472" name="楕円 471">
          <a:extLst>
            <a:ext uri="{FF2B5EF4-FFF2-40B4-BE49-F238E27FC236}">
              <a16:creationId xmlns:a16="http://schemas.microsoft.com/office/drawing/2014/main" id="{BA0D84B0-E360-43E6-A20B-6B09C747D570}"/>
            </a:ext>
          </a:extLst>
        </xdr:cNvPr>
        <xdr:cNvSpPr/>
      </xdr:nvSpPr>
      <xdr:spPr>
        <a:xfrm>
          <a:off x="12763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83820</xdr:rowOff>
    </xdr:from>
    <xdr:to>
      <xdr:col>71</xdr:col>
      <xdr:colOff>177800</xdr:colOff>
      <xdr:row>83</xdr:row>
      <xdr:rowOff>123008</xdr:rowOff>
    </xdr:to>
    <xdr:cxnSp macro="">
      <xdr:nvCxnSpPr>
        <xdr:cNvPr id="473" name="直線コネクタ 472">
          <a:extLst>
            <a:ext uri="{FF2B5EF4-FFF2-40B4-BE49-F238E27FC236}">
              <a16:creationId xmlns:a16="http://schemas.microsoft.com/office/drawing/2014/main" id="{A307CA73-615D-44C4-998D-10F9B2DAFFC3}"/>
            </a:ext>
          </a:extLst>
        </xdr:cNvPr>
        <xdr:cNvCxnSpPr/>
      </xdr:nvCxnSpPr>
      <xdr:spPr>
        <a:xfrm>
          <a:off x="12814300" y="143141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474" name="n_1aveValue【消防施設】&#10;有形固定資産減価償却率">
          <a:extLst>
            <a:ext uri="{FF2B5EF4-FFF2-40B4-BE49-F238E27FC236}">
              <a16:creationId xmlns:a16="http://schemas.microsoft.com/office/drawing/2014/main" id="{24F4A8FD-1FA3-45C6-82FE-F3599032344B}"/>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475" name="n_2aveValue【消防施設】&#10;有形固定資産減価償却率">
          <a:extLst>
            <a:ext uri="{FF2B5EF4-FFF2-40B4-BE49-F238E27FC236}">
              <a16:creationId xmlns:a16="http://schemas.microsoft.com/office/drawing/2014/main" id="{660FF490-33CE-4241-8D18-D6AF48B512A2}"/>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476" name="n_3aveValue【消防施設】&#10;有形固定資産減価償却率">
          <a:extLst>
            <a:ext uri="{FF2B5EF4-FFF2-40B4-BE49-F238E27FC236}">
              <a16:creationId xmlns:a16="http://schemas.microsoft.com/office/drawing/2014/main" id="{247267E4-BC1D-4A60-BC02-B6C4F560158A}"/>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477" name="n_4aveValue【消防施設】&#10;有形固定資産減価償却率">
          <a:extLst>
            <a:ext uri="{FF2B5EF4-FFF2-40B4-BE49-F238E27FC236}">
              <a16:creationId xmlns:a16="http://schemas.microsoft.com/office/drawing/2014/main" id="{F04757F1-ECDB-43FC-AD55-069FD86CC2F1}"/>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73496</xdr:rowOff>
    </xdr:from>
    <xdr:ext cx="405111" cy="259045"/>
    <xdr:sp macro="" textlink="">
      <xdr:nvSpPr>
        <xdr:cNvPr id="478" name="n_1mainValue【消防施設】&#10;有形固定資産減価償却率">
          <a:extLst>
            <a:ext uri="{FF2B5EF4-FFF2-40B4-BE49-F238E27FC236}">
              <a16:creationId xmlns:a16="http://schemas.microsoft.com/office/drawing/2014/main" id="{FDFA776B-15E2-4D58-B4DE-3A3C4E626271}"/>
            </a:ext>
          </a:extLst>
        </xdr:cNvPr>
        <xdr:cNvSpPr txBox="1"/>
      </xdr:nvSpPr>
      <xdr:spPr>
        <a:xfrm>
          <a:off x="152660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55534</xdr:rowOff>
    </xdr:from>
    <xdr:ext cx="405111" cy="259045"/>
    <xdr:sp macro="" textlink="">
      <xdr:nvSpPr>
        <xdr:cNvPr id="479" name="n_2mainValue【消防施設】&#10;有形固定資産減価償却率">
          <a:extLst>
            <a:ext uri="{FF2B5EF4-FFF2-40B4-BE49-F238E27FC236}">
              <a16:creationId xmlns:a16="http://schemas.microsoft.com/office/drawing/2014/main" id="{E55A478B-3B7E-4A77-A731-89DC237FA082}"/>
            </a:ext>
          </a:extLst>
        </xdr:cNvPr>
        <xdr:cNvSpPr txBox="1"/>
      </xdr:nvSpPr>
      <xdr:spPr>
        <a:xfrm>
          <a:off x="14389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164935</xdr:rowOff>
    </xdr:from>
    <xdr:ext cx="405111" cy="259045"/>
    <xdr:sp macro="" textlink="">
      <xdr:nvSpPr>
        <xdr:cNvPr id="480" name="n_3mainValue【消防施設】&#10;有形固定資産減価償却率">
          <a:extLst>
            <a:ext uri="{FF2B5EF4-FFF2-40B4-BE49-F238E27FC236}">
              <a16:creationId xmlns:a16="http://schemas.microsoft.com/office/drawing/2014/main" id="{3C0D0519-54C5-43E4-AD29-294E6AEF9C85}"/>
            </a:ext>
          </a:extLst>
        </xdr:cNvPr>
        <xdr:cNvSpPr txBox="1"/>
      </xdr:nvSpPr>
      <xdr:spPr>
        <a:xfrm>
          <a:off x="13500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481" name="n_4mainValue【消防施設】&#10;有形固定資産減価償却率">
          <a:extLst>
            <a:ext uri="{FF2B5EF4-FFF2-40B4-BE49-F238E27FC236}">
              <a16:creationId xmlns:a16="http://schemas.microsoft.com/office/drawing/2014/main" id="{EA2895FB-62BB-4E6A-9E1C-736400B8DB85}"/>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6F44B3BB-DC1A-4616-A0B0-6A66F6DBAAE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11EE00AD-BFB9-442C-BE62-00D8D644B6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939ADD0B-2224-46C6-92BA-CFFD95C52CF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575433F0-A1EE-443E-9CC4-83DF8F7D4D3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099E4CEB-DF5E-4D1D-A917-10305CE9CD5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EE06ABBF-ED80-4631-BBF3-239F3D68BDA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7AC9BE86-4A39-46E3-BB79-B2D5B401D43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C13965AF-8D95-4AAF-BA82-9C9AF367D59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DE06F135-6187-4A14-9631-66B75C03F8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5BCE9388-19F5-4AC0-9392-57902591C82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2" name="直線コネクタ 491">
          <a:extLst>
            <a:ext uri="{FF2B5EF4-FFF2-40B4-BE49-F238E27FC236}">
              <a16:creationId xmlns:a16="http://schemas.microsoft.com/office/drawing/2014/main" id="{1FB68203-D239-49FE-813A-5AB3952130A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3" name="テキスト ボックス 492">
          <a:extLst>
            <a:ext uri="{FF2B5EF4-FFF2-40B4-BE49-F238E27FC236}">
              <a16:creationId xmlns:a16="http://schemas.microsoft.com/office/drawing/2014/main" id="{DDCCBE58-3711-4F25-B146-220E519999E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4" name="直線コネクタ 493">
          <a:extLst>
            <a:ext uri="{FF2B5EF4-FFF2-40B4-BE49-F238E27FC236}">
              <a16:creationId xmlns:a16="http://schemas.microsoft.com/office/drawing/2014/main" id="{B5AC3BBD-3854-4692-BBDB-10DE945EB6B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5" name="テキスト ボックス 494">
          <a:extLst>
            <a:ext uri="{FF2B5EF4-FFF2-40B4-BE49-F238E27FC236}">
              <a16:creationId xmlns:a16="http://schemas.microsoft.com/office/drawing/2014/main" id="{E1D907C3-6032-44FD-A6CE-CCD13D630F2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6" name="直線コネクタ 495">
          <a:extLst>
            <a:ext uri="{FF2B5EF4-FFF2-40B4-BE49-F238E27FC236}">
              <a16:creationId xmlns:a16="http://schemas.microsoft.com/office/drawing/2014/main" id="{14DF0741-D8D0-460F-98A4-5B81CE6C99F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7" name="テキスト ボックス 496">
          <a:extLst>
            <a:ext uri="{FF2B5EF4-FFF2-40B4-BE49-F238E27FC236}">
              <a16:creationId xmlns:a16="http://schemas.microsoft.com/office/drawing/2014/main" id="{487E0DD7-5385-401C-8F4D-7E9E23CB499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8" name="直線コネクタ 497">
          <a:extLst>
            <a:ext uri="{FF2B5EF4-FFF2-40B4-BE49-F238E27FC236}">
              <a16:creationId xmlns:a16="http://schemas.microsoft.com/office/drawing/2014/main" id="{F74AA7E6-F294-4BC0-A0D0-428204DECFE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9" name="テキスト ボックス 498">
          <a:extLst>
            <a:ext uri="{FF2B5EF4-FFF2-40B4-BE49-F238E27FC236}">
              <a16:creationId xmlns:a16="http://schemas.microsoft.com/office/drawing/2014/main" id="{754B0841-BE09-4580-B7C4-4580404944F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0" name="直線コネクタ 499">
          <a:extLst>
            <a:ext uri="{FF2B5EF4-FFF2-40B4-BE49-F238E27FC236}">
              <a16:creationId xmlns:a16="http://schemas.microsoft.com/office/drawing/2014/main" id="{72DF35CB-5046-44F7-BB51-61276EBAF7D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1" name="テキスト ボックス 500">
          <a:extLst>
            <a:ext uri="{FF2B5EF4-FFF2-40B4-BE49-F238E27FC236}">
              <a16:creationId xmlns:a16="http://schemas.microsoft.com/office/drawing/2014/main" id="{4D901E80-A365-45A2-A018-89AC3D4A5F6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2" name="直線コネクタ 501">
          <a:extLst>
            <a:ext uri="{FF2B5EF4-FFF2-40B4-BE49-F238E27FC236}">
              <a16:creationId xmlns:a16="http://schemas.microsoft.com/office/drawing/2014/main" id="{CFAF2D3C-FD10-431C-8E8B-E78F4F51F2E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3" name="テキスト ボックス 502">
          <a:extLst>
            <a:ext uri="{FF2B5EF4-FFF2-40B4-BE49-F238E27FC236}">
              <a16:creationId xmlns:a16="http://schemas.microsoft.com/office/drawing/2014/main" id="{AB5E400F-069B-42A8-B912-9E0F11304E8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B6484663-94FF-49EB-9DFD-A5EF3E2E39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9B0237D4-A3E0-4ADA-93C2-F86C7071AD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A716B6B0-457D-4512-B424-D5DEB8C87FD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07" name="直線コネクタ 506">
          <a:extLst>
            <a:ext uri="{FF2B5EF4-FFF2-40B4-BE49-F238E27FC236}">
              <a16:creationId xmlns:a16="http://schemas.microsoft.com/office/drawing/2014/main" id="{45235C89-A3CC-47B9-931C-9444CE148744}"/>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8" name="【消防施設】&#10;一人当たり面積最小値テキスト">
          <a:extLst>
            <a:ext uri="{FF2B5EF4-FFF2-40B4-BE49-F238E27FC236}">
              <a16:creationId xmlns:a16="http://schemas.microsoft.com/office/drawing/2014/main" id="{2EFD0785-28E9-4C65-B20A-575C4E76D12F}"/>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09" name="直線コネクタ 508">
          <a:extLst>
            <a:ext uri="{FF2B5EF4-FFF2-40B4-BE49-F238E27FC236}">
              <a16:creationId xmlns:a16="http://schemas.microsoft.com/office/drawing/2014/main" id="{B69FE8FD-3147-44D1-81DF-778CCDB03249}"/>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10" name="【消防施設】&#10;一人当たり面積最大値テキスト">
          <a:extLst>
            <a:ext uri="{FF2B5EF4-FFF2-40B4-BE49-F238E27FC236}">
              <a16:creationId xmlns:a16="http://schemas.microsoft.com/office/drawing/2014/main" id="{3A10807F-CDE5-42A8-927E-14B50803FBCF}"/>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11" name="直線コネクタ 510">
          <a:extLst>
            <a:ext uri="{FF2B5EF4-FFF2-40B4-BE49-F238E27FC236}">
              <a16:creationId xmlns:a16="http://schemas.microsoft.com/office/drawing/2014/main" id="{5A604D6E-BE0B-4360-A182-BD4C0A27B5C5}"/>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12" name="【消防施設】&#10;一人当たり面積平均値テキスト">
          <a:extLst>
            <a:ext uri="{FF2B5EF4-FFF2-40B4-BE49-F238E27FC236}">
              <a16:creationId xmlns:a16="http://schemas.microsoft.com/office/drawing/2014/main" id="{CCCEA0C1-48D8-49AE-A75B-C5CDCA8DD0E0}"/>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13" name="フローチャート: 判断 512">
          <a:extLst>
            <a:ext uri="{FF2B5EF4-FFF2-40B4-BE49-F238E27FC236}">
              <a16:creationId xmlns:a16="http://schemas.microsoft.com/office/drawing/2014/main" id="{C234B5EE-157A-4777-AE6C-1339B48C9F81}"/>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14" name="フローチャート: 判断 513">
          <a:extLst>
            <a:ext uri="{FF2B5EF4-FFF2-40B4-BE49-F238E27FC236}">
              <a16:creationId xmlns:a16="http://schemas.microsoft.com/office/drawing/2014/main" id="{F05F2B70-964D-4C7B-BA13-ADC199D72574}"/>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15" name="フローチャート: 判断 514">
          <a:extLst>
            <a:ext uri="{FF2B5EF4-FFF2-40B4-BE49-F238E27FC236}">
              <a16:creationId xmlns:a16="http://schemas.microsoft.com/office/drawing/2014/main" id="{399286E7-9143-487F-8380-0A311AEF8479}"/>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16" name="フローチャート: 判断 515">
          <a:extLst>
            <a:ext uri="{FF2B5EF4-FFF2-40B4-BE49-F238E27FC236}">
              <a16:creationId xmlns:a16="http://schemas.microsoft.com/office/drawing/2014/main" id="{66882C0E-AF13-48AB-848A-0B44613F6C9D}"/>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17" name="フローチャート: 判断 516">
          <a:extLst>
            <a:ext uri="{FF2B5EF4-FFF2-40B4-BE49-F238E27FC236}">
              <a16:creationId xmlns:a16="http://schemas.microsoft.com/office/drawing/2014/main" id="{2C606746-8E42-4479-8C0D-E466E14C8671}"/>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F95E9477-0254-4FBE-9E6E-AC12CA9AC90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CAF5589B-6453-4FD7-9CB2-8354E18B366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A59BA95B-B22D-43D5-B50A-AA3F795BD4B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4E61CE5A-87A1-4FB0-AB83-546602E0BF4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957BFED5-3CA5-4F56-B4AF-541AAE3A485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523" name="楕円 522">
          <a:extLst>
            <a:ext uri="{FF2B5EF4-FFF2-40B4-BE49-F238E27FC236}">
              <a16:creationId xmlns:a16="http://schemas.microsoft.com/office/drawing/2014/main" id="{5DC2144F-0002-4592-BD82-C10221FB7A96}"/>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114316</xdr:rowOff>
    </xdr:from>
    <xdr:ext cx="469744" cy="259045"/>
    <xdr:sp macro="" textlink="">
      <xdr:nvSpPr>
        <xdr:cNvPr id="524" name="【消防施設】&#10;一人当たり面積該当値テキスト">
          <a:extLst>
            <a:ext uri="{FF2B5EF4-FFF2-40B4-BE49-F238E27FC236}">
              <a16:creationId xmlns:a16="http://schemas.microsoft.com/office/drawing/2014/main" id="{192ADA1D-060C-4ED6-8174-C02D5427AAD3}"/>
            </a:ext>
          </a:extLst>
        </xdr:cNvPr>
        <xdr:cNvSpPr txBox="1"/>
      </xdr:nvSpPr>
      <xdr:spPr>
        <a:xfrm>
          <a:off x="22199600"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525" name="楕円 524">
          <a:extLst>
            <a:ext uri="{FF2B5EF4-FFF2-40B4-BE49-F238E27FC236}">
              <a16:creationId xmlns:a16="http://schemas.microsoft.com/office/drawing/2014/main" id="{1B72270A-CD30-4056-B76D-50132F31DAAD}"/>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38100</xdr:rowOff>
    </xdr:to>
    <xdr:cxnSp macro="">
      <xdr:nvCxnSpPr>
        <xdr:cNvPr id="526" name="直線コネクタ 525">
          <a:extLst>
            <a:ext uri="{FF2B5EF4-FFF2-40B4-BE49-F238E27FC236}">
              <a16:creationId xmlns:a16="http://schemas.microsoft.com/office/drawing/2014/main" id="{A79B3224-AB20-4B7E-B4B9-0D04A54F5BB9}"/>
            </a:ext>
          </a:extLst>
        </xdr:cNvPr>
        <xdr:cNvCxnSpPr/>
      </xdr:nvCxnSpPr>
      <xdr:spPr>
        <a:xfrm flipV="1">
          <a:off x="21323300" y="147599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159838</xdr:rowOff>
    </xdr:from>
    <xdr:to>
      <xdr:col>107</xdr:col>
      <xdr:colOff>101600</xdr:colOff>
      <xdr:row>86</xdr:row>
      <xdr:rowOff>89988</xdr:rowOff>
    </xdr:to>
    <xdr:sp macro="" textlink="">
      <xdr:nvSpPr>
        <xdr:cNvPr id="527" name="楕円 526">
          <a:extLst>
            <a:ext uri="{FF2B5EF4-FFF2-40B4-BE49-F238E27FC236}">
              <a16:creationId xmlns:a16="http://schemas.microsoft.com/office/drawing/2014/main" id="{86E0B838-3431-4108-93AC-0670E2907705}"/>
            </a:ext>
          </a:extLst>
        </xdr:cNvPr>
        <xdr:cNvSpPr/>
      </xdr:nvSpPr>
      <xdr:spPr>
        <a:xfrm>
          <a:off x="20383500" y="147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39188</xdr:rowOff>
    </xdr:to>
    <xdr:cxnSp macro="">
      <xdr:nvCxnSpPr>
        <xdr:cNvPr id="528" name="直線コネクタ 527">
          <a:extLst>
            <a:ext uri="{FF2B5EF4-FFF2-40B4-BE49-F238E27FC236}">
              <a16:creationId xmlns:a16="http://schemas.microsoft.com/office/drawing/2014/main" id="{B809CB1B-A355-4852-97F2-F477800D459F}"/>
            </a:ext>
          </a:extLst>
        </xdr:cNvPr>
        <xdr:cNvCxnSpPr/>
      </xdr:nvCxnSpPr>
      <xdr:spPr>
        <a:xfrm flipV="1">
          <a:off x="20434300" y="147828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529" name="楕円 528">
          <a:extLst>
            <a:ext uri="{FF2B5EF4-FFF2-40B4-BE49-F238E27FC236}">
              <a16:creationId xmlns:a16="http://schemas.microsoft.com/office/drawing/2014/main" id="{0C4F37CF-70EF-49A4-8DE2-F055E3AECA41}"/>
            </a:ext>
          </a:extLst>
        </xdr:cNvPr>
        <xdr:cNvSpPr/>
      </xdr:nvSpPr>
      <xdr:spPr>
        <a:xfrm>
          <a:off x="19494500" y="147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39188</xdr:rowOff>
    </xdr:from>
    <xdr:to>
      <xdr:col>107</xdr:col>
      <xdr:colOff>50800</xdr:colOff>
      <xdr:row>86</xdr:row>
      <xdr:rowOff>42455</xdr:rowOff>
    </xdr:to>
    <xdr:cxnSp macro="">
      <xdr:nvCxnSpPr>
        <xdr:cNvPr id="530" name="直線コネクタ 529">
          <a:extLst>
            <a:ext uri="{FF2B5EF4-FFF2-40B4-BE49-F238E27FC236}">
              <a16:creationId xmlns:a16="http://schemas.microsoft.com/office/drawing/2014/main" id="{4E2F89F0-59AB-4229-BBA8-6251C1E1BD2C}"/>
            </a:ext>
          </a:extLst>
        </xdr:cNvPr>
        <xdr:cNvCxnSpPr/>
      </xdr:nvCxnSpPr>
      <xdr:spPr>
        <a:xfrm flipV="1">
          <a:off x="19545300" y="147838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165281</xdr:rowOff>
    </xdr:from>
    <xdr:to>
      <xdr:col>98</xdr:col>
      <xdr:colOff>38100</xdr:colOff>
      <xdr:row>86</xdr:row>
      <xdr:rowOff>95431</xdr:rowOff>
    </xdr:to>
    <xdr:sp macro="" textlink="">
      <xdr:nvSpPr>
        <xdr:cNvPr id="531" name="楕円 530">
          <a:extLst>
            <a:ext uri="{FF2B5EF4-FFF2-40B4-BE49-F238E27FC236}">
              <a16:creationId xmlns:a16="http://schemas.microsoft.com/office/drawing/2014/main" id="{E5D7596F-2D52-406B-AEFE-C2BA6AFF466E}"/>
            </a:ext>
          </a:extLst>
        </xdr:cNvPr>
        <xdr:cNvSpPr/>
      </xdr:nvSpPr>
      <xdr:spPr>
        <a:xfrm>
          <a:off x="18605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42455</xdr:rowOff>
    </xdr:from>
    <xdr:to>
      <xdr:col>102</xdr:col>
      <xdr:colOff>114300</xdr:colOff>
      <xdr:row>86</xdr:row>
      <xdr:rowOff>44631</xdr:rowOff>
    </xdr:to>
    <xdr:cxnSp macro="">
      <xdr:nvCxnSpPr>
        <xdr:cNvPr id="532" name="直線コネクタ 531">
          <a:extLst>
            <a:ext uri="{FF2B5EF4-FFF2-40B4-BE49-F238E27FC236}">
              <a16:creationId xmlns:a16="http://schemas.microsoft.com/office/drawing/2014/main" id="{1051B54B-0283-4685-A672-738F915ACCD7}"/>
            </a:ext>
          </a:extLst>
        </xdr:cNvPr>
        <xdr:cNvCxnSpPr/>
      </xdr:nvCxnSpPr>
      <xdr:spPr>
        <a:xfrm flipV="1">
          <a:off x="18656300" y="147871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533" name="n_1aveValue【消防施設】&#10;一人当たり面積">
          <a:extLst>
            <a:ext uri="{FF2B5EF4-FFF2-40B4-BE49-F238E27FC236}">
              <a16:creationId xmlns:a16="http://schemas.microsoft.com/office/drawing/2014/main" id="{4FEFA4E2-7906-49E4-BCC3-A85163FCBA26}"/>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534" name="n_2aveValue【消防施設】&#10;一人当たり面積">
          <a:extLst>
            <a:ext uri="{FF2B5EF4-FFF2-40B4-BE49-F238E27FC236}">
              <a16:creationId xmlns:a16="http://schemas.microsoft.com/office/drawing/2014/main" id="{4CE88EDE-0C2E-47AD-9D8A-164764E563FB}"/>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535" name="n_3aveValue【消防施設】&#10;一人当たり面積">
          <a:extLst>
            <a:ext uri="{FF2B5EF4-FFF2-40B4-BE49-F238E27FC236}">
              <a16:creationId xmlns:a16="http://schemas.microsoft.com/office/drawing/2014/main" id="{AD6AF328-3765-41FC-AF92-56A761E8805F}"/>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536" name="n_4aveValue【消防施設】&#10;一人当たり面積">
          <a:extLst>
            <a:ext uri="{FF2B5EF4-FFF2-40B4-BE49-F238E27FC236}">
              <a16:creationId xmlns:a16="http://schemas.microsoft.com/office/drawing/2014/main" id="{AE61841C-592D-419C-A713-C2BC62DFA416}"/>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537" name="n_1mainValue【消防施設】&#10;一人当たり面積">
          <a:extLst>
            <a:ext uri="{FF2B5EF4-FFF2-40B4-BE49-F238E27FC236}">
              <a16:creationId xmlns:a16="http://schemas.microsoft.com/office/drawing/2014/main" id="{618046A6-C4A6-4C72-9763-34FD2A559F69}"/>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81115</xdr:rowOff>
    </xdr:from>
    <xdr:ext cx="469744" cy="259045"/>
    <xdr:sp macro="" textlink="">
      <xdr:nvSpPr>
        <xdr:cNvPr id="538" name="n_2mainValue【消防施設】&#10;一人当たり面積">
          <a:extLst>
            <a:ext uri="{FF2B5EF4-FFF2-40B4-BE49-F238E27FC236}">
              <a16:creationId xmlns:a16="http://schemas.microsoft.com/office/drawing/2014/main" id="{0E192C37-EBF0-4C7C-AA2B-BC9EA1AC7B86}"/>
            </a:ext>
          </a:extLst>
        </xdr:cNvPr>
        <xdr:cNvSpPr txBox="1"/>
      </xdr:nvSpPr>
      <xdr:spPr>
        <a:xfrm>
          <a:off x="20199427" y="1482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84382</xdr:rowOff>
    </xdr:from>
    <xdr:ext cx="469744" cy="259045"/>
    <xdr:sp macro="" textlink="">
      <xdr:nvSpPr>
        <xdr:cNvPr id="539" name="n_3mainValue【消防施設】&#10;一人当たり面積">
          <a:extLst>
            <a:ext uri="{FF2B5EF4-FFF2-40B4-BE49-F238E27FC236}">
              <a16:creationId xmlns:a16="http://schemas.microsoft.com/office/drawing/2014/main" id="{6C1AA4BD-C708-4843-8FF5-9DF4B29CF480}"/>
            </a:ext>
          </a:extLst>
        </xdr:cNvPr>
        <xdr:cNvSpPr txBox="1"/>
      </xdr:nvSpPr>
      <xdr:spPr>
        <a:xfrm>
          <a:off x="19310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86558</xdr:rowOff>
    </xdr:from>
    <xdr:ext cx="469744" cy="259045"/>
    <xdr:sp macro="" textlink="">
      <xdr:nvSpPr>
        <xdr:cNvPr id="540" name="n_4mainValue【消防施設】&#10;一人当たり面積">
          <a:extLst>
            <a:ext uri="{FF2B5EF4-FFF2-40B4-BE49-F238E27FC236}">
              <a16:creationId xmlns:a16="http://schemas.microsoft.com/office/drawing/2014/main" id="{E25B7971-3B67-4124-B44B-73996EAF6EB7}"/>
            </a:ext>
          </a:extLst>
        </xdr:cNvPr>
        <xdr:cNvSpPr txBox="1"/>
      </xdr:nvSpPr>
      <xdr:spPr>
        <a:xfrm>
          <a:off x="18421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5C88943E-5B1E-4D31-8EE4-A95D38C09B7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D56121E9-7143-43C4-A1E5-1A03344E1D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159CD647-4B2B-426D-9AD3-3E15337103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BFCB33CF-888A-4DAB-9DF5-9EC2D7AC23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107F3FD7-FFC7-4BBD-9BE4-810052071A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CD78B39F-03F9-4350-B111-99220F0F82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3014B3C0-27FF-425A-8DC7-14291AB618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6A4B8486-6E34-4088-8337-721D092D04C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EBB56D51-90BB-44BA-9B4F-70F7BD5C3E8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EADB6E55-2BE0-4E4F-B0F5-121C3BB12C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FD12F4C6-8E0C-44A9-83C5-119A906322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B9FC3B44-7271-4C07-9F9F-23E21FC456C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FA3B6939-1AB8-4C32-9F5C-5E6A6BC790D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AD4C10A4-9A1B-4EB4-90F8-B6AED335571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798AD984-7808-4E1A-91BA-7845BDE992A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DBA2EC9A-630D-4600-89A7-8B4FB28CBEC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F597162F-45D5-4625-BFF3-CF21AD32059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DC02765E-063D-4535-889D-0EE7DE17090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3E3E07B3-055D-45D1-A31B-FE469A30493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BF1E4189-0EE3-4E55-8D29-214C123583A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770319FE-D5B7-4F27-83E9-606A1BF2B8C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8986F554-CC30-4AB1-91C7-9E18EA87325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386CC3B0-A783-412D-8CC2-A78616E656F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D7172F6F-6BA5-4336-BA4D-A31CDEB4E52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E586B103-90F5-40B5-94FB-9D752273CD8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15BDB072-DB7A-4364-B060-D97EE34467B3}"/>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a:extLst>
            <a:ext uri="{FF2B5EF4-FFF2-40B4-BE49-F238E27FC236}">
              <a16:creationId xmlns:a16="http://schemas.microsoft.com/office/drawing/2014/main" id="{FBD882B1-8AF7-48DF-A92B-44CFF618DF6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0DC8D77E-ADC6-46FC-AE62-C123B6AAC32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9" name="【庁舎】&#10;有形固定資産減価償却率最大値テキスト">
          <a:extLst>
            <a:ext uri="{FF2B5EF4-FFF2-40B4-BE49-F238E27FC236}">
              <a16:creationId xmlns:a16="http://schemas.microsoft.com/office/drawing/2014/main" id="{3DC7E57F-FB2A-43CC-81E2-3403FCF70844}"/>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70" name="直線コネクタ 569">
          <a:extLst>
            <a:ext uri="{FF2B5EF4-FFF2-40B4-BE49-F238E27FC236}">
              <a16:creationId xmlns:a16="http://schemas.microsoft.com/office/drawing/2014/main" id="{C89E98D1-9453-4161-8589-E0D2C5B4FDD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571" name="【庁舎】&#10;有形固定資産減価償却率平均値テキスト">
          <a:extLst>
            <a:ext uri="{FF2B5EF4-FFF2-40B4-BE49-F238E27FC236}">
              <a16:creationId xmlns:a16="http://schemas.microsoft.com/office/drawing/2014/main" id="{D7652650-B7B5-47EF-AA10-0CFFD0FEF219}"/>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72" name="フローチャート: 判断 571">
          <a:extLst>
            <a:ext uri="{FF2B5EF4-FFF2-40B4-BE49-F238E27FC236}">
              <a16:creationId xmlns:a16="http://schemas.microsoft.com/office/drawing/2014/main" id="{1BDEAF58-976A-4B4B-9B81-50E2B3E44D7A}"/>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3" name="フローチャート: 判断 572">
          <a:extLst>
            <a:ext uri="{FF2B5EF4-FFF2-40B4-BE49-F238E27FC236}">
              <a16:creationId xmlns:a16="http://schemas.microsoft.com/office/drawing/2014/main" id="{AEA98BD2-5337-4F11-BA3D-1110B1A49CDA}"/>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4" name="フローチャート: 判断 573">
          <a:extLst>
            <a:ext uri="{FF2B5EF4-FFF2-40B4-BE49-F238E27FC236}">
              <a16:creationId xmlns:a16="http://schemas.microsoft.com/office/drawing/2014/main" id="{6E9CC93C-E05B-4D63-BF55-27FB7390DE2D}"/>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5" name="フローチャート: 判断 574">
          <a:extLst>
            <a:ext uri="{FF2B5EF4-FFF2-40B4-BE49-F238E27FC236}">
              <a16:creationId xmlns:a16="http://schemas.microsoft.com/office/drawing/2014/main" id="{668BDB46-5A22-415F-BD9C-08CFC50CE761}"/>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76" name="フローチャート: 判断 575">
          <a:extLst>
            <a:ext uri="{FF2B5EF4-FFF2-40B4-BE49-F238E27FC236}">
              <a16:creationId xmlns:a16="http://schemas.microsoft.com/office/drawing/2014/main" id="{4EC0B86E-82F8-41B7-83B8-128B8F0180B5}"/>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1EF86351-131C-4479-B7DA-1B8008BA343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8583C33-1EC9-411B-B205-49F77E8821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18C997C3-DE1E-4A4E-B0C5-A2EE614BFC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597C40DE-F2BA-4D1A-901C-6D9038F5B9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98733C51-F3DA-4DD3-835B-5FDCF336001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107043</xdr:rowOff>
    </xdr:from>
    <xdr:to>
      <xdr:col>85</xdr:col>
      <xdr:colOff>177800</xdr:colOff>
      <xdr:row>108</xdr:row>
      <xdr:rowOff>37193</xdr:rowOff>
    </xdr:to>
    <xdr:sp macro="" textlink="">
      <xdr:nvSpPr>
        <xdr:cNvPr id="582" name="楕円 581">
          <a:extLst>
            <a:ext uri="{FF2B5EF4-FFF2-40B4-BE49-F238E27FC236}">
              <a16:creationId xmlns:a16="http://schemas.microsoft.com/office/drawing/2014/main" id="{B8B36A14-0214-482F-8E48-E13757B2722A}"/>
            </a:ext>
          </a:extLst>
        </xdr:cNvPr>
        <xdr:cNvSpPr/>
      </xdr:nvSpPr>
      <xdr:spPr>
        <a:xfrm>
          <a:off x="162687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85470</xdr:rowOff>
    </xdr:from>
    <xdr:ext cx="405111" cy="259045"/>
    <xdr:sp macro="" textlink="">
      <xdr:nvSpPr>
        <xdr:cNvPr id="583" name="【庁舎】&#10;有形固定資産減価償却率該当値テキスト">
          <a:extLst>
            <a:ext uri="{FF2B5EF4-FFF2-40B4-BE49-F238E27FC236}">
              <a16:creationId xmlns:a16="http://schemas.microsoft.com/office/drawing/2014/main" id="{A4AF730E-69D4-49B8-9FD1-47459518DE64}"/>
            </a:ext>
          </a:extLst>
        </xdr:cNvPr>
        <xdr:cNvSpPr txBox="1"/>
      </xdr:nvSpPr>
      <xdr:spPr>
        <a:xfrm>
          <a:off x="16357600"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48261</xdr:rowOff>
    </xdr:from>
    <xdr:to>
      <xdr:col>81</xdr:col>
      <xdr:colOff>101600</xdr:colOff>
      <xdr:row>107</xdr:row>
      <xdr:rowOff>149861</xdr:rowOff>
    </xdr:to>
    <xdr:sp macro="" textlink="">
      <xdr:nvSpPr>
        <xdr:cNvPr id="584" name="楕円 583">
          <a:extLst>
            <a:ext uri="{FF2B5EF4-FFF2-40B4-BE49-F238E27FC236}">
              <a16:creationId xmlns:a16="http://schemas.microsoft.com/office/drawing/2014/main" id="{2CD7C34B-4C71-4E1B-918C-B2410B7488DD}"/>
            </a:ext>
          </a:extLst>
        </xdr:cNvPr>
        <xdr:cNvSpPr/>
      </xdr:nvSpPr>
      <xdr:spPr>
        <a:xfrm>
          <a:off x="1543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99061</xdr:rowOff>
    </xdr:from>
    <xdr:to>
      <xdr:col>85</xdr:col>
      <xdr:colOff>127000</xdr:colOff>
      <xdr:row>107</xdr:row>
      <xdr:rowOff>157843</xdr:rowOff>
    </xdr:to>
    <xdr:cxnSp macro="">
      <xdr:nvCxnSpPr>
        <xdr:cNvPr id="585" name="直線コネクタ 584">
          <a:extLst>
            <a:ext uri="{FF2B5EF4-FFF2-40B4-BE49-F238E27FC236}">
              <a16:creationId xmlns:a16="http://schemas.microsoft.com/office/drawing/2014/main" id="{AD5B5D6E-3C31-4806-AEC9-C97421606C4B}"/>
            </a:ext>
          </a:extLst>
        </xdr:cNvPr>
        <xdr:cNvCxnSpPr/>
      </xdr:nvCxnSpPr>
      <xdr:spPr>
        <a:xfrm>
          <a:off x="15481300" y="18444211"/>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20501</xdr:rowOff>
    </xdr:from>
    <xdr:to>
      <xdr:col>76</xdr:col>
      <xdr:colOff>165100</xdr:colOff>
      <xdr:row>107</xdr:row>
      <xdr:rowOff>122101</xdr:rowOff>
    </xdr:to>
    <xdr:sp macro="" textlink="">
      <xdr:nvSpPr>
        <xdr:cNvPr id="586" name="楕円 585">
          <a:extLst>
            <a:ext uri="{FF2B5EF4-FFF2-40B4-BE49-F238E27FC236}">
              <a16:creationId xmlns:a16="http://schemas.microsoft.com/office/drawing/2014/main" id="{22D75CFE-51E5-40BA-8A5A-28B08A9F1DE8}"/>
            </a:ext>
          </a:extLst>
        </xdr:cNvPr>
        <xdr:cNvSpPr/>
      </xdr:nvSpPr>
      <xdr:spPr>
        <a:xfrm>
          <a:off x="14541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71301</xdr:rowOff>
    </xdr:from>
    <xdr:to>
      <xdr:col>81</xdr:col>
      <xdr:colOff>50800</xdr:colOff>
      <xdr:row>107</xdr:row>
      <xdr:rowOff>99061</xdr:rowOff>
    </xdr:to>
    <xdr:cxnSp macro="">
      <xdr:nvCxnSpPr>
        <xdr:cNvPr id="587" name="直線コネクタ 586">
          <a:extLst>
            <a:ext uri="{FF2B5EF4-FFF2-40B4-BE49-F238E27FC236}">
              <a16:creationId xmlns:a16="http://schemas.microsoft.com/office/drawing/2014/main" id="{63843060-9AA1-4BCD-B04F-2AA4168EA228}"/>
            </a:ext>
          </a:extLst>
        </xdr:cNvPr>
        <xdr:cNvCxnSpPr/>
      </xdr:nvCxnSpPr>
      <xdr:spPr>
        <a:xfrm>
          <a:off x="14592300" y="184164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5806</xdr:rowOff>
    </xdr:from>
    <xdr:to>
      <xdr:col>72</xdr:col>
      <xdr:colOff>38100</xdr:colOff>
      <xdr:row>107</xdr:row>
      <xdr:rowOff>107406</xdr:rowOff>
    </xdr:to>
    <xdr:sp macro="" textlink="">
      <xdr:nvSpPr>
        <xdr:cNvPr id="588" name="楕円 587">
          <a:extLst>
            <a:ext uri="{FF2B5EF4-FFF2-40B4-BE49-F238E27FC236}">
              <a16:creationId xmlns:a16="http://schemas.microsoft.com/office/drawing/2014/main" id="{646BC3FC-8B48-4F45-81DC-954CB6DA0227}"/>
            </a:ext>
          </a:extLst>
        </xdr:cNvPr>
        <xdr:cNvSpPr/>
      </xdr:nvSpPr>
      <xdr:spPr>
        <a:xfrm>
          <a:off x="13652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56606</xdr:rowOff>
    </xdr:from>
    <xdr:to>
      <xdr:col>76</xdr:col>
      <xdr:colOff>114300</xdr:colOff>
      <xdr:row>107</xdr:row>
      <xdr:rowOff>71301</xdr:rowOff>
    </xdr:to>
    <xdr:cxnSp macro="">
      <xdr:nvCxnSpPr>
        <xdr:cNvPr id="589" name="直線コネクタ 588">
          <a:extLst>
            <a:ext uri="{FF2B5EF4-FFF2-40B4-BE49-F238E27FC236}">
              <a16:creationId xmlns:a16="http://schemas.microsoft.com/office/drawing/2014/main" id="{E7CD69EA-06CC-4391-A97C-FAC07B30FEEF}"/>
            </a:ext>
          </a:extLst>
        </xdr:cNvPr>
        <xdr:cNvCxnSpPr/>
      </xdr:nvCxnSpPr>
      <xdr:spPr>
        <a:xfrm>
          <a:off x="13703300" y="1840175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154395</xdr:rowOff>
    </xdr:from>
    <xdr:to>
      <xdr:col>67</xdr:col>
      <xdr:colOff>101600</xdr:colOff>
      <xdr:row>107</xdr:row>
      <xdr:rowOff>84545</xdr:rowOff>
    </xdr:to>
    <xdr:sp macro="" textlink="">
      <xdr:nvSpPr>
        <xdr:cNvPr id="590" name="楕円 589">
          <a:extLst>
            <a:ext uri="{FF2B5EF4-FFF2-40B4-BE49-F238E27FC236}">
              <a16:creationId xmlns:a16="http://schemas.microsoft.com/office/drawing/2014/main" id="{A6529715-6C62-4B14-B51E-32E060681CE2}"/>
            </a:ext>
          </a:extLst>
        </xdr:cNvPr>
        <xdr:cNvSpPr/>
      </xdr:nvSpPr>
      <xdr:spPr>
        <a:xfrm>
          <a:off x="12763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33745</xdr:rowOff>
    </xdr:from>
    <xdr:to>
      <xdr:col>71</xdr:col>
      <xdr:colOff>177800</xdr:colOff>
      <xdr:row>107</xdr:row>
      <xdr:rowOff>56606</xdr:rowOff>
    </xdr:to>
    <xdr:cxnSp macro="">
      <xdr:nvCxnSpPr>
        <xdr:cNvPr id="591" name="直線コネクタ 590">
          <a:extLst>
            <a:ext uri="{FF2B5EF4-FFF2-40B4-BE49-F238E27FC236}">
              <a16:creationId xmlns:a16="http://schemas.microsoft.com/office/drawing/2014/main" id="{A1831570-1E58-4CB6-BCBC-62A90AAD0E91}"/>
            </a:ext>
          </a:extLst>
        </xdr:cNvPr>
        <xdr:cNvCxnSpPr/>
      </xdr:nvCxnSpPr>
      <xdr:spPr>
        <a:xfrm>
          <a:off x="12814300" y="1837889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592" name="n_1aveValue【庁舎】&#10;有形固定資産減価償却率">
          <a:extLst>
            <a:ext uri="{FF2B5EF4-FFF2-40B4-BE49-F238E27FC236}">
              <a16:creationId xmlns:a16="http://schemas.microsoft.com/office/drawing/2014/main" id="{3108651E-4CD5-4E8A-B281-DDD9149645B6}"/>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3" name="n_2aveValue【庁舎】&#10;有形固定資産減価償却率">
          <a:extLst>
            <a:ext uri="{FF2B5EF4-FFF2-40B4-BE49-F238E27FC236}">
              <a16:creationId xmlns:a16="http://schemas.microsoft.com/office/drawing/2014/main" id="{2962BAD3-7B8B-40D1-B2C3-D33FF25FB317}"/>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594" name="n_3aveValue【庁舎】&#10;有形固定資産減価償却率">
          <a:extLst>
            <a:ext uri="{FF2B5EF4-FFF2-40B4-BE49-F238E27FC236}">
              <a16:creationId xmlns:a16="http://schemas.microsoft.com/office/drawing/2014/main" id="{1AC342BF-1DB6-457B-A102-B42BD4C78F2A}"/>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595" name="n_4aveValue【庁舎】&#10;有形固定資産減価償却率">
          <a:extLst>
            <a:ext uri="{FF2B5EF4-FFF2-40B4-BE49-F238E27FC236}">
              <a16:creationId xmlns:a16="http://schemas.microsoft.com/office/drawing/2014/main" id="{1D39DCA8-7F5E-42C0-A35E-7CE63DA9607B}"/>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140988</xdr:rowOff>
    </xdr:from>
    <xdr:ext cx="405111" cy="259045"/>
    <xdr:sp macro="" textlink="">
      <xdr:nvSpPr>
        <xdr:cNvPr id="596" name="n_1mainValue【庁舎】&#10;有形固定資産減価償却率">
          <a:extLst>
            <a:ext uri="{FF2B5EF4-FFF2-40B4-BE49-F238E27FC236}">
              <a16:creationId xmlns:a16="http://schemas.microsoft.com/office/drawing/2014/main" id="{7D44549C-6B82-4DBC-BA29-E4E359FC1A9A}"/>
            </a:ext>
          </a:extLst>
        </xdr:cNvPr>
        <xdr:cNvSpPr txBox="1"/>
      </xdr:nvSpPr>
      <xdr:spPr>
        <a:xfrm>
          <a:off x="15266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113228</xdr:rowOff>
    </xdr:from>
    <xdr:ext cx="405111" cy="259045"/>
    <xdr:sp macro="" textlink="">
      <xdr:nvSpPr>
        <xdr:cNvPr id="597" name="n_2mainValue【庁舎】&#10;有形固定資産減価償却率">
          <a:extLst>
            <a:ext uri="{FF2B5EF4-FFF2-40B4-BE49-F238E27FC236}">
              <a16:creationId xmlns:a16="http://schemas.microsoft.com/office/drawing/2014/main" id="{D33F57C8-4F5F-4770-B8D1-A5D180DF7EA6}"/>
            </a:ext>
          </a:extLst>
        </xdr:cNvPr>
        <xdr:cNvSpPr txBox="1"/>
      </xdr:nvSpPr>
      <xdr:spPr>
        <a:xfrm>
          <a:off x="14389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98533</xdr:rowOff>
    </xdr:from>
    <xdr:ext cx="405111" cy="259045"/>
    <xdr:sp macro="" textlink="">
      <xdr:nvSpPr>
        <xdr:cNvPr id="598" name="n_3mainValue【庁舎】&#10;有形固定資産減価償却率">
          <a:extLst>
            <a:ext uri="{FF2B5EF4-FFF2-40B4-BE49-F238E27FC236}">
              <a16:creationId xmlns:a16="http://schemas.microsoft.com/office/drawing/2014/main" id="{8EC1C22F-17DD-44D8-985E-06482997D574}"/>
            </a:ext>
          </a:extLst>
        </xdr:cNvPr>
        <xdr:cNvSpPr txBox="1"/>
      </xdr:nvSpPr>
      <xdr:spPr>
        <a:xfrm>
          <a:off x="13500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75672</xdr:rowOff>
    </xdr:from>
    <xdr:ext cx="405111" cy="259045"/>
    <xdr:sp macro="" textlink="">
      <xdr:nvSpPr>
        <xdr:cNvPr id="599" name="n_4mainValue【庁舎】&#10;有形固定資産減価償却率">
          <a:extLst>
            <a:ext uri="{FF2B5EF4-FFF2-40B4-BE49-F238E27FC236}">
              <a16:creationId xmlns:a16="http://schemas.microsoft.com/office/drawing/2014/main" id="{23EC27F1-3317-4146-B541-E936D5D8D1CC}"/>
            </a:ext>
          </a:extLst>
        </xdr:cNvPr>
        <xdr:cNvSpPr txBox="1"/>
      </xdr:nvSpPr>
      <xdr:spPr>
        <a:xfrm>
          <a:off x="126117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2C5CDE95-1C57-46CF-A061-A0AE35A9842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9F5CE6FA-DB28-46B7-B586-CF7D82556E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E659C9E0-50D0-4EF9-B704-6837A53994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F2F7E727-4662-48C3-B11E-0983BBE317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CCE8552E-3724-40FA-A14D-31CCF9284F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5B68131C-9878-4CAC-B1F7-626ADE03473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C9B7A80D-E6B5-4A6D-86E3-4D440AE3A5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B446A6CA-4AB3-4ABD-B0E7-2F20AD45B3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EFEC82F9-B6B7-4564-B565-F1BCA23194A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CA68631D-B8E0-4543-8E16-7BE296B9B2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a16="http://schemas.microsoft.com/office/drawing/2014/main" id="{7DC0E0F2-7609-41B7-B0E0-F78400E1CD2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a16="http://schemas.microsoft.com/office/drawing/2014/main" id="{21A348B8-FA59-4576-ADDA-8D1C7AA41E8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a16="http://schemas.microsoft.com/office/drawing/2014/main" id="{85879E9B-45BD-4E49-894B-073D10E0440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a16="http://schemas.microsoft.com/office/drawing/2014/main" id="{8751D7AF-1CDD-4462-8E8A-5D0CE8C81D3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a16="http://schemas.microsoft.com/office/drawing/2014/main" id="{36577991-6D50-436D-AE73-5BBA5E24767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a16="http://schemas.microsoft.com/office/drawing/2014/main" id="{01867B24-34A1-43CE-8A37-02418471B51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a16="http://schemas.microsoft.com/office/drawing/2014/main" id="{10330E6F-1E72-4BB8-B3EE-E1655EDE117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a16="http://schemas.microsoft.com/office/drawing/2014/main" id="{41A9C9E0-1156-4B58-8E79-57BF3025616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29A67BF5-D933-4D4E-93C9-CBB8C5A17F9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E5DF0711-9AB2-4B91-97F0-2878470F693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F072F8F1-FB8E-4733-A211-FCA37A6099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21" name="直線コネクタ 620">
          <a:extLst>
            <a:ext uri="{FF2B5EF4-FFF2-40B4-BE49-F238E27FC236}">
              <a16:creationId xmlns:a16="http://schemas.microsoft.com/office/drawing/2014/main" id="{767F46EA-102D-4603-BC42-61DFB24EB8E2}"/>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22" name="【庁舎】&#10;一人当たり面積最小値テキスト">
          <a:extLst>
            <a:ext uri="{FF2B5EF4-FFF2-40B4-BE49-F238E27FC236}">
              <a16:creationId xmlns:a16="http://schemas.microsoft.com/office/drawing/2014/main" id="{24075C7C-B186-4BBC-BDC2-286989B506E8}"/>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3" name="直線コネクタ 622">
          <a:extLst>
            <a:ext uri="{FF2B5EF4-FFF2-40B4-BE49-F238E27FC236}">
              <a16:creationId xmlns:a16="http://schemas.microsoft.com/office/drawing/2014/main" id="{A885AE80-3C3C-4329-B1AD-CC2142FDB447}"/>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4" name="【庁舎】&#10;一人当たり面積最大値テキスト">
          <a:extLst>
            <a:ext uri="{FF2B5EF4-FFF2-40B4-BE49-F238E27FC236}">
              <a16:creationId xmlns:a16="http://schemas.microsoft.com/office/drawing/2014/main" id="{EDBD41F6-185E-404E-A4F5-562D20ACCC8B}"/>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5" name="直線コネクタ 624">
          <a:extLst>
            <a:ext uri="{FF2B5EF4-FFF2-40B4-BE49-F238E27FC236}">
              <a16:creationId xmlns:a16="http://schemas.microsoft.com/office/drawing/2014/main" id="{B909D715-7271-44B3-BC96-CE2FE078AE64}"/>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626" name="【庁舎】&#10;一人当たり面積平均値テキスト">
          <a:extLst>
            <a:ext uri="{FF2B5EF4-FFF2-40B4-BE49-F238E27FC236}">
              <a16:creationId xmlns:a16="http://schemas.microsoft.com/office/drawing/2014/main" id="{43C3FBBE-51D6-4385-B16D-41231FA3189A}"/>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7" name="フローチャート: 判断 626">
          <a:extLst>
            <a:ext uri="{FF2B5EF4-FFF2-40B4-BE49-F238E27FC236}">
              <a16:creationId xmlns:a16="http://schemas.microsoft.com/office/drawing/2014/main" id="{07DC510E-D4CA-49F9-A2E9-7E25E67FD89C}"/>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8" name="フローチャート: 判断 627">
          <a:extLst>
            <a:ext uri="{FF2B5EF4-FFF2-40B4-BE49-F238E27FC236}">
              <a16:creationId xmlns:a16="http://schemas.microsoft.com/office/drawing/2014/main" id="{4786F78E-AA7E-49D6-A2CC-1D6DEC0455CB}"/>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29" name="フローチャート: 判断 628">
          <a:extLst>
            <a:ext uri="{FF2B5EF4-FFF2-40B4-BE49-F238E27FC236}">
              <a16:creationId xmlns:a16="http://schemas.microsoft.com/office/drawing/2014/main" id="{D71DE134-15CE-4CA7-94DD-FF157AFA267B}"/>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30" name="フローチャート: 判断 629">
          <a:extLst>
            <a:ext uri="{FF2B5EF4-FFF2-40B4-BE49-F238E27FC236}">
              <a16:creationId xmlns:a16="http://schemas.microsoft.com/office/drawing/2014/main" id="{1C10FB01-1A9C-4396-971C-63FEE4E223A4}"/>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31" name="フローチャート: 判断 630">
          <a:extLst>
            <a:ext uri="{FF2B5EF4-FFF2-40B4-BE49-F238E27FC236}">
              <a16:creationId xmlns:a16="http://schemas.microsoft.com/office/drawing/2014/main" id="{F6C07316-44F3-4A08-95A3-88C6AD542D2E}"/>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4E714376-5D67-48F0-8D65-94DED06135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F29DE13C-D537-4EF6-8151-1764E6C61B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DEA2724C-547A-4139-9F90-B9F93F66C83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815BE295-6DB1-4147-A33F-6C0E17A9C37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80AFA418-022B-48AD-8C32-86B7A82D92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136958</xdr:rowOff>
    </xdr:from>
    <xdr:to>
      <xdr:col>116</xdr:col>
      <xdr:colOff>114300</xdr:colOff>
      <xdr:row>107</xdr:row>
      <xdr:rowOff>67108</xdr:rowOff>
    </xdr:to>
    <xdr:sp macro="" textlink="">
      <xdr:nvSpPr>
        <xdr:cNvPr id="637" name="楕円 636">
          <a:extLst>
            <a:ext uri="{FF2B5EF4-FFF2-40B4-BE49-F238E27FC236}">
              <a16:creationId xmlns:a16="http://schemas.microsoft.com/office/drawing/2014/main" id="{0DC2710E-74B0-4945-8E4D-B0191F53B5A7}"/>
            </a:ext>
          </a:extLst>
        </xdr:cNvPr>
        <xdr:cNvSpPr/>
      </xdr:nvSpPr>
      <xdr:spPr>
        <a:xfrm>
          <a:off x="22110700" y="1831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115385</xdr:rowOff>
    </xdr:from>
    <xdr:ext cx="469744" cy="259045"/>
    <xdr:sp macro="" textlink="">
      <xdr:nvSpPr>
        <xdr:cNvPr id="638" name="【庁舎】&#10;一人当たり面積該当値テキスト">
          <a:extLst>
            <a:ext uri="{FF2B5EF4-FFF2-40B4-BE49-F238E27FC236}">
              <a16:creationId xmlns:a16="http://schemas.microsoft.com/office/drawing/2014/main" id="{7CC7699A-6C81-4B08-BA6A-3DBF33DAD726}"/>
            </a:ext>
          </a:extLst>
        </xdr:cNvPr>
        <xdr:cNvSpPr txBox="1"/>
      </xdr:nvSpPr>
      <xdr:spPr>
        <a:xfrm>
          <a:off x="22199600" y="182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140157</xdr:rowOff>
    </xdr:from>
    <xdr:to>
      <xdr:col>112</xdr:col>
      <xdr:colOff>38100</xdr:colOff>
      <xdr:row>107</xdr:row>
      <xdr:rowOff>70307</xdr:rowOff>
    </xdr:to>
    <xdr:sp macro="" textlink="">
      <xdr:nvSpPr>
        <xdr:cNvPr id="639" name="楕円 638">
          <a:extLst>
            <a:ext uri="{FF2B5EF4-FFF2-40B4-BE49-F238E27FC236}">
              <a16:creationId xmlns:a16="http://schemas.microsoft.com/office/drawing/2014/main" id="{AF3D7B2F-5686-4F5D-B6AB-71077E46FFA0}"/>
            </a:ext>
          </a:extLst>
        </xdr:cNvPr>
        <xdr:cNvSpPr/>
      </xdr:nvSpPr>
      <xdr:spPr>
        <a:xfrm>
          <a:off x="21272500" y="183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16308</xdr:rowOff>
    </xdr:from>
    <xdr:to>
      <xdr:col>116</xdr:col>
      <xdr:colOff>63500</xdr:colOff>
      <xdr:row>107</xdr:row>
      <xdr:rowOff>19507</xdr:rowOff>
    </xdr:to>
    <xdr:cxnSp macro="">
      <xdr:nvCxnSpPr>
        <xdr:cNvPr id="640" name="直線コネクタ 639">
          <a:extLst>
            <a:ext uri="{FF2B5EF4-FFF2-40B4-BE49-F238E27FC236}">
              <a16:creationId xmlns:a16="http://schemas.microsoft.com/office/drawing/2014/main" id="{D8062C34-6F8C-4370-AA63-5D1124D9430F}"/>
            </a:ext>
          </a:extLst>
        </xdr:cNvPr>
        <xdr:cNvCxnSpPr/>
      </xdr:nvCxnSpPr>
      <xdr:spPr>
        <a:xfrm flipV="1">
          <a:off x="21323300" y="18361458"/>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142900</xdr:rowOff>
    </xdr:from>
    <xdr:to>
      <xdr:col>107</xdr:col>
      <xdr:colOff>101600</xdr:colOff>
      <xdr:row>107</xdr:row>
      <xdr:rowOff>73050</xdr:rowOff>
    </xdr:to>
    <xdr:sp macro="" textlink="">
      <xdr:nvSpPr>
        <xdr:cNvPr id="641" name="楕円 640">
          <a:extLst>
            <a:ext uri="{FF2B5EF4-FFF2-40B4-BE49-F238E27FC236}">
              <a16:creationId xmlns:a16="http://schemas.microsoft.com/office/drawing/2014/main" id="{524095FE-54A1-452D-A13D-D2BE0C9ED427}"/>
            </a:ext>
          </a:extLst>
        </xdr:cNvPr>
        <xdr:cNvSpPr/>
      </xdr:nvSpPr>
      <xdr:spPr>
        <a:xfrm>
          <a:off x="20383500" y="183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19507</xdr:rowOff>
    </xdr:from>
    <xdr:to>
      <xdr:col>111</xdr:col>
      <xdr:colOff>177800</xdr:colOff>
      <xdr:row>107</xdr:row>
      <xdr:rowOff>22250</xdr:rowOff>
    </xdr:to>
    <xdr:cxnSp macro="">
      <xdr:nvCxnSpPr>
        <xdr:cNvPr id="642" name="直線コネクタ 641">
          <a:extLst>
            <a:ext uri="{FF2B5EF4-FFF2-40B4-BE49-F238E27FC236}">
              <a16:creationId xmlns:a16="http://schemas.microsoft.com/office/drawing/2014/main" id="{D004FC1C-3531-421C-B206-93BA40BD2D5B}"/>
            </a:ext>
          </a:extLst>
        </xdr:cNvPr>
        <xdr:cNvCxnSpPr/>
      </xdr:nvCxnSpPr>
      <xdr:spPr>
        <a:xfrm flipV="1">
          <a:off x="20434300" y="183646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147929</xdr:rowOff>
    </xdr:from>
    <xdr:to>
      <xdr:col>102</xdr:col>
      <xdr:colOff>165100</xdr:colOff>
      <xdr:row>107</xdr:row>
      <xdr:rowOff>78079</xdr:rowOff>
    </xdr:to>
    <xdr:sp macro="" textlink="">
      <xdr:nvSpPr>
        <xdr:cNvPr id="643" name="楕円 642">
          <a:extLst>
            <a:ext uri="{FF2B5EF4-FFF2-40B4-BE49-F238E27FC236}">
              <a16:creationId xmlns:a16="http://schemas.microsoft.com/office/drawing/2014/main" id="{FF642061-69C8-4C84-9FB9-6116666C1027}"/>
            </a:ext>
          </a:extLst>
        </xdr:cNvPr>
        <xdr:cNvSpPr/>
      </xdr:nvSpPr>
      <xdr:spPr>
        <a:xfrm>
          <a:off x="19494500" y="183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22250</xdr:rowOff>
    </xdr:from>
    <xdr:to>
      <xdr:col>107</xdr:col>
      <xdr:colOff>50800</xdr:colOff>
      <xdr:row>107</xdr:row>
      <xdr:rowOff>27279</xdr:rowOff>
    </xdr:to>
    <xdr:cxnSp macro="">
      <xdr:nvCxnSpPr>
        <xdr:cNvPr id="644" name="直線コネクタ 643">
          <a:extLst>
            <a:ext uri="{FF2B5EF4-FFF2-40B4-BE49-F238E27FC236}">
              <a16:creationId xmlns:a16="http://schemas.microsoft.com/office/drawing/2014/main" id="{3DCE3B40-2088-4FC6-8F9A-E327826B2663}"/>
            </a:ext>
          </a:extLst>
        </xdr:cNvPr>
        <xdr:cNvCxnSpPr/>
      </xdr:nvCxnSpPr>
      <xdr:spPr>
        <a:xfrm flipV="1">
          <a:off x="19545300" y="1836740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151588</xdr:rowOff>
    </xdr:from>
    <xdr:to>
      <xdr:col>98</xdr:col>
      <xdr:colOff>38100</xdr:colOff>
      <xdr:row>107</xdr:row>
      <xdr:rowOff>81738</xdr:rowOff>
    </xdr:to>
    <xdr:sp macro="" textlink="">
      <xdr:nvSpPr>
        <xdr:cNvPr id="645" name="楕円 644">
          <a:extLst>
            <a:ext uri="{FF2B5EF4-FFF2-40B4-BE49-F238E27FC236}">
              <a16:creationId xmlns:a16="http://schemas.microsoft.com/office/drawing/2014/main" id="{5A9EA3A1-DFA1-4F12-BC7E-8A3F9E6DD4F0}"/>
            </a:ext>
          </a:extLst>
        </xdr:cNvPr>
        <xdr:cNvSpPr/>
      </xdr:nvSpPr>
      <xdr:spPr>
        <a:xfrm>
          <a:off x="18605500" y="183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27279</xdr:rowOff>
    </xdr:from>
    <xdr:to>
      <xdr:col>102</xdr:col>
      <xdr:colOff>114300</xdr:colOff>
      <xdr:row>107</xdr:row>
      <xdr:rowOff>30938</xdr:rowOff>
    </xdr:to>
    <xdr:cxnSp macro="">
      <xdr:nvCxnSpPr>
        <xdr:cNvPr id="646" name="直線コネクタ 645">
          <a:extLst>
            <a:ext uri="{FF2B5EF4-FFF2-40B4-BE49-F238E27FC236}">
              <a16:creationId xmlns:a16="http://schemas.microsoft.com/office/drawing/2014/main" id="{7B08B352-0984-4F78-9BBF-C34107507ADA}"/>
            </a:ext>
          </a:extLst>
        </xdr:cNvPr>
        <xdr:cNvCxnSpPr/>
      </xdr:nvCxnSpPr>
      <xdr:spPr>
        <a:xfrm flipV="1">
          <a:off x="18656300" y="1837242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47" name="n_1aveValue【庁舎】&#10;一人当たり面積">
          <a:extLst>
            <a:ext uri="{FF2B5EF4-FFF2-40B4-BE49-F238E27FC236}">
              <a16:creationId xmlns:a16="http://schemas.microsoft.com/office/drawing/2014/main" id="{CD5169F8-DB07-4E5E-8271-37CE8A7A7C5E}"/>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48" name="n_2aveValue【庁舎】&#10;一人当たり面積">
          <a:extLst>
            <a:ext uri="{FF2B5EF4-FFF2-40B4-BE49-F238E27FC236}">
              <a16:creationId xmlns:a16="http://schemas.microsoft.com/office/drawing/2014/main" id="{FE36EC8D-EA9A-461B-957B-21758BF774EE}"/>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649" name="n_3aveValue【庁舎】&#10;一人当たり面積">
          <a:extLst>
            <a:ext uri="{FF2B5EF4-FFF2-40B4-BE49-F238E27FC236}">
              <a16:creationId xmlns:a16="http://schemas.microsoft.com/office/drawing/2014/main" id="{6C5BC5F2-66EF-48D7-B0E8-CE136B5F5BF3}"/>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50" name="n_4aveValue【庁舎】&#10;一人当たり面積">
          <a:extLst>
            <a:ext uri="{FF2B5EF4-FFF2-40B4-BE49-F238E27FC236}">
              <a16:creationId xmlns:a16="http://schemas.microsoft.com/office/drawing/2014/main" id="{1CC4F448-232A-4444-9C54-4E4435B70332}"/>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61434</xdr:rowOff>
    </xdr:from>
    <xdr:ext cx="469744" cy="259045"/>
    <xdr:sp macro="" textlink="">
      <xdr:nvSpPr>
        <xdr:cNvPr id="651" name="n_1mainValue【庁舎】&#10;一人当たり面積">
          <a:extLst>
            <a:ext uri="{FF2B5EF4-FFF2-40B4-BE49-F238E27FC236}">
              <a16:creationId xmlns:a16="http://schemas.microsoft.com/office/drawing/2014/main" id="{5BDD0134-D62A-4201-A7D1-C6E2D073641E}"/>
            </a:ext>
          </a:extLst>
        </xdr:cNvPr>
        <xdr:cNvSpPr txBox="1"/>
      </xdr:nvSpPr>
      <xdr:spPr>
        <a:xfrm>
          <a:off x="21075727" y="184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64177</xdr:rowOff>
    </xdr:from>
    <xdr:ext cx="469744" cy="259045"/>
    <xdr:sp macro="" textlink="">
      <xdr:nvSpPr>
        <xdr:cNvPr id="652" name="n_2mainValue【庁舎】&#10;一人当たり面積">
          <a:extLst>
            <a:ext uri="{FF2B5EF4-FFF2-40B4-BE49-F238E27FC236}">
              <a16:creationId xmlns:a16="http://schemas.microsoft.com/office/drawing/2014/main" id="{4D186AF0-2C62-4569-8169-0F9D2D5FF70A}"/>
            </a:ext>
          </a:extLst>
        </xdr:cNvPr>
        <xdr:cNvSpPr txBox="1"/>
      </xdr:nvSpPr>
      <xdr:spPr>
        <a:xfrm>
          <a:off x="20199427" y="184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69206</xdr:rowOff>
    </xdr:from>
    <xdr:ext cx="469744" cy="259045"/>
    <xdr:sp macro="" textlink="">
      <xdr:nvSpPr>
        <xdr:cNvPr id="653" name="n_3mainValue【庁舎】&#10;一人当たり面積">
          <a:extLst>
            <a:ext uri="{FF2B5EF4-FFF2-40B4-BE49-F238E27FC236}">
              <a16:creationId xmlns:a16="http://schemas.microsoft.com/office/drawing/2014/main" id="{43284042-8020-4295-A649-E6BCFA531530}"/>
            </a:ext>
          </a:extLst>
        </xdr:cNvPr>
        <xdr:cNvSpPr txBox="1"/>
      </xdr:nvSpPr>
      <xdr:spPr>
        <a:xfrm>
          <a:off x="19310427" y="184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72865</xdr:rowOff>
    </xdr:from>
    <xdr:ext cx="469744" cy="259045"/>
    <xdr:sp macro="" textlink="">
      <xdr:nvSpPr>
        <xdr:cNvPr id="654" name="n_4mainValue【庁舎】&#10;一人当たり面積">
          <a:extLst>
            <a:ext uri="{FF2B5EF4-FFF2-40B4-BE49-F238E27FC236}">
              <a16:creationId xmlns:a16="http://schemas.microsoft.com/office/drawing/2014/main" id="{0C497C44-0C58-454B-83B7-638DCB4AC830}"/>
            </a:ext>
          </a:extLst>
        </xdr:cNvPr>
        <xdr:cNvSpPr txBox="1"/>
      </xdr:nvSpPr>
      <xdr:spPr>
        <a:xfrm>
          <a:off x="184214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7498BB4B-6367-4EB4-A111-ACFF26279F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504C2C7-7115-48EA-BA07-79DD4D65D72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0CF5F16B-9DC7-4BF3-BB59-C661C73816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有形固定資産減価償却率が類似団体と比較して特に高い水準となっている施設は、図書館・</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体育館・</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庁舎となっている。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図書館については、有形固定資産減価償却率が</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100</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％となって</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いる。</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今後は近隣の他施設との統廃合や複合化について検討していく。</a:t>
          </a:r>
          <a:endPar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体育館</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については、有形固定資産減価償却率が</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88.0</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％となって</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いる。計画している改修事業の実施時期について協議を進めて</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いく。</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庁舎については、有形固定資産減価償却率が</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86.5</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％となっている。庁舎は災害発生時等には拠点となる重要な施設となるため、安全確保を重視した対策について検討していく。</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策定した個別施設計画をもとに財源調整を図りながら老朽化対策に取り組んでいく。</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5,271
109.94
6,477,999
6,417,831
44,217
3,770,229
5,396,983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類似団体の平均値並である。当町の特徴に宇宙開発関連企業における法人町民税、固定資産税の税収がある。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人口減少に歯止めをかける取り組みや企業誘致</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、企業版ふるさと納税</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などによる適切な財源の確保、経常経費の削減などを通じて、財政基盤の強化に努める。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  前年度比較で</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1.7</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ポイント増加。令和</a:t>
          </a:r>
          <a:r>
            <a:rPr kumimoji="1" lang="ja-JP" altLang="en-US" sz="1200">
              <a:solidFill>
                <a:schemeClr val="dk1"/>
              </a:solidFill>
              <a:effectLst/>
              <a:latin typeface="BIZ UDP明朝 Medium" panose="02020500000000000000" pitchFamily="18" charset="-128"/>
              <a:ea typeface="BIZ UDP明朝 Medium" panose="02020500000000000000" pitchFamily="18" charset="-128"/>
              <a:cs typeface="+mn-cs"/>
            </a:rPr>
            <a:t>２</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年度比較では普通交付税の再算定の影響で</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2.1</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ポイント減少しているが、依然として類似団体平均値と比較して高い比率となっており、財政構造の硬直化が見られる。</a:t>
          </a:r>
          <a:endParaRPr lang="ja-JP" altLang="ja-JP" sz="1200">
            <a:effectLst/>
            <a:latin typeface="BIZ UDP明朝 Medium" panose="02020500000000000000" pitchFamily="18" charset="-128"/>
            <a:ea typeface="BIZ UDP明朝 Medium" panose="02020500000000000000" pitchFamily="18" charset="-128"/>
          </a:endParaRPr>
        </a:p>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　令和元年度からの社会福祉事務所設置、高齢化の進行により扶助費の増加が危惧される。</a:t>
          </a:r>
          <a:endParaRPr lang="ja-JP" altLang="ja-JP" sz="1200">
            <a:effectLst/>
            <a:latin typeface="BIZ UDP明朝 Medium" panose="02020500000000000000" pitchFamily="18" charset="-128"/>
            <a:ea typeface="BIZ UDP明朝 Medium" panose="02020500000000000000" pitchFamily="18" charset="-128"/>
          </a:endParaRPr>
        </a:p>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  各事業会計への繰出金や一部事務組合への負担金も増加してきていることから、経費削減・収入増の対策を講じ財政健全化に努める。</a:t>
          </a:r>
          <a:endParaRPr lang="ja-JP" altLang="ja-JP" sz="12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64</xdr:row>
      <xdr:rowOff>87630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7838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7221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65</xdr:row>
      <xdr:rowOff>17526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72216"/>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17526</xdr:rowOff>
    </xdr:from>
    <xdr:to>
      <xdr:col>11</xdr:col>
      <xdr:colOff>31750</xdr:colOff>
      <xdr:row>65</xdr:row>
      <xdr:rowOff>128524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16177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106443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138176</xdr:rowOff>
    </xdr:from>
    <xdr:to>
      <xdr:col>11</xdr:col>
      <xdr:colOff>82550</xdr:colOff>
      <xdr:row>65</xdr:row>
      <xdr:rowOff>68326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前年度比較では、ほぼ同額となって</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おり、</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人件費については、</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退職手当組合負担金は減少しているが、人件費に準ずる費用としての特別会計への繰出金が類似団体と比較して高い比率となっている。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物件費</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全体では、</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ふるさと応援寄附金の返礼業務手数料に左右されるが、</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光熱水費や燃料費など近年の物価高騰の影響に伴い増加する見込みであるため、</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行財政改革等への取り組みなどを進め、人件費・物件費等の削減に努める。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56854</xdr:rowOff>
    </xdr:from>
    <xdr:to>
      <xdr:col>23</xdr:col>
      <xdr:colOff>133350</xdr:colOff>
      <xdr:row>83</xdr:row>
      <xdr:rowOff>64900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87204"/>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156828</xdr:rowOff>
    </xdr:from>
    <xdr:to>
      <xdr:col>19</xdr:col>
      <xdr:colOff>133350</xdr:colOff>
      <xdr:row>83</xdr:row>
      <xdr:rowOff>56854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15728"/>
          <a:ext cx="889000" cy="7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154370</xdr:rowOff>
    </xdr:from>
    <xdr:to>
      <xdr:col>15</xdr:col>
      <xdr:colOff>82550</xdr:colOff>
      <xdr:row>82</xdr:row>
      <xdr:rowOff>156828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13270"/>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143411</xdr:rowOff>
    </xdr:from>
    <xdr:to>
      <xdr:col>11</xdr:col>
      <xdr:colOff>31750</xdr:colOff>
      <xdr:row>82</xdr:row>
      <xdr:rowOff>154370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02311"/>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14100</xdr:rowOff>
    </xdr:from>
    <xdr:to>
      <xdr:col>23</xdr:col>
      <xdr:colOff>184150</xdr:colOff>
      <xdr:row>83</xdr:row>
      <xdr:rowOff>115700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30627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6054</xdr:rowOff>
    </xdr:from>
    <xdr:to>
      <xdr:col>19</xdr:col>
      <xdr:colOff>184150</xdr:colOff>
      <xdr:row>83</xdr:row>
      <xdr:rowOff>107654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92431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22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106028</xdr:rowOff>
    </xdr:from>
    <xdr:to>
      <xdr:col>15</xdr:col>
      <xdr:colOff>133350</xdr:colOff>
      <xdr:row>83</xdr:row>
      <xdr:rowOff>36178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46355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3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103570</xdr:rowOff>
    </xdr:from>
    <xdr:to>
      <xdr:col>11</xdr:col>
      <xdr:colOff>82550</xdr:colOff>
      <xdr:row>83</xdr:row>
      <xdr:rowOff>33720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18497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24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92611</xdr:rowOff>
    </xdr:from>
    <xdr:to>
      <xdr:col>7</xdr:col>
      <xdr:colOff>31750</xdr:colOff>
      <xdr:row>83</xdr:row>
      <xdr:rowOff>22761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類似団体平均値を上回っている要因としては、給与構造改革前の給与体系や職員の年齢構成の偏りなどが考えられる。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定員適正化計画などに基づき、より一層の給与の適正化に努める。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152400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988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128411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2565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128411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792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141816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792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類似団体平均値と比較して高い水準である。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定員適正化計画に基づき職員数の適正化に努める。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132055</xdr:rowOff>
    </xdr:from>
    <xdr:to>
      <xdr:col>81</xdr:col>
      <xdr:colOff>44450</xdr:colOff>
      <xdr:row>60</xdr:row>
      <xdr:rowOff>147498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19055"/>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146050</xdr:rowOff>
    </xdr:from>
    <xdr:to>
      <xdr:col>77</xdr:col>
      <xdr:colOff>44450</xdr:colOff>
      <xdr:row>60</xdr:row>
      <xdr:rowOff>147498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3305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127712</xdr:rowOff>
    </xdr:from>
    <xdr:to>
      <xdr:col>72</xdr:col>
      <xdr:colOff>203200</xdr:colOff>
      <xdr:row>60</xdr:row>
      <xdr:rowOff>146050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14712"/>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127712</xdr:rowOff>
    </xdr:from>
    <xdr:to>
      <xdr:col>68</xdr:col>
      <xdr:colOff>152400</xdr:colOff>
      <xdr:row>60</xdr:row>
      <xdr:rowOff>130607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414712"/>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81255</xdr:rowOff>
    </xdr:from>
    <xdr:to>
      <xdr:col>81</xdr:col>
      <xdr:colOff>95250</xdr:colOff>
      <xdr:row>61</xdr:row>
      <xdr:rowOff>11405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53332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96698</xdr:rowOff>
    </xdr:from>
    <xdr:to>
      <xdr:col>77</xdr:col>
      <xdr:colOff>95250</xdr:colOff>
      <xdr:row>61</xdr:row>
      <xdr:rowOff>26848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11625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70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95250</xdr:rowOff>
    </xdr:from>
    <xdr:to>
      <xdr:col>73</xdr:col>
      <xdr:colOff>44450</xdr:colOff>
      <xdr:row>61</xdr:row>
      <xdr:rowOff>25400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76912</xdr:rowOff>
    </xdr:from>
    <xdr:to>
      <xdr:col>68</xdr:col>
      <xdr:colOff>203200</xdr:colOff>
      <xdr:row>61</xdr:row>
      <xdr:rowOff>7062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163289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5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79807</xdr:rowOff>
    </xdr:from>
    <xdr:to>
      <xdr:col>64</xdr:col>
      <xdr:colOff>152400</xdr:colOff>
      <xdr:row>61</xdr:row>
      <xdr:rowOff>9957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166184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過去に借り入れた</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中平小</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建設事業や道路改良事業の償還終了に伴い公債費は減少。分母となる標準財政規模における</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所得割額</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など標準税収入額の増により</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0.1</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ポイント減少した。</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今後も交付税措置のある有利な地方債を活用しながら地方債残高・償還額を管理し、将来の負担軽減に努めていく。</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なお、一部事務組合における起債が予定されていることから、負担金の増加にも注視していく必要がある。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35983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573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654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76200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132504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056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水道事業会計や加入する一部事務組合の地方債残高の減少により将来負担額は減少、</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再編交付金事業基金など</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特定目的基金へ積み立てたことで充当可能基金残高が増加したため、将来負担比率は</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10.0</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ポイント減少し</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0</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となった</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今後も地方債発行の抑制、基金残高の確保や加入する一部事務組合等の財政状況を考慮しながら計画的な財政運営に努める。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27819</xdr:rowOff>
    </xdr:from>
    <xdr:to>
      <xdr:col>77</xdr:col>
      <xdr:colOff>44450</xdr:colOff>
      <xdr:row>14</xdr:row>
      <xdr:rowOff>122041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428119"/>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122041</xdr:rowOff>
    </xdr:from>
    <xdr:to>
      <xdr:col>72</xdr:col>
      <xdr:colOff>203200</xdr:colOff>
      <xdr:row>15</xdr:row>
      <xdr:rowOff>90775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22341"/>
          <a:ext cx="8890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90775</xdr:rowOff>
    </xdr:from>
    <xdr:to>
      <xdr:col>68</xdr:col>
      <xdr:colOff>152400</xdr:colOff>
      <xdr:row>15</xdr:row>
      <xdr:rowOff>158569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62525"/>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148469</xdr:rowOff>
    </xdr:from>
    <xdr:to>
      <xdr:col>77</xdr:col>
      <xdr:colOff>95250</xdr:colOff>
      <xdr:row>14</xdr:row>
      <xdr:rowOff>78619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7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63396</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463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71241</xdr:rowOff>
    </xdr:from>
    <xdr:to>
      <xdr:col>73</xdr:col>
      <xdr:colOff>44450</xdr:colOff>
      <xdr:row>15</xdr:row>
      <xdr:rowOff>1391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157618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55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39975</xdr:rowOff>
    </xdr:from>
    <xdr:to>
      <xdr:col>68</xdr:col>
      <xdr:colOff>203200</xdr:colOff>
      <xdr:row>15</xdr:row>
      <xdr:rowOff>141575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1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126352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69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107769</xdr:rowOff>
    </xdr:from>
    <xdr:to>
      <xdr:col>64</xdr:col>
      <xdr:colOff>152400</xdr:colOff>
      <xdr:row>16</xdr:row>
      <xdr:rowOff>37919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22696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5,271
109.94
6,477,999
6,417,831
44,217
3,770,229
5,396,983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類似団体平均値より高い水準となっている。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退職手当組合負担金は減少しているが、</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給与構造改革以前の給与体系や職員構成の偏りが影響していると考えられる。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定員適正化計画などに基づき適正化に努める。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85090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87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前年度比較で</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0.2</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ポイント</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減少</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して</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おり</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、類似団体平均値より低い水準になっている。</a:t>
          </a:r>
          <a:endPar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endParaRPr>
        </a:p>
        <a:p>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  物件費全体では、ふるさと応援寄附金の返礼業務手数料に左右されるが、光熱水費や燃料費など近年の物価高騰の影響に伴い増加する見込みであるため、行財政改革等への取り組みなどを進め、物件費の削減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16</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844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16</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987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987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79375</xdr:rowOff>
    </xdr:from>
    <xdr:to>
      <xdr:col>69</xdr:col>
      <xdr:colOff>92075</xdr:colOff>
      <xdr:row>18</xdr:row>
      <xdr:rowOff>60325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22575"/>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7002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xdr:rowOff>
    </xdr:from>
    <xdr:to>
      <xdr:col>78</xdr:col>
      <xdr:colOff>120650</xdr:colOff>
      <xdr:row>16</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121302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2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28575</xdr:rowOff>
    </xdr:from>
    <xdr:to>
      <xdr:col>69</xdr:col>
      <xdr:colOff>142875</xdr:colOff>
      <xdr:row>16</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9525</xdr:rowOff>
    </xdr:from>
    <xdr:to>
      <xdr:col>65</xdr:col>
      <xdr:colOff>53975</xdr:colOff>
      <xdr:row>18</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95902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物価高騰対応地方創生重点交付金事業の影響により</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前年度比較では</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0.5</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ポイント増加している。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  </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令和元年度から社会福祉事務所を設置したことや高齢化の進行による医療費の増加も見込まれるため、地域支援事業を推進して高齢者の自立支援や介護予防に努める。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04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42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前年度</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同様</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、類似団体平均値より低い水準となってはいるが、各事業会計への赤字補てん的な繰出金が依然として多額になっている。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今後は各事業会計における収支改善対策を通じて一般会計の負担を軽減していくよう努める。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また、施設の老朽化に伴う維持補修費も増加傾向にあるので、計画的な修繕に努める。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74422</xdr:rowOff>
    </xdr:from>
    <xdr:to>
      <xdr:col>82</xdr:col>
      <xdr:colOff>107950</xdr:colOff>
      <xdr:row>55</xdr:row>
      <xdr:rowOff>74422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504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74422</xdr:rowOff>
    </xdr:from>
    <xdr:to>
      <xdr:col>78</xdr:col>
      <xdr:colOff>69850</xdr:colOff>
      <xdr:row>55</xdr:row>
      <xdr:rowOff>83566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504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83566</xdr:rowOff>
    </xdr:from>
    <xdr:to>
      <xdr:col>73</xdr:col>
      <xdr:colOff>180975</xdr:colOff>
      <xdr:row>55</xdr:row>
      <xdr:rowOff>124714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5133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124714</xdr:rowOff>
    </xdr:from>
    <xdr:to>
      <xdr:col>69</xdr:col>
      <xdr:colOff>92075</xdr:colOff>
      <xdr:row>55</xdr:row>
      <xdr:rowOff>138430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554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23622</xdr:rowOff>
    </xdr:from>
    <xdr:to>
      <xdr:col>82</xdr:col>
      <xdr:colOff>158750</xdr:colOff>
      <xdr:row>55</xdr:row>
      <xdr:rowOff>125222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40149</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23622</xdr:rowOff>
    </xdr:from>
    <xdr:to>
      <xdr:col>78</xdr:col>
      <xdr:colOff>120650</xdr:colOff>
      <xdr:row>55</xdr:row>
      <xdr:rowOff>125222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135399</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32766</xdr:rowOff>
    </xdr:from>
    <xdr:to>
      <xdr:col>74</xdr:col>
      <xdr:colOff>31750</xdr:colOff>
      <xdr:row>55</xdr:row>
      <xdr:rowOff>134366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144543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2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73914</xdr:rowOff>
    </xdr:from>
    <xdr:to>
      <xdr:col>69</xdr:col>
      <xdr:colOff>142875</xdr:colOff>
      <xdr:row>56</xdr:row>
      <xdr:rowOff>4064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14241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前年度比較で</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2.3</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ポイント増加しており、依然として類似団体平均値より高い水準となっている。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今後、一部事務組合における起債が予定されていることから、負担金の増加にも注視していく必要がある。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一部事務組合における運営状況改善による負担金の軽減や各種団体への補助金の事業効果を検証し、健全な財政運営に努める。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4151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26416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523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523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4637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依然として</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類似団体</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平均値</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等</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より高い数値となっている。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今後も交付税措置のある有利な地方債を活用しながら地方債残高・償還額を管理し、将来の負担軽減に努めていく。</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104139</xdr:rowOff>
    </xdr:from>
    <xdr:to>
      <xdr:col>24</xdr:col>
      <xdr:colOff>25400</xdr:colOff>
      <xdr:row>77</xdr:row>
      <xdr:rowOff>104139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05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94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100330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94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01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53339</xdr:rowOff>
    </xdr:from>
    <xdr:to>
      <xdr:col>20</xdr:col>
      <xdr:colOff>38100</xdr:colOff>
      <xdr:row>77</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139716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類似団体平均値を上回っている。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今後は職員の定員・給与水準の適正化、管理施設の民間委託の推進、事業効果検証における補助金の見直しなどを図り、経常的経費の削減に努める。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75</xdr:row>
      <xdr:rowOff>165863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46888"/>
          <a:ext cx="8382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88138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600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94996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8600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77</xdr:row>
      <xdr:rowOff>28702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251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115062</xdr:rowOff>
    </xdr:from>
    <xdr:to>
      <xdr:col>82</xdr:col>
      <xdr:colOff>158750</xdr:colOff>
      <xdr:row>76</xdr:row>
      <xdr:rowOff>45213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87140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123714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82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85796</xdr:rowOff>
    </xdr:from>
    <xdr:to>
      <xdr:col>29</xdr:col>
      <xdr:colOff>127000</xdr:colOff>
      <xdr:row>16</xdr:row>
      <xdr:rowOff>107545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76621"/>
          <a:ext cx="647700" cy="21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97422</xdr:rowOff>
    </xdr:from>
    <xdr:to>
      <xdr:col>26</xdr:col>
      <xdr:colOff>50800</xdr:colOff>
      <xdr:row>16</xdr:row>
      <xdr:rowOff>107545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888247"/>
          <a:ext cx="698500" cy="10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97084</xdr:rowOff>
    </xdr:from>
    <xdr:to>
      <xdr:col>22</xdr:col>
      <xdr:colOff>114300</xdr:colOff>
      <xdr:row>16</xdr:row>
      <xdr:rowOff>97422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87909"/>
          <a:ext cx="698500" cy="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164727</xdr:rowOff>
    </xdr:from>
    <xdr:to>
      <xdr:col>18</xdr:col>
      <xdr:colOff>177800</xdr:colOff>
      <xdr:row>16</xdr:row>
      <xdr:rowOff>97084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784102"/>
          <a:ext cx="698500" cy="103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34996</xdr:rowOff>
    </xdr:from>
    <xdr:to>
      <xdr:col>29</xdr:col>
      <xdr:colOff>177800</xdr:colOff>
      <xdr:row>16</xdr:row>
      <xdr:rowOff>136596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25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51523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7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56745</xdr:rowOff>
    </xdr:from>
    <xdr:to>
      <xdr:col>26</xdr:col>
      <xdr:colOff>101600</xdr:colOff>
      <xdr:row>16</xdr:row>
      <xdr:rowOff>158345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7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168522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1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46622</xdr:rowOff>
    </xdr:from>
    <xdr:to>
      <xdr:col>22</xdr:col>
      <xdr:colOff>165100</xdr:colOff>
      <xdr:row>16</xdr:row>
      <xdr:rowOff>148222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37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158399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0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46284</xdr:rowOff>
    </xdr:from>
    <xdr:to>
      <xdr:col>19</xdr:col>
      <xdr:colOff>38100</xdr:colOff>
      <xdr:row>16</xdr:row>
      <xdr:rowOff>147884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37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158061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0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113927</xdr:rowOff>
    </xdr:from>
    <xdr:to>
      <xdr:col>15</xdr:col>
      <xdr:colOff>101600</xdr:colOff>
      <xdr:row>16</xdr:row>
      <xdr:rowOff>44077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33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54254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252044</xdr:rowOff>
    </xdr:from>
    <xdr:to>
      <xdr:col>29</xdr:col>
      <xdr:colOff>127000</xdr:colOff>
      <xdr:row>34</xdr:row>
      <xdr:rowOff>274496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519494"/>
          <a:ext cx="647700" cy="22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252044</xdr:rowOff>
    </xdr:from>
    <xdr:to>
      <xdr:col>26</xdr:col>
      <xdr:colOff>50800</xdr:colOff>
      <xdr:row>34</xdr:row>
      <xdr:rowOff>280913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19494"/>
          <a:ext cx="698500" cy="28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280913</xdr:rowOff>
    </xdr:from>
    <xdr:to>
      <xdr:col>22</xdr:col>
      <xdr:colOff>114300</xdr:colOff>
      <xdr:row>35</xdr:row>
      <xdr:rowOff>14105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548363"/>
          <a:ext cx="698500" cy="76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14105</xdr:rowOff>
    </xdr:from>
    <xdr:to>
      <xdr:col>18</xdr:col>
      <xdr:colOff>177800</xdr:colOff>
      <xdr:row>35</xdr:row>
      <xdr:rowOff>28670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624455"/>
          <a:ext cx="698500" cy="1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223696</xdr:rowOff>
    </xdr:from>
    <xdr:to>
      <xdr:col>29</xdr:col>
      <xdr:colOff>177800</xdr:colOff>
      <xdr:row>34</xdr:row>
      <xdr:rowOff>325296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91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68773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201244</xdr:rowOff>
    </xdr:from>
    <xdr:to>
      <xdr:col>26</xdr:col>
      <xdr:colOff>101600</xdr:colOff>
      <xdr:row>34</xdr:row>
      <xdr:rowOff>302844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68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313021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37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230113</xdr:rowOff>
    </xdr:from>
    <xdr:to>
      <xdr:col>22</xdr:col>
      <xdr:colOff>165100</xdr:colOff>
      <xdr:row>34</xdr:row>
      <xdr:rowOff>331713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9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341890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306205</xdr:rowOff>
    </xdr:from>
    <xdr:to>
      <xdr:col>19</xdr:col>
      <xdr:colOff>38100</xdr:colOff>
      <xdr:row>35</xdr:row>
      <xdr:rowOff>64905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73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75081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4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320770</xdr:rowOff>
    </xdr:from>
    <xdr:to>
      <xdr:col>15</xdr:col>
      <xdr:colOff>101600</xdr:colOff>
      <xdr:row>35</xdr:row>
      <xdr:rowOff>79470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8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89646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5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5,271
109.94
6,477,999
6,417,831
44,217
3,770,229
5,396,983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159931</xdr:rowOff>
    </xdr:from>
    <xdr:to>
      <xdr:col>24</xdr:col>
      <xdr:colOff>63500</xdr:colOff>
      <xdr:row>35</xdr:row>
      <xdr:rowOff>11135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5989231"/>
          <a:ext cx="8382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159931</xdr:rowOff>
    </xdr:from>
    <xdr:to>
      <xdr:col>19</xdr:col>
      <xdr:colOff>177800</xdr:colOff>
      <xdr:row>34</xdr:row>
      <xdr:rowOff>160091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989231"/>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148347</xdr:rowOff>
    </xdr:from>
    <xdr:to>
      <xdr:col>15</xdr:col>
      <xdr:colOff>50800</xdr:colOff>
      <xdr:row>34</xdr:row>
      <xdr:rowOff>160091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5977647"/>
          <a:ext cx="889000" cy="1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148347</xdr:rowOff>
    </xdr:from>
    <xdr:to>
      <xdr:col>10</xdr:col>
      <xdr:colOff>114300</xdr:colOff>
      <xdr:row>35</xdr:row>
      <xdr:rowOff>97849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977647"/>
          <a:ext cx="889000" cy="12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131785</xdr:rowOff>
    </xdr:from>
    <xdr:to>
      <xdr:col>24</xdr:col>
      <xdr:colOff>114300</xdr:colOff>
      <xdr:row>35</xdr:row>
      <xdr:rowOff>61935</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154662</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81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109131</xdr:rowOff>
    </xdr:from>
    <xdr:to>
      <xdr:col>20</xdr:col>
      <xdr:colOff>38100</xdr:colOff>
      <xdr:row>35</xdr:row>
      <xdr:rowOff>39281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55808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1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109291</xdr:rowOff>
    </xdr:from>
    <xdr:to>
      <xdr:col>15</xdr:col>
      <xdr:colOff>101600</xdr:colOff>
      <xdr:row>35</xdr:row>
      <xdr:rowOff>39441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3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55968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7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97547</xdr:rowOff>
    </xdr:from>
    <xdr:to>
      <xdr:col>10</xdr:col>
      <xdr:colOff>165100</xdr:colOff>
      <xdr:row>35</xdr:row>
      <xdr:rowOff>27697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9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44224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7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47049</xdr:rowOff>
    </xdr:from>
    <xdr:to>
      <xdr:col>6</xdr:col>
      <xdr:colOff>38100</xdr:colOff>
      <xdr:row>35</xdr:row>
      <xdr:rowOff>148649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04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165176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8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161044</xdr:rowOff>
    </xdr:from>
    <xdr:to>
      <xdr:col>24</xdr:col>
      <xdr:colOff>63500</xdr:colOff>
      <xdr:row>57</xdr:row>
      <xdr:rowOff>166389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33694"/>
          <a:ext cx="8382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161044</xdr:rowOff>
    </xdr:from>
    <xdr:to>
      <xdr:col>19</xdr:col>
      <xdr:colOff>177800</xdr:colOff>
      <xdr:row>58</xdr:row>
      <xdr:rowOff>43425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33694"/>
          <a:ext cx="889000" cy="5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29896</xdr:rowOff>
    </xdr:from>
    <xdr:to>
      <xdr:col>15</xdr:col>
      <xdr:colOff>50800</xdr:colOff>
      <xdr:row>58</xdr:row>
      <xdr:rowOff>43425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73996"/>
          <a:ext cx="889000" cy="1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114067</xdr:rowOff>
    </xdr:from>
    <xdr:to>
      <xdr:col>10</xdr:col>
      <xdr:colOff>114300</xdr:colOff>
      <xdr:row>58</xdr:row>
      <xdr:rowOff>29896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86717"/>
          <a:ext cx="889000" cy="8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115589</xdr:rowOff>
    </xdr:from>
    <xdr:to>
      <xdr:col>24</xdr:col>
      <xdr:colOff>114300</xdr:colOff>
      <xdr:row>58</xdr:row>
      <xdr:rowOff>45739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94016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6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110244</xdr:rowOff>
    </xdr:from>
    <xdr:to>
      <xdr:col>20</xdr:col>
      <xdr:colOff>38100</xdr:colOff>
      <xdr:row>58</xdr:row>
      <xdr:rowOff>40394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31521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7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164075</xdr:rowOff>
    </xdr:from>
    <xdr:to>
      <xdr:col>15</xdr:col>
      <xdr:colOff>101600</xdr:colOff>
      <xdr:row>58</xdr:row>
      <xdr:rowOff>94225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85352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2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150546</xdr:rowOff>
    </xdr:from>
    <xdr:to>
      <xdr:col>10</xdr:col>
      <xdr:colOff>165100</xdr:colOff>
      <xdr:row>58</xdr:row>
      <xdr:rowOff>80696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71823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1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63267</xdr:rowOff>
    </xdr:from>
    <xdr:to>
      <xdr:col>6</xdr:col>
      <xdr:colOff>38100</xdr:colOff>
      <xdr:row>57</xdr:row>
      <xdr:rowOff>164867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9944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1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82093</xdr:rowOff>
    </xdr:from>
    <xdr:to>
      <xdr:col>24</xdr:col>
      <xdr:colOff>63500</xdr:colOff>
      <xdr:row>77</xdr:row>
      <xdr:rowOff>86589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83743"/>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82093</xdr:rowOff>
    </xdr:from>
    <xdr:to>
      <xdr:col>19</xdr:col>
      <xdr:colOff>177800</xdr:colOff>
      <xdr:row>78</xdr:row>
      <xdr:rowOff>17590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83743"/>
          <a:ext cx="889000" cy="10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17590</xdr:rowOff>
    </xdr:from>
    <xdr:to>
      <xdr:col>15</xdr:col>
      <xdr:colOff>50800</xdr:colOff>
      <xdr:row>78</xdr:row>
      <xdr:rowOff>65729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90690"/>
          <a:ext cx="88900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65729</xdr:rowOff>
    </xdr:from>
    <xdr:to>
      <xdr:col>10</xdr:col>
      <xdr:colOff>114300</xdr:colOff>
      <xdr:row>78</xdr:row>
      <xdr:rowOff>159513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8829"/>
          <a:ext cx="889000" cy="9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35789</xdr:rowOff>
    </xdr:from>
    <xdr:to>
      <xdr:col>24</xdr:col>
      <xdr:colOff>114300</xdr:colOff>
      <xdr:row>77</xdr:row>
      <xdr:rowOff>137389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31293</xdr:rowOff>
    </xdr:from>
    <xdr:to>
      <xdr:col>20</xdr:col>
      <xdr:colOff>38100</xdr:colOff>
      <xdr:row>77</xdr:row>
      <xdr:rowOff>132893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124020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2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138240</xdr:rowOff>
    </xdr:from>
    <xdr:to>
      <xdr:col>15</xdr:col>
      <xdr:colOff>101600</xdr:colOff>
      <xdr:row>78</xdr:row>
      <xdr:rowOff>68390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59517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3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14929</xdr:rowOff>
    </xdr:from>
    <xdr:to>
      <xdr:col>10</xdr:col>
      <xdr:colOff>165100</xdr:colOff>
      <xdr:row>78</xdr:row>
      <xdr:rowOff>116529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107656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108713</xdr:rowOff>
    </xdr:from>
    <xdr:to>
      <xdr:col>6</xdr:col>
      <xdr:colOff>38100</xdr:colOff>
      <xdr:row>79</xdr:row>
      <xdr:rowOff>38863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29990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108953</xdr:rowOff>
    </xdr:from>
    <xdr:to>
      <xdr:col>24</xdr:col>
      <xdr:colOff>63500</xdr:colOff>
      <xdr:row>94</xdr:row>
      <xdr:rowOff>96495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53803"/>
          <a:ext cx="838200" cy="15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137319</xdr:rowOff>
    </xdr:from>
    <xdr:to>
      <xdr:col>19</xdr:col>
      <xdr:colOff>177800</xdr:colOff>
      <xdr:row>94</xdr:row>
      <xdr:rowOff>96495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082169"/>
          <a:ext cx="889000" cy="13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137319</xdr:rowOff>
    </xdr:from>
    <xdr:to>
      <xdr:col>15</xdr:col>
      <xdr:colOff>50800</xdr:colOff>
      <xdr:row>95</xdr:row>
      <xdr:rowOff>86931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082169"/>
          <a:ext cx="889000" cy="29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86931</xdr:rowOff>
    </xdr:from>
    <xdr:to>
      <xdr:col>10</xdr:col>
      <xdr:colOff>114300</xdr:colOff>
      <xdr:row>96</xdr:row>
      <xdr:rowOff>9846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74681"/>
          <a:ext cx="889000" cy="9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58153</xdr:rowOff>
    </xdr:from>
    <xdr:to>
      <xdr:col>24</xdr:col>
      <xdr:colOff>114300</xdr:colOff>
      <xdr:row>93</xdr:row>
      <xdr:rowOff>159753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0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81030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5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45695</xdr:rowOff>
    </xdr:from>
    <xdr:to>
      <xdr:col>20</xdr:col>
      <xdr:colOff>38100</xdr:colOff>
      <xdr:row>94</xdr:row>
      <xdr:rowOff>147295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163822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86519</xdr:rowOff>
    </xdr:from>
    <xdr:to>
      <xdr:col>15</xdr:col>
      <xdr:colOff>101600</xdr:colOff>
      <xdr:row>94</xdr:row>
      <xdr:rowOff>16669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33196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0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36131</xdr:rowOff>
    </xdr:from>
    <xdr:to>
      <xdr:col>10</xdr:col>
      <xdr:colOff>165100</xdr:colOff>
      <xdr:row>95</xdr:row>
      <xdr:rowOff>137731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154258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9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130496</xdr:rowOff>
    </xdr:from>
    <xdr:to>
      <xdr:col>6</xdr:col>
      <xdr:colOff>38100</xdr:colOff>
      <xdr:row>96</xdr:row>
      <xdr:rowOff>60646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77173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9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60282</xdr:rowOff>
    </xdr:from>
    <xdr:to>
      <xdr:col>55</xdr:col>
      <xdr:colOff>0</xdr:colOff>
      <xdr:row>35</xdr:row>
      <xdr:rowOff>83204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061032"/>
          <a:ext cx="838200" cy="2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60282</xdr:rowOff>
    </xdr:from>
    <xdr:to>
      <xdr:col>50</xdr:col>
      <xdr:colOff>114300</xdr:colOff>
      <xdr:row>35</xdr:row>
      <xdr:rowOff>127171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61032"/>
          <a:ext cx="889000" cy="6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171338</xdr:rowOff>
    </xdr:from>
    <xdr:to>
      <xdr:col>45</xdr:col>
      <xdr:colOff>177800</xdr:colOff>
      <xdr:row>35</xdr:row>
      <xdr:rowOff>127171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829188"/>
          <a:ext cx="889000" cy="29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171338</xdr:rowOff>
    </xdr:from>
    <xdr:to>
      <xdr:col>41</xdr:col>
      <xdr:colOff>50800</xdr:colOff>
      <xdr:row>36</xdr:row>
      <xdr:rowOff>101526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829188"/>
          <a:ext cx="889000" cy="44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32404</xdr:rowOff>
    </xdr:from>
    <xdr:to>
      <xdr:col>55</xdr:col>
      <xdr:colOff>50800</xdr:colOff>
      <xdr:row>35</xdr:row>
      <xdr:rowOff>134004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55281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9482</xdr:rowOff>
    </xdr:from>
    <xdr:to>
      <xdr:col>50</xdr:col>
      <xdr:colOff>165100</xdr:colOff>
      <xdr:row>35</xdr:row>
      <xdr:rowOff>111082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127609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76371</xdr:rowOff>
    </xdr:from>
    <xdr:to>
      <xdr:col>46</xdr:col>
      <xdr:colOff>38100</xdr:colOff>
      <xdr:row>36</xdr:row>
      <xdr:rowOff>6521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23048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120538</xdr:rowOff>
    </xdr:from>
    <xdr:to>
      <xdr:col>41</xdr:col>
      <xdr:colOff>101600</xdr:colOff>
      <xdr:row>34</xdr:row>
      <xdr:rowOff>50688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7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67215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5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50726</xdr:rowOff>
    </xdr:from>
    <xdr:to>
      <xdr:col>36</xdr:col>
      <xdr:colOff>165100</xdr:colOff>
      <xdr:row>36</xdr:row>
      <xdr:rowOff>152326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168853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9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160577</xdr:rowOff>
    </xdr:from>
    <xdr:to>
      <xdr:col>55</xdr:col>
      <xdr:colOff>0</xdr:colOff>
      <xdr:row>57</xdr:row>
      <xdr:rowOff>100675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61777"/>
          <a:ext cx="8382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100675</xdr:rowOff>
    </xdr:from>
    <xdr:to>
      <xdr:col>50</xdr:col>
      <xdr:colOff>114300</xdr:colOff>
      <xdr:row>58</xdr:row>
      <xdr:rowOff>20831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73325"/>
          <a:ext cx="889000" cy="9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1571</xdr:rowOff>
    </xdr:from>
    <xdr:to>
      <xdr:col>45</xdr:col>
      <xdr:colOff>177800</xdr:colOff>
      <xdr:row>58</xdr:row>
      <xdr:rowOff>20831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45671"/>
          <a:ext cx="8890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117897</xdr:rowOff>
    </xdr:from>
    <xdr:to>
      <xdr:col>41</xdr:col>
      <xdr:colOff>50800</xdr:colOff>
      <xdr:row>58</xdr:row>
      <xdr:rowOff>1571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19097"/>
          <a:ext cx="889000" cy="22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109777</xdr:rowOff>
    </xdr:from>
    <xdr:to>
      <xdr:col>55</xdr:col>
      <xdr:colOff>50800</xdr:colOff>
      <xdr:row>57</xdr:row>
      <xdr:rowOff>39927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88204</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8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49875</xdr:rowOff>
    </xdr:from>
    <xdr:to>
      <xdr:col>50</xdr:col>
      <xdr:colOff>165100</xdr:colOff>
      <xdr:row>57</xdr:row>
      <xdr:rowOff>151475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142602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1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141481</xdr:rowOff>
    </xdr:from>
    <xdr:to>
      <xdr:col>46</xdr:col>
      <xdr:colOff>38100</xdr:colOff>
      <xdr:row>58</xdr:row>
      <xdr:rowOff>71631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62758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1000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122221</xdr:rowOff>
    </xdr:from>
    <xdr:to>
      <xdr:col>41</xdr:col>
      <xdr:colOff>101600</xdr:colOff>
      <xdr:row>58</xdr:row>
      <xdr:rowOff>52371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43498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98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67097</xdr:rowOff>
    </xdr:from>
    <xdr:to>
      <xdr:col>36</xdr:col>
      <xdr:colOff>165100</xdr:colOff>
      <xdr:row>56</xdr:row>
      <xdr:rowOff>168697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159824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76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43875</xdr:rowOff>
    </xdr:from>
    <xdr:to>
      <xdr:col>55</xdr:col>
      <xdr:colOff>0</xdr:colOff>
      <xdr:row>78</xdr:row>
      <xdr:rowOff>138579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16975"/>
          <a:ext cx="8382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43875</xdr:rowOff>
    </xdr:from>
    <xdr:to>
      <xdr:col>50</xdr:col>
      <xdr:colOff>114300</xdr:colOff>
      <xdr:row>78</xdr:row>
      <xdr:rowOff>107522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16975"/>
          <a:ext cx="889000" cy="6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86185</xdr:rowOff>
    </xdr:from>
    <xdr:to>
      <xdr:col>45</xdr:col>
      <xdr:colOff>177800</xdr:colOff>
      <xdr:row>78</xdr:row>
      <xdr:rowOff>107522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59285"/>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72304</xdr:rowOff>
    </xdr:from>
    <xdr:to>
      <xdr:col>41</xdr:col>
      <xdr:colOff>50800</xdr:colOff>
      <xdr:row>78</xdr:row>
      <xdr:rowOff>86185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31054"/>
          <a:ext cx="889000" cy="5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87779</xdr:rowOff>
    </xdr:from>
    <xdr:to>
      <xdr:col>55</xdr:col>
      <xdr:colOff>50800</xdr:colOff>
      <xdr:row>79</xdr:row>
      <xdr:rowOff>17929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2706</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75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164525</xdr:rowOff>
    </xdr:from>
    <xdr:to>
      <xdr:col>50</xdr:col>
      <xdr:colOff>165100</xdr:colOff>
      <xdr:row>78</xdr:row>
      <xdr:rowOff>94675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6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85802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56722</xdr:rowOff>
    </xdr:from>
    <xdr:to>
      <xdr:col>46</xdr:col>
      <xdr:colOff>38100</xdr:colOff>
      <xdr:row>78</xdr:row>
      <xdr:rowOff>158322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2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149449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35385</xdr:rowOff>
    </xdr:from>
    <xdr:to>
      <xdr:col>41</xdr:col>
      <xdr:colOff>101600</xdr:colOff>
      <xdr:row>78</xdr:row>
      <xdr:rowOff>136985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0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128112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0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21504</xdr:rowOff>
    </xdr:from>
    <xdr:to>
      <xdr:col>36</xdr:col>
      <xdr:colOff>165100</xdr:colOff>
      <xdr:row>75</xdr:row>
      <xdr:rowOff>123104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139631</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65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8381</xdr:rowOff>
    </xdr:from>
    <xdr:to>
      <xdr:col>55</xdr:col>
      <xdr:colOff>0</xdr:colOff>
      <xdr:row>97</xdr:row>
      <xdr:rowOff>54913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467581"/>
          <a:ext cx="838200" cy="2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54913</xdr:rowOff>
    </xdr:from>
    <xdr:to>
      <xdr:col>50</xdr:col>
      <xdr:colOff>114300</xdr:colOff>
      <xdr:row>97</xdr:row>
      <xdr:rowOff>84017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85563"/>
          <a:ext cx="889000" cy="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84017</xdr:rowOff>
    </xdr:from>
    <xdr:to>
      <xdr:col>45</xdr:col>
      <xdr:colOff>177800</xdr:colOff>
      <xdr:row>97</xdr:row>
      <xdr:rowOff>100876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14667"/>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100876</xdr:rowOff>
    </xdr:from>
    <xdr:to>
      <xdr:col>41</xdr:col>
      <xdr:colOff>50800</xdr:colOff>
      <xdr:row>98</xdr:row>
      <xdr:rowOff>24307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31526"/>
          <a:ext cx="889000" cy="9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129031</xdr:rowOff>
    </xdr:from>
    <xdr:to>
      <xdr:col>55</xdr:col>
      <xdr:colOff>50800</xdr:colOff>
      <xdr:row>96</xdr:row>
      <xdr:rowOff>59181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151908</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6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4113</xdr:rowOff>
    </xdr:from>
    <xdr:to>
      <xdr:col>50</xdr:col>
      <xdr:colOff>165100</xdr:colOff>
      <xdr:row>97</xdr:row>
      <xdr:rowOff>105713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96840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2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33217</xdr:rowOff>
    </xdr:from>
    <xdr:to>
      <xdr:col>46</xdr:col>
      <xdr:colOff>38100</xdr:colOff>
      <xdr:row>97</xdr:row>
      <xdr:rowOff>134817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125944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5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50076</xdr:rowOff>
    </xdr:from>
    <xdr:to>
      <xdr:col>41</xdr:col>
      <xdr:colOff>101600</xdr:colOff>
      <xdr:row>97</xdr:row>
      <xdr:rowOff>151676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142803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144957</xdr:rowOff>
    </xdr:from>
    <xdr:to>
      <xdr:col>36</xdr:col>
      <xdr:colOff>165100</xdr:colOff>
      <xdr:row>98</xdr:row>
      <xdr:rowOff>75107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66234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16020</xdr:rowOff>
    </xdr:from>
    <xdr:to>
      <xdr:col>85</xdr:col>
      <xdr:colOff>127000</xdr:colOff>
      <xdr:row>39</xdr:row>
      <xdr:rowOff>33325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02570"/>
          <a:ext cx="83820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128811</xdr:rowOff>
    </xdr:from>
    <xdr:to>
      <xdr:col>81</xdr:col>
      <xdr:colOff>50800</xdr:colOff>
      <xdr:row>39</xdr:row>
      <xdr:rowOff>33325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43911"/>
          <a:ext cx="889000" cy="7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92700</xdr:rowOff>
    </xdr:from>
    <xdr:to>
      <xdr:col>76</xdr:col>
      <xdr:colOff>114300</xdr:colOff>
      <xdr:row>38</xdr:row>
      <xdr:rowOff>128811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07800"/>
          <a:ext cx="889000" cy="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92700</xdr:rowOff>
    </xdr:from>
    <xdr:to>
      <xdr:col>71</xdr:col>
      <xdr:colOff>177800</xdr:colOff>
      <xdr:row>38</xdr:row>
      <xdr:rowOff>158529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07800"/>
          <a:ext cx="889000" cy="6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136670</xdr:rowOff>
    </xdr:from>
    <xdr:to>
      <xdr:col>85</xdr:col>
      <xdr:colOff>177800</xdr:colOff>
      <xdr:row>39</xdr:row>
      <xdr:rowOff>66820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51597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153975</xdr:rowOff>
    </xdr:from>
    <xdr:to>
      <xdr:col>81</xdr:col>
      <xdr:colOff>101600</xdr:colOff>
      <xdr:row>39</xdr:row>
      <xdr:rowOff>84125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75252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78011</xdr:rowOff>
    </xdr:from>
    <xdr:to>
      <xdr:col>76</xdr:col>
      <xdr:colOff>165100</xdr:colOff>
      <xdr:row>39</xdr:row>
      <xdr:rowOff>8161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9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170738</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68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41900</xdr:rowOff>
    </xdr:from>
    <xdr:to>
      <xdr:col>72</xdr:col>
      <xdr:colOff>38100</xdr:colOff>
      <xdr:row>38</xdr:row>
      <xdr:rowOff>143500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5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134627</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64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107729</xdr:rowOff>
    </xdr:from>
    <xdr:to>
      <xdr:col>67</xdr:col>
      <xdr:colOff>101600</xdr:colOff>
      <xdr:row>39</xdr:row>
      <xdr:rowOff>37879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2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29006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1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160499</xdr:rowOff>
    </xdr:from>
    <xdr:to>
      <xdr:col>85</xdr:col>
      <xdr:colOff>127000</xdr:colOff>
      <xdr:row>75</xdr:row>
      <xdr:rowOff>164111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19249"/>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164111</xdr:rowOff>
    </xdr:from>
    <xdr:to>
      <xdr:col>81</xdr:col>
      <xdr:colOff>50800</xdr:colOff>
      <xdr:row>75</xdr:row>
      <xdr:rowOff>167768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2286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167768</xdr:rowOff>
    </xdr:from>
    <xdr:to>
      <xdr:col>76</xdr:col>
      <xdr:colOff>114300</xdr:colOff>
      <xdr:row>76</xdr:row>
      <xdr:rowOff>44058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26518"/>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44058</xdr:rowOff>
    </xdr:from>
    <xdr:to>
      <xdr:col>71</xdr:col>
      <xdr:colOff>177800</xdr:colOff>
      <xdr:row>76</xdr:row>
      <xdr:rowOff>83925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74258"/>
          <a:ext cx="889000" cy="3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109699</xdr:rowOff>
    </xdr:from>
    <xdr:to>
      <xdr:col>85</xdr:col>
      <xdr:colOff>177800</xdr:colOff>
      <xdr:row>76</xdr:row>
      <xdr:rowOff>39849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132576</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1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113311</xdr:rowOff>
    </xdr:from>
    <xdr:to>
      <xdr:col>81</xdr:col>
      <xdr:colOff>101600</xdr:colOff>
      <xdr:row>76</xdr:row>
      <xdr:rowOff>43461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7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59988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74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116968</xdr:rowOff>
    </xdr:from>
    <xdr:to>
      <xdr:col>76</xdr:col>
      <xdr:colOff>165100</xdr:colOff>
      <xdr:row>76</xdr:row>
      <xdr:rowOff>47118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63645</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75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164708</xdr:rowOff>
    </xdr:from>
    <xdr:to>
      <xdr:col>72</xdr:col>
      <xdr:colOff>38100</xdr:colOff>
      <xdr:row>76</xdr:row>
      <xdr:rowOff>94858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111385</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79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33125</xdr:rowOff>
    </xdr:from>
    <xdr:to>
      <xdr:col>67</xdr:col>
      <xdr:colOff>101600</xdr:colOff>
      <xdr:row>76</xdr:row>
      <xdr:rowOff>134725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6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151252</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83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18154</xdr:rowOff>
    </xdr:from>
    <xdr:to>
      <xdr:col>85</xdr:col>
      <xdr:colOff>127000</xdr:colOff>
      <xdr:row>98</xdr:row>
      <xdr:rowOff>40856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20254"/>
          <a:ext cx="838200" cy="2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158872</xdr:rowOff>
    </xdr:from>
    <xdr:to>
      <xdr:col>81</xdr:col>
      <xdr:colOff>50800</xdr:colOff>
      <xdr:row>98</xdr:row>
      <xdr:rowOff>40856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89522"/>
          <a:ext cx="889000" cy="5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158872</xdr:rowOff>
    </xdr:from>
    <xdr:to>
      <xdr:col>76</xdr:col>
      <xdr:colOff>114300</xdr:colOff>
      <xdr:row>98</xdr:row>
      <xdr:rowOff>120749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89522"/>
          <a:ext cx="889000" cy="13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120749</xdr:rowOff>
    </xdr:from>
    <xdr:to>
      <xdr:col>71</xdr:col>
      <xdr:colOff>177800</xdr:colOff>
      <xdr:row>98</xdr:row>
      <xdr:rowOff>137640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2284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138804</xdr:rowOff>
    </xdr:from>
    <xdr:to>
      <xdr:col>85</xdr:col>
      <xdr:colOff>177800</xdr:colOff>
      <xdr:row>98</xdr:row>
      <xdr:rowOff>68954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6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64033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161506</xdr:rowOff>
    </xdr:from>
    <xdr:to>
      <xdr:col>81</xdr:col>
      <xdr:colOff>101600</xdr:colOff>
      <xdr:row>98</xdr:row>
      <xdr:rowOff>91656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9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82783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8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108072</xdr:rowOff>
    </xdr:from>
    <xdr:to>
      <xdr:col>76</xdr:col>
      <xdr:colOff>165100</xdr:colOff>
      <xdr:row>98</xdr:row>
      <xdr:rowOff>38222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29349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69949</xdr:rowOff>
    </xdr:from>
    <xdr:to>
      <xdr:col>72</xdr:col>
      <xdr:colOff>38100</xdr:colOff>
      <xdr:row>99</xdr:row>
      <xdr:rowOff>99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7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162676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6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86840</xdr:rowOff>
    </xdr:from>
    <xdr:to>
      <xdr:col>67</xdr:col>
      <xdr:colOff>101600</xdr:colOff>
      <xdr:row>99</xdr:row>
      <xdr:rowOff>16990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8117</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6981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124887</xdr:rowOff>
    </xdr:from>
    <xdr:to>
      <xdr:col>116</xdr:col>
      <xdr:colOff>63500</xdr:colOff>
      <xdr:row>38</xdr:row>
      <xdr:rowOff>18656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68537"/>
          <a:ext cx="838200" cy="6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124887</xdr:rowOff>
    </xdr:from>
    <xdr:to>
      <xdr:col>111</xdr:col>
      <xdr:colOff>177800</xdr:colOff>
      <xdr:row>38</xdr:row>
      <xdr:rowOff>20120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468537"/>
          <a:ext cx="889000" cy="6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20120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35220"/>
          <a:ext cx="889000" cy="11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139306</xdr:rowOff>
    </xdr:from>
    <xdr:to>
      <xdr:col>116</xdr:col>
      <xdr:colOff>114300</xdr:colOff>
      <xdr:row>38</xdr:row>
      <xdr:rowOff>69456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98683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7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74087</xdr:rowOff>
    </xdr:from>
    <xdr:to>
      <xdr:col>112</xdr:col>
      <xdr:colOff>38100</xdr:colOff>
      <xdr:row>38</xdr:row>
      <xdr:rowOff>4237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1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20764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9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140769</xdr:rowOff>
    </xdr:from>
    <xdr:to>
      <xdr:col>107</xdr:col>
      <xdr:colOff>101600</xdr:colOff>
      <xdr:row>38</xdr:row>
      <xdr:rowOff>70920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44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87446</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25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112668</xdr:rowOff>
    </xdr:from>
    <xdr:to>
      <xdr:col>116</xdr:col>
      <xdr:colOff>63500</xdr:colOff>
      <xdr:row>58</xdr:row>
      <xdr:rowOff>126632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56768"/>
          <a:ext cx="838200" cy="1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110477</xdr:rowOff>
    </xdr:from>
    <xdr:to>
      <xdr:col>111</xdr:col>
      <xdr:colOff>177800</xdr:colOff>
      <xdr:row>58</xdr:row>
      <xdr:rowOff>112668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54577"/>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69348</xdr:rowOff>
    </xdr:from>
    <xdr:to>
      <xdr:col>107</xdr:col>
      <xdr:colOff>50800</xdr:colOff>
      <xdr:row>58</xdr:row>
      <xdr:rowOff>110477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13448"/>
          <a:ext cx="889000" cy="4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69348</xdr:rowOff>
    </xdr:from>
    <xdr:to>
      <xdr:col>102</xdr:col>
      <xdr:colOff>114300</xdr:colOff>
      <xdr:row>58</xdr:row>
      <xdr:rowOff>134138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13448"/>
          <a:ext cx="88900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75832</xdr:rowOff>
    </xdr:from>
    <xdr:to>
      <xdr:col>116</xdr:col>
      <xdr:colOff>114300</xdr:colOff>
      <xdr:row>59</xdr:row>
      <xdr:rowOff>5982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14006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61868</xdr:rowOff>
    </xdr:from>
    <xdr:to>
      <xdr:col>112</xdr:col>
      <xdr:colOff>38100</xdr:colOff>
      <xdr:row>58</xdr:row>
      <xdr:rowOff>163468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154595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9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59677</xdr:rowOff>
    </xdr:from>
    <xdr:to>
      <xdr:col>107</xdr:col>
      <xdr:colOff>101600</xdr:colOff>
      <xdr:row>58</xdr:row>
      <xdr:rowOff>161277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6354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7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18548</xdr:rowOff>
    </xdr:from>
    <xdr:to>
      <xdr:col>102</xdr:col>
      <xdr:colOff>165100</xdr:colOff>
      <xdr:row>58</xdr:row>
      <xdr:rowOff>120148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136675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3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83338</xdr:rowOff>
    </xdr:from>
    <xdr:to>
      <xdr:col>98</xdr:col>
      <xdr:colOff>38100</xdr:colOff>
      <xdr:row>59</xdr:row>
      <xdr:rowOff>13488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4615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2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44176</xdr:rowOff>
    </xdr:from>
    <xdr:to>
      <xdr:col>116</xdr:col>
      <xdr:colOff>63500</xdr:colOff>
      <xdr:row>76</xdr:row>
      <xdr:rowOff>45807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74376"/>
          <a:ext cx="838200" cy="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44176</xdr:rowOff>
    </xdr:from>
    <xdr:to>
      <xdr:col>111</xdr:col>
      <xdr:colOff>177800</xdr:colOff>
      <xdr:row>76</xdr:row>
      <xdr:rowOff>49068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74376"/>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32097</xdr:rowOff>
    </xdr:from>
    <xdr:to>
      <xdr:col>107</xdr:col>
      <xdr:colOff>50800</xdr:colOff>
      <xdr:row>76</xdr:row>
      <xdr:rowOff>49068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62297"/>
          <a:ext cx="889000" cy="1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32097</xdr:rowOff>
    </xdr:from>
    <xdr:to>
      <xdr:col>102</xdr:col>
      <xdr:colOff>114300</xdr:colOff>
      <xdr:row>76</xdr:row>
      <xdr:rowOff>45731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62297"/>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166457</xdr:rowOff>
    </xdr:from>
    <xdr:to>
      <xdr:col>116</xdr:col>
      <xdr:colOff>114300</xdr:colOff>
      <xdr:row>76</xdr:row>
      <xdr:rowOff>96607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144884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0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164826</xdr:rowOff>
    </xdr:from>
    <xdr:to>
      <xdr:col>112</xdr:col>
      <xdr:colOff>38100</xdr:colOff>
      <xdr:row>76</xdr:row>
      <xdr:rowOff>94976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86103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1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169718</xdr:rowOff>
    </xdr:from>
    <xdr:to>
      <xdr:col>107</xdr:col>
      <xdr:colOff>101600</xdr:colOff>
      <xdr:row>76</xdr:row>
      <xdr:rowOff>99868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90995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2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152747</xdr:rowOff>
    </xdr:from>
    <xdr:to>
      <xdr:col>102</xdr:col>
      <xdr:colOff>165100</xdr:colOff>
      <xdr:row>76</xdr:row>
      <xdr:rowOff>82897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74024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0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166381</xdr:rowOff>
    </xdr:from>
    <xdr:to>
      <xdr:col>98</xdr:col>
      <xdr:colOff>38100</xdr:colOff>
      <xdr:row>76</xdr:row>
      <xdr:rowOff>96531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2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87658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1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主な構成項目となっているのは人件費・物件費・補助費等・普通建設事業費であり、歳出決算額は住民一人当たり</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121</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万</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3,659</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円、前年度比で</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4</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万</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9,449</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円増加している。これは</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物価高騰対応地方創生重点交付金を活用した事業</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の影響によるものである。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物件費については、</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物価</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高騰に伴う燃料費</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・光熱水費等</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の増加の影響である。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補助費については、地方創生臨時交付金を活用した、農業・漁業・畜産業者への補助金や電子地域通貨事業の</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終了</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によるものである。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普通建設事業費については、</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島間分団消防詰所建設事業、自然の家改修事業の影響</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によるもの。各施設の老朽化に伴う維持補修費についても増加傾向であるため、公共施設総合管理計画に基づいた計画的な事業実施が必要である。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扶助費については、</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物価高騰対応地方創生重点交付金事業</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による影響が大きい。基金への積み立ても類似団体平均値と比較して少ない状況であるので、今後の事業を見据えた計画的な積み立てを行う必要がある。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5,288
5,271
109.94
6,477,999
6,417,831
44,217
3,770,229
5,396,983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63373</xdr:rowOff>
    </xdr:from>
    <xdr:to>
      <xdr:col>24</xdr:col>
      <xdr:colOff>63500</xdr:colOff>
      <xdr:row>34</xdr:row>
      <xdr:rowOff>112776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92673"/>
          <a:ext cx="8382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112776</xdr:rowOff>
    </xdr:from>
    <xdr:to>
      <xdr:col>19</xdr:col>
      <xdr:colOff>177800</xdr:colOff>
      <xdr:row>34</xdr:row>
      <xdr:rowOff>130429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2076"/>
          <a:ext cx="8890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130429</xdr:rowOff>
    </xdr:from>
    <xdr:to>
      <xdr:col>15</xdr:col>
      <xdr:colOff>50800</xdr:colOff>
      <xdr:row>34</xdr:row>
      <xdr:rowOff>133985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9729"/>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133985</xdr:rowOff>
    </xdr:from>
    <xdr:to>
      <xdr:col>10</xdr:col>
      <xdr:colOff>114300</xdr:colOff>
      <xdr:row>35</xdr:row>
      <xdr:rowOff>18796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63285"/>
          <a:ext cx="8890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12573</xdr:rowOff>
    </xdr:from>
    <xdr:to>
      <xdr:col>24</xdr:col>
      <xdr:colOff>114300</xdr:colOff>
      <xdr:row>34</xdr:row>
      <xdr:rowOff>114173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35450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61976</xdr:rowOff>
    </xdr:from>
    <xdr:to>
      <xdr:col>20</xdr:col>
      <xdr:colOff>38100</xdr:colOff>
      <xdr:row>34</xdr:row>
      <xdr:rowOff>163576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8653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79629</xdr:rowOff>
    </xdr:from>
    <xdr:to>
      <xdr:col>15</xdr:col>
      <xdr:colOff>101600</xdr:colOff>
      <xdr:row>35</xdr:row>
      <xdr:rowOff>9779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26306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83185</xdr:rowOff>
    </xdr:from>
    <xdr:to>
      <xdr:col>10</xdr:col>
      <xdr:colOff>165100</xdr:colOff>
      <xdr:row>35</xdr:row>
      <xdr:rowOff>13335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29862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8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139446</xdr:rowOff>
    </xdr:from>
    <xdr:to>
      <xdr:col>6</xdr:col>
      <xdr:colOff>38100</xdr:colOff>
      <xdr:row>35</xdr:row>
      <xdr:rowOff>69596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86123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4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102678</xdr:rowOff>
    </xdr:from>
    <xdr:to>
      <xdr:col>24</xdr:col>
      <xdr:colOff>63500</xdr:colOff>
      <xdr:row>57</xdr:row>
      <xdr:rowOff>105413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75328"/>
          <a:ext cx="8382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102678</xdr:rowOff>
    </xdr:from>
    <xdr:to>
      <xdr:col>19</xdr:col>
      <xdr:colOff>177800</xdr:colOff>
      <xdr:row>57</xdr:row>
      <xdr:rowOff>110967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75328"/>
          <a:ext cx="889000" cy="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5167</xdr:rowOff>
    </xdr:from>
    <xdr:to>
      <xdr:col>15</xdr:col>
      <xdr:colOff>50800</xdr:colOff>
      <xdr:row>57</xdr:row>
      <xdr:rowOff>110967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77817"/>
          <a:ext cx="889000" cy="10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5167</xdr:rowOff>
    </xdr:from>
    <xdr:to>
      <xdr:col>10</xdr:col>
      <xdr:colOff>114300</xdr:colOff>
      <xdr:row>58</xdr:row>
      <xdr:rowOff>62799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77817"/>
          <a:ext cx="889000" cy="2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54613</xdr:rowOff>
    </xdr:from>
    <xdr:to>
      <xdr:col>24</xdr:col>
      <xdr:colOff>114300</xdr:colOff>
      <xdr:row>57</xdr:row>
      <xdr:rowOff>156213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2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33040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51878</xdr:rowOff>
    </xdr:from>
    <xdr:to>
      <xdr:col>20</xdr:col>
      <xdr:colOff>38100</xdr:colOff>
      <xdr:row>57</xdr:row>
      <xdr:rowOff>153478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144605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60167</xdr:rowOff>
    </xdr:from>
    <xdr:to>
      <xdr:col>15</xdr:col>
      <xdr:colOff>101600</xdr:colOff>
      <xdr:row>57</xdr:row>
      <xdr:rowOff>161767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152894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125817</xdr:rowOff>
    </xdr:from>
    <xdr:to>
      <xdr:col>10</xdr:col>
      <xdr:colOff>165100</xdr:colOff>
      <xdr:row>57</xdr:row>
      <xdr:rowOff>55967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2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47094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1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11999</xdr:rowOff>
    </xdr:from>
    <xdr:to>
      <xdr:col>6</xdr:col>
      <xdr:colOff>38100</xdr:colOff>
      <xdr:row>58</xdr:row>
      <xdr:rowOff>113599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104726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4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139512</xdr:rowOff>
    </xdr:from>
    <xdr:to>
      <xdr:col>24</xdr:col>
      <xdr:colOff>63500</xdr:colOff>
      <xdr:row>74</xdr:row>
      <xdr:rowOff>132316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55362"/>
          <a:ext cx="838200" cy="16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2714</xdr:rowOff>
    </xdr:from>
    <xdr:to>
      <xdr:col>19</xdr:col>
      <xdr:colOff>177800</xdr:colOff>
      <xdr:row>74</xdr:row>
      <xdr:rowOff>132316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90014"/>
          <a:ext cx="889000" cy="12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2714</xdr:rowOff>
    </xdr:from>
    <xdr:to>
      <xdr:col>15</xdr:col>
      <xdr:colOff>50800</xdr:colOff>
      <xdr:row>75</xdr:row>
      <xdr:rowOff>58972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90014"/>
          <a:ext cx="889000" cy="22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58972</xdr:rowOff>
    </xdr:from>
    <xdr:to>
      <xdr:col>10</xdr:col>
      <xdr:colOff>114300</xdr:colOff>
      <xdr:row>75</xdr:row>
      <xdr:rowOff>133359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17722"/>
          <a:ext cx="8890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88712</xdr:rowOff>
    </xdr:from>
    <xdr:to>
      <xdr:col>24</xdr:col>
      <xdr:colOff>114300</xdr:colOff>
      <xdr:row>74</xdr:row>
      <xdr:rowOff>18862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0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111589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5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81516</xdr:rowOff>
    </xdr:from>
    <xdr:to>
      <xdr:col>20</xdr:col>
      <xdr:colOff>38100</xdr:colOff>
      <xdr:row>75</xdr:row>
      <xdr:rowOff>11666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28193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4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123364</xdr:rowOff>
    </xdr:from>
    <xdr:to>
      <xdr:col>15</xdr:col>
      <xdr:colOff>101600</xdr:colOff>
      <xdr:row>74</xdr:row>
      <xdr:rowOff>53514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70041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1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8172</xdr:rowOff>
    </xdr:from>
    <xdr:to>
      <xdr:col>10</xdr:col>
      <xdr:colOff>165100</xdr:colOff>
      <xdr:row>75</xdr:row>
      <xdr:rowOff>109772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126299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4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82559</xdr:rowOff>
    </xdr:from>
    <xdr:to>
      <xdr:col>6</xdr:col>
      <xdr:colOff>38100</xdr:colOff>
      <xdr:row>76</xdr:row>
      <xdr:rowOff>12709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4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29236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1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50867</xdr:rowOff>
    </xdr:from>
    <xdr:to>
      <xdr:col>24</xdr:col>
      <xdr:colOff>63500</xdr:colOff>
      <xdr:row>96</xdr:row>
      <xdr:rowOff>69326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10067"/>
          <a:ext cx="8382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160496</xdr:rowOff>
    </xdr:from>
    <xdr:to>
      <xdr:col>19</xdr:col>
      <xdr:colOff>177800</xdr:colOff>
      <xdr:row>96</xdr:row>
      <xdr:rowOff>50867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48246"/>
          <a:ext cx="889000" cy="6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160496</xdr:rowOff>
    </xdr:from>
    <xdr:to>
      <xdr:col>15</xdr:col>
      <xdr:colOff>50800</xdr:colOff>
      <xdr:row>96</xdr:row>
      <xdr:rowOff>10906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48246"/>
          <a:ext cx="889000" cy="2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10906</xdr:rowOff>
    </xdr:from>
    <xdr:to>
      <xdr:col>10</xdr:col>
      <xdr:colOff>114300</xdr:colOff>
      <xdr:row>96</xdr:row>
      <xdr:rowOff>161097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70106"/>
          <a:ext cx="889000" cy="1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18526</xdr:rowOff>
    </xdr:from>
    <xdr:to>
      <xdr:col>24</xdr:col>
      <xdr:colOff>114300</xdr:colOff>
      <xdr:row>96</xdr:row>
      <xdr:rowOff>120126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7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41403</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2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xdr:rowOff>
    </xdr:from>
    <xdr:to>
      <xdr:col>20</xdr:col>
      <xdr:colOff>38100</xdr:colOff>
      <xdr:row>96</xdr:row>
      <xdr:rowOff>101667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118194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23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109696</xdr:rowOff>
    </xdr:from>
    <xdr:to>
      <xdr:col>15</xdr:col>
      <xdr:colOff>101600</xdr:colOff>
      <xdr:row>96</xdr:row>
      <xdr:rowOff>39846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56373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7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131556</xdr:rowOff>
    </xdr:from>
    <xdr:to>
      <xdr:col>10</xdr:col>
      <xdr:colOff>165100</xdr:colOff>
      <xdr:row>96</xdr:row>
      <xdr:rowOff>61706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1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78233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9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110297</xdr:rowOff>
    </xdr:from>
    <xdr:to>
      <xdr:col>6</xdr:col>
      <xdr:colOff>38100</xdr:colOff>
      <xdr:row>97</xdr:row>
      <xdr:rowOff>40447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6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56974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34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21340</xdr:rowOff>
    </xdr:from>
    <xdr:to>
      <xdr:col>55</xdr:col>
      <xdr:colOff>0</xdr:colOff>
      <xdr:row>55</xdr:row>
      <xdr:rowOff>112218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51090"/>
          <a:ext cx="838200" cy="9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21340</xdr:rowOff>
    </xdr:from>
    <xdr:to>
      <xdr:col>50</xdr:col>
      <xdr:colOff>114300</xdr:colOff>
      <xdr:row>55</xdr:row>
      <xdr:rowOff>118476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51090"/>
          <a:ext cx="889000" cy="9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118476</xdr:rowOff>
    </xdr:from>
    <xdr:to>
      <xdr:col>45</xdr:col>
      <xdr:colOff>177800</xdr:colOff>
      <xdr:row>55</xdr:row>
      <xdr:rowOff>160599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48226"/>
          <a:ext cx="889000" cy="4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160599</xdr:rowOff>
    </xdr:from>
    <xdr:to>
      <xdr:col>41</xdr:col>
      <xdr:colOff>50800</xdr:colOff>
      <xdr:row>56</xdr:row>
      <xdr:rowOff>34846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90349"/>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61418</xdr:rowOff>
    </xdr:from>
    <xdr:to>
      <xdr:col>55</xdr:col>
      <xdr:colOff>50800</xdr:colOff>
      <xdr:row>55</xdr:row>
      <xdr:rowOff>163018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84295</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4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141990</xdr:rowOff>
    </xdr:from>
    <xdr:to>
      <xdr:col>50</xdr:col>
      <xdr:colOff>165100</xdr:colOff>
      <xdr:row>55</xdr:row>
      <xdr:rowOff>72140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0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88667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17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67676</xdr:rowOff>
    </xdr:from>
    <xdr:to>
      <xdr:col>46</xdr:col>
      <xdr:colOff>38100</xdr:colOff>
      <xdr:row>55</xdr:row>
      <xdr:rowOff>169276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9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14353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27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109799</xdr:rowOff>
    </xdr:from>
    <xdr:to>
      <xdr:col>41</xdr:col>
      <xdr:colOff>101600</xdr:colOff>
      <xdr:row>56</xdr:row>
      <xdr:rowOff>39949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3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56476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1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155496</xdr:rowOff>
    </xdr:from>
    <xdr:to>
      <xdr:col>36</xdr:col>
      <xdr:colOff>165100</xdr:colOff>
      <xdr:row>56</xdr:row>
      <xdr:rowOff>85646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76773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151729</xdr:rowOff>
    </xdr:from>
    <xdr:to>
      <xdr:col>55</xdr:col>
      <xdr:colOff>0</xdr:colOff>
      <xdr:row>77</xdr:row>
      <xdr:rowOff>171306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53379"/>
          <a:ext cx="838200" cy="1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171306</xdr:rowOff>
    </xdr:from>
    <xdr:to>
      <xdr:col>50</xdr:col>
      <xdr:colOff>114300</xdr:colOff>
      <xdr:row>78</xdr:row>
      <xdr:rowOff>61913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2956"/>
          <a:ext cx="889000" cy="6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23019</xdr:rowOff>
    </xdr:from>
    <xdr:to>
      <xdr:col>45</xdr:col>
      <xdr:colOff>177800</xdr:colOff>
      <xdr:row>78</xdr:row>
      <xdr:rowOff>61913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6119"/>
          <a:ext cx="8890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23019</xdr:rowOff>
    </xdr:from>
    <xdr:to>
      <xdr:col>41</xdr:col>
      <xdr:colOff>50800</xdr:colOff>
      <xdr:row>78</xdr:row>
      <xdr:rowOff>67728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6119"/>
          <a:ext cx="889000" cy="4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100929</xdr:rowOff>
    </xdr:from>
    <xdr:to>
      <xdr:col>55</xdr:col>
      <xdr:colOff>50800</xdr:colOff>
      <xdr:row>78</xdr:row>
      <xdr:rowOff>31079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79356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8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120506</xdr:rowOff>
    </xdr:from>
    <xdr:to>
      <xdr:col>50</xdr:col>
      <xdr:colOff>165100</xdr:colOff>
      <xdr:row>78</xdr:row>
      <xdr:rowOff>50656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41783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1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11113</xdr:rowOff>
    </xdr:from>
    <xdr:to>
      <xdr:col>46</xdr:col>
      <xdr:colOff>38100</xdr:colOff>
      <xdr:row>78</xdr:row>
      <xdr:rowOff>112713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103840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143669</xdr:rowOff>
    </xdr:from>
    <xdr:to>
      <xdr:col>41</xdr:col>
      <xdr:colOff>101600</xdr:colOff>
      <xdr:row>78</xdr:row>
      <xdr:rowOff>73819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64946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16928</xdr:rowOff>
    </xdr:from>
    <xdr:to>
      <xdr:col>36</xdr:col>
      <xdr:colOff>165100</xdr:colOff>
      <xdr:row>78</xdr:row>
      <xdr:rowOff>118528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109655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18405</xdr:rowOff>
    </xdr:from>
    <xdr:to>
      <xdr:col>55</xdr:col>
      <xdr:colOff>0</xdr:colOff>
      <xdr:row>96</xdr:row>
      <xdr:rowOff>20765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77605"/>
          <a:ext cx="838200" cy="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18405</xdr:rowOff>
    </xdr:from>
    <xdr:to>
      <xdr:col>50</xdr:col>
      <xdr:colOff>114300</xdr:colOff>
      <xdr:row>97</xdr:row>
      <xdr:rowOff>42728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77605"/>
          <a:ext cx="889000" cy="19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17263</xdr:rowOff>
    </xdr:from>
    <xdr:to>
      <xdr:col>45</xdr:col>
      <xdr:colOff>177800</xdr:colOff>
      <xdr:row>97</xdr:row>
      <xdr:rowOff>42728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47913"/>
          <a:ext cx="889000" cy="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135137</xdr:rowOff>
    </xdr:from>
    <xdr:to>
      <xdr:col>41</xdr:col>
      <xdr:colOff>50800</xdr:colOff>
      <xdr:row>97</xdr:row>
      <xdr:rowOff>17263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94337"/>
          <a:ext cx="889000" cy="5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141415</xdr:rowOff>
    </xdr:from>
    <xdr:to>
      <xdr:col>55</xdr:col>
      <xdr:colOff>50800</xdr:colOff>
      <xdr:row>96</xdr:row>
      <xdr:rowOff>71565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119842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0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139055</xdr:rowOff>
    </xdr:from>
    <xdr:to>
      <xdr:col>50</xdr:col>
      <xdr:colOff>165100</xdr:colOff>
      <xdr:row>96</xdr:row>
      <xdr:rowOff>69205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2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60332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51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163378</xdr:rowOff>
    </xdr:from>
    <xdr:to>
      <xdr:col>46</xdr:col>
      <xdr:colOff>38100</xdr:colOff>
      <xdr:row>97</xdr:row>
      <xdr:rowOff>93528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84655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137913</xdr:rowOff>
    </xdr:from>
    <xdr:to>
      <xdr:col>41</xdr:col>
      <xdr:colOff>101600</xdr:colOff>
      <xdr:row>97</xdr:row>
      <xdr:rowOff>68063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9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84337</xdr:rowOff>
    </xdr:from>
    <xdr:to>
      <xdr:col>36</xdr:col>
      <xdr:colOff>165100</xdr:colOff>
      <xdr:row>97</xdr:row>
      <xdr:rowOff>14487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4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5614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145448</xdr:rowOff>
    </xdr:from>
    <xdr:to>
      <xdr:col>85</xdr:col>
      <xdr:colOff>127000</xdr:colOff>
      <xdr:row>37</xdr:row>
      <xdr:rowOff>150461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17648"/>
          <a:ext cx="838200" cy="17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144942</xdr:rowOff>
    </xdr:from>
    <xdr:to>
      <xdr:col>81</xdr:col>
      <xdr:colOff>50800</xdr:colOff>
      <xdr:row>37</xdr:row>
      <xdr:rowOff>150461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88592"/>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16256</xdr:rowOff>
    </xdr:from>
    <xdr:to>
      <xdr:col>76</xdr:col>
      <xdr:colOff>114300</xdr:colOff>
      <xdr:row>37</xdr:row>
      <xdr:rowOff>144942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88456"/>
          <a:ext cx="889000" cy="30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16256</xdr:rowOff>
    </xdr:from>
    <xdr:to>
      <xdr:col>71</xdr:col>
      <xdr:colOff>177800</xdr:colOff>
      <xdr:row>38</xdr:row>
      <xdr:rowOff>3308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88456"/>
          <a:ext cx="889000" cy="32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94648</xdr:rowOff>
    </xdr:from>
    <xdr:to>
      <xdr:col>85</xdr:col>
      <xdr:colOff>177800</xdr:colOff>
      <xdr:row>37</xdr:row>
      <xdr:rowOff>24798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6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117525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99661</xdr:rowOff>
    </xdr:from>
    <xdr:to>
      <xdr:col>81</xdr:col>
      <xdr:colOff>101600</xdr:colOff>
      <xdr:row>38</xdr:row>
      <xdr:rowOff>29811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20938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3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94142</xdr:rowOff>
    </xdr:from>
    <xdr:to>
      <xdr:col>76</xdr:col>
      <xdr:colOff>165100</xdr:colOff>
      <xdr:row>38</xdr:row>
      <xdr:rowOff>24292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15419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3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136906</xdr:rowOff>
    </xdr:from>
    <xdr:to>
      <xdr:col>72</xdr:col>
      <xdr:colOff>38100</xdr:colOff>
      <xdr:row>36</xdr:row>
      <xdr:rowOff>67056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83583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123958</xdr:rowOff>
    </xdr:from>
    <xdr:to>
      <xdr:col>67</xdr:col>
      <xdr:colOff>101600</xdr:colOff>
      <xdr:row>38</xdr:row>
      <xdr:rowOff>54108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6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45235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6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91184</xdr:rowOff>
    </xdr:from>
    <xdr:to>
      <xdr:col>85</xdr:col>
      <xdr:colOff>127000</xdr:colOff>
      <xdr:row>57</xdr:row>
      <xdr:rowOff>2555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92384"/>
          <a:ext cx="838200" cy="8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2555</xdr:rowOff>
    </xdr:from>
    <xdr:to>
      <xdr:col>81</xdr:col>
      <xdr:colOff>50800</xdr:colOff>
      <xdr:row>57</xdr:row>
      <xdr:rowOff>38754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75205"/>
          <a:ext cx="889000" cy="3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141049</xdr:rowOff>
    </xdr:from>
    <xdr:to>
      <xdr:col>76</xdr:col>
      <xdr:colOff>114300</xdr:colOff>
      <xdr:row>57</xdr:row>
      <xdr:rowOff>38754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42249"/>
          <a:ext cx="889000" cy="6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164450</xdr:rowOff>
    </xdr:from>
    <xdr:to>
      <xdr:col>71</xdr:col>
      <xdr:colOff>177800</xdr:colOff>
      <xdr:row>56</xdr:row>
      <xdr:rowOff>141049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422750"/>
          <a:ext cx="889000" cy="31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40384</xdr:rowOff>
    </xdr:from>
    <xdr:to>
      <xdr:col>85</xdr:col>
      <xdr:colOff>177800</xdr:colOff>
      <xdr:row>56</xdr:row>
      <xdr:rowOff>141984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63261</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9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123205</xdr:rowOff>
    </xdr:from>
    <xdr:to>
      <xdr:col>81</xdr:col>
      <xdr:colOff>101600</xdr:colOff>
      <xdr:row>57</xdr:row>
      <xdr:rowOff>53355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44482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81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159404</xdr:rowOff>
    </xdr:from>
    <xdr:to>
      <xdr:col>76</xdr:col>
      <xdr:colOff>165100</xdr:colOff>
      <xdr:row>57</xdr:row>
      <xdr:rowOff>89554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80681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90249</xdr:rowOff>
    </xdr:from>
    <xdr:to>
      <xdr:col>72</xdr:col>
      <xdr:colOff>38100</xdr:colOff>
      <xdr:row>57</xdr:row>
      <xdr:rowOff>20399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36926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6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113650</xdr:rowOff>
    </xdr:from>
    <xdr:to>
      <xdr:col>67</xdr:col>
      <xdr:colOff>101600</xdr:colOff>
      <xdr:row>55</xdr:row>
      <xdr:rowOff>43800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3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60327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14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16019</xdr:rowOff>
    </xdr:from>
    <xdr:to>
      <xdr:col>85</xdr:col>
      <xdr:colOff>127000</xdr:colOff>
      <xdr:row>79</xdr:row>
      <xdr:rowOff>33325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60569"/>
          <a:ext cx="838200" cy="1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128811</xdr:rowOff>
    </xdr:from>
    <xdr:to>
      <xdr:col>81</xdr:col>
      <xdr:colOff>50800</xdr:colOff>
      <xdr:row>79</xdr:row>
      <xdr:rowOff>33325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1911"/>
          <a:ext cx="889000" cy="7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92700</xdr:rowOff>
    </xdr:from>
    <xdr:to>
      <xdr:col>76</xdr:col>
      <xdr:colOff>114300</xdr:colOff>
      <xdr:row>78</xdr:row>
      <xdr:rowOff>128811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65800"/>
          <a:ext cx="889000" cy="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92700</xdr:rowOff>
    </xdr:from>
    <xdr:to>
      <xdr:col>71</xdr:col>
      <xdr:colOff>177800</xdr:colOff>
      <xdr:row>78</xdr:row>
      <xdr:rowOff>158528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65800"/>
          <a:ext cx="889000" cy="6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136669</xdr:rowOff>
    </xdr:from>
    <xdr:to>
      <xdr:col>85</xdr:col>
      <xdr:colOff>177800</xdr:colOff>
      <xdr:row>79</xdr:row>
      <xdr:rowOff>66819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51596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2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153975</xdr:rowOff>
    </xdr:from>
    <xdr:to>
      <xdr:col>81</xdr:col>
      <xdr:colOff>101600</xdr:colOff>
      <xdr:row>79</xdr:row>
      <xdr:rowOff>84125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75252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61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78011</xdr:rowOff>
    </xdr:from>
    <xdr:to>
      <xdr:col>76</xdr:col>
      <xdr:colOff>165100</xdr:colOff>
      <xdr:row>79</xdr:row>
      <xdr:rowOff>8161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170738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5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41900</xdr:rowOff>
    </xdr:from>
    <xdr:to>
      <xdr:col>72</xdr:col>
      <xdr:colOff>38100</xdr:colOff>
      <xdr:row>78</xdr:row>
      <xdr:rowOff>143500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134627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5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107728</xdr:rowOff>
    </xdr:from>
    <xdr:to>
      <xdr:col>67</xdr:col>
      <xdr:colOff>101600</xdr:colOff>
      <xdr:row>79</xdr:row>
      <xdr:rowOff>37878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29005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7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160499</xdr:rowOff>
    </xdr:from>
    <xdr:to>
      <xdr:col>85</xdr:col>
      <xdr:colOff>127000</xdr:colOff>
      <xdr:row>95</xdr:row>
      <xdr:rowOff>164111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448249"/>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164111</xdr:rowOff>
    </xdr:from>
    <xdr:to>
      <xdr:col>81</xdr:col>
      <xdr:colOff>50800</xdr:colOff>
      <xdr:row>95</xdr:row>
      <xdr:rowOff>167768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5186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167768</xdr:rowOff>
    </xdr:from>
    <xdr:to>
      <xdr:col>76</xdr:col>
      <xdr:colOff>114300</xdr:colOff>
      <xdr:row>96</xdr:row>
      <xdr:rowOff>44058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55518"/>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44058</xdr:rowOff>
    </xdr:from>
    <xdr:to>
      <xdr:col>71</xdr:col>
      <xdr:colOff>177800</xdr:colOff>
      <xdr:row>96</xdr:row>
      <xdr:rowOff>83925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03258"/>
          <a:ext cx="889000" cy="3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109699</xdr:rowOff>
    </xdr:from>
    <xdr:to>
      <xdr:col>85</xdr:col>
      <xdr:colOff>177800</xdr:colOff>
      <xdr:row>96</xdr:row>
      <xdr:rowOff>39849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132576</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4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113311</xdr:rowOff>
    </xdr:from>
    <xdr:to>
      <xdr:col>81</xdr:col>
      <xdr:colOff>101600</xdr:colOff>
      <xdr:row>96</xdr:row>
      <xdr:rowOff>43461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0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59988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7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116968</xdr:rowOff>
    </xdr:from>
    <xdr:to>
      <xdr:col>76</xdr:col>
      <xdr:colOff>165100</xdr:colOff>
      <xdr:row>96</xdr:row>
      <xdr:rowOff>47118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63645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7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164708</xdr:rowOff>
    </xdr:from>
    <xdr:to>
      <xdr:col>72</xdr:col>
      <xdr:colOff>38100</xdr:colOff>
      <xdr:row>96</xdr:row>
      <xdr:rowOff>94858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111385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2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33125</xdr:rowOff>
    </xdr:from>
    <xdr:to>
      <xdr:col>67</xdr:col>
      <xdr:colOff>101600</xdr:colOff>
      <xdr:row>96</xdr:row>
      <xdr:rowOff>134725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151252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6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総務費については、地方創生臨時交付金を活用した事業（地域まるごと応援クーポン券支給事業・電子地域通貨事業）の</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終了</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によるもの。</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民生費については、</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物価高騰対応地方創生重点交付金事業の影響</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によるもの。</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農林水産</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業</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費については、地方創生臨時交付金を活用した、農業・漁業・畜産業者への支援事業の</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終了。育苗ハウス湧水施設改修事業の</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影響によるもの。</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  消防費ついては、島間分団消防詰所建設事業の影響によるもの。</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a:t>
          </a:r>
          <a:endPar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endParaRPr>
        </a:p>
        <a:p>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  教育</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費については、</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自然の家改修事業、野木田遺跡発掘調査事業の影響によるもの。</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実質収支額</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について</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は、</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普通建設事業費の増加に伴い</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減少となっている。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実質単年度収支については、</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単年度収支が赤字となった影響に伴い</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減少となっている。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今後も町税等の適切な財源確保と事務事業の見直しによる歳出抑制に取り組み、健全な財政運営に努めていく。</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一般会計については、普通交付税の再算定の影響によるものである。  </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事業会計・各特別会計で黒字となっている要因は、一般会計からの繰出金によるものである。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水道事業会計においては、令和</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3</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年</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10</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月から水道料金の見直しを行って</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おり、今後も計画的な料金見直しを予定して</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いるが、水道施設の老朽化に伴う施設更新費用の増加が今後見込まれる。</a:t>
          </a:r>
          <a:endParaRPr lang="ja-JP" altLang="ja-JP" sz="14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  国民健康保険・介護保険・後期高齢者医療保険といった特別会計において、各会計間で連携を図りながら給付費抑制のための予防対策に今まで以上に取り組んでいく必要がある。</a:t>
          </a:r>
          <a:endParaRPr lang="ja-JP" altLang="ja-JP" sz="1400">
            <a:effectLst/>
            <a:latin typeface="BIZ UDP明朝 Medium" panose="02020500000000000000" pitchFamily="18" charset="-128"/>
            <a:ea typeface="BIZ UDP明朝 Medium" panose="02020500000000000000" pitchFamily="18"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6477999</v>
      </c>
      <c r="BO4" s="485"/>
      <c r="BP4" s="485"/>
      <c r="BQ4" s="485"/>
      <c r="BR4" s="485"/>
      <c r="BS4" s="485"/>
      <c r="BT4" s="485"/>
      <c r="BU4" s="486"/>
      <c r="BV4" s="484">
        <v>6352648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1.2</v>
      </c>
      <c r="CU4" s="625"/>
      <c r="CV4" s="625"/>
      <c r="CW4" s="625"/>
      <c r="CX4" s="625"/>
      <c r="CY4" s="625"/>
      <c r="CZ4" s="625"/>
      <c r="DA4" s="626"/>
      <c r="DB4" s="624">
        <v>1.3</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6417831</v>
      </c>
      <c r="BO5" s="456"/>
      <c r="BP5" s="456"/>
      <c r="BQ5" s="456"/>
      <c r="BR5" s="456"/>
      <c r="BS5" s="456"/>
      <c r="BT5" s="456"/>
      <c r="BU5" s="457"/>
      <c r="BV5" s="455">
        <v>6243661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90.5</v>
      </c>
      <c r="CU5" s="453"/>
      <c r="CV5" s="453"/>
      <c r="CW5" s="453"/>
      <c r="CX5" s="453"/>
      <c r="CY5" s="453"/>
      <c r="CZ5" s="453"/>
      <c r="DA5" s="454"/>
      <c r="DB5" s="452">
        <v>88.8</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60168</v>
      </c>
      <c r="BO6" s="456"/>
      <c r="BP6" s="456"/>
      <c r="BQ6" s="456"/>
      <c r="BR6" s="456"/>
      <c r="BS6" s="456"/>
      <c r="BT6" s="456"/>
      <c r="BU6" s="457"/>
      <c r="BV6" s="455">
        <v>108987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90.9</v>
      </c>
      <c r="CU6" s="599"/>
      <c r="CV6" s="599"/>
      <c r="CW6" s="599"/>
      <c r="CX6" s="599"/>
      <c r="CY6" s="599"/>
      <c r="CZ6" s="599"/>
      <c r="DA6" s="600"/>
      <c r="DB6" s="598">
        <v>89.6</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15951</v>
      </c>
      <c r="BO7" s="456"/>
      <c r="BP7" s="456"/>
      <c r="BQ7" s="456"/>
      <c r="BR7" s="456"/>
      <c r="BS7" s="456"/>
      <c r="BT7" s="456"/>
      <c r="BU7" s="457"/>
      <c r="BV7" s="455">
        <v>59699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3770229</v>
      </c>
      <c r="CU7" s="456"/>
      <c r="CV7" s="456"/>
      <c r="CW7" s="456"/>
      <c r="CX7" s="456"/>
      <c r="CY7" s="456"/>
      <c r="CZ7" s="456"/>
      <c r="DA7" s="457"/>
      <c r="DB7" s="455">
        <v>3749597</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44217</v>
      </c>
      <c r="BO8" s="456"/>
      <c r="BP8" s="456"/>
      <c r="BQ8" s="456"/>
      <c r="BR8" s="456"/>
      <c r="BS8" s="456"/>
      <c r="BT8" s="456"/>
      <c r="BU8" s="457"/>
      <c r="BV8" s="455">
        <v>49288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0.23</v>
      </c>
      <c r="CU8" s="559"/>
      <c r="CV8" s="559"/>
      <c r="CW8" s="559"/>
      <c r="CX8" s="559"/>
      <c r="CY8" s="559"/>
      <c r="CZ8" s="559"/>
      <c r="DA8" s="560"/>
      <c r="DB8" s="558">
        <v>0.23</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5445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-5071</v>
      </c>
      <c r="BO9" s="456"/>
      <c r="BP9" s="456"/>
      <c r="BQ9" s="456"/>
      <c r="BR9" s="456"/>
      <c r="BS9" s="456"/>
      <c r="BT9" s="456"/>
      <c r="BU9" s="457"/>
      <c r="BV9" s="455">
        <v>-2843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18.7</v>
      </c>
      <c r="CU9" s="453"/>
      <c r="CV9" s="453"/>
      <c r="CW9" s="453"/>
      <c r="CX9" s="453"/>
      <c r="CY9" s="453"/>
      <c r="CZ9" s="453"/>
      <c r="DA9" s="454"/>
      <c r="DB9" s="452">
        <v>18.100000000000001</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5745</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22</v>
      </c>
      <c r="BO10" s="456"/>
      <c r="BP10" s="456"/>
      <c r="BQ10" s="456"/>
      <c r="BR10" s="456"/>
      <c r="BS10" s="456"/>
      <c r="BT10" s="456"/>
      <c r="BU10" s="457"/>
      <c r="BV10" s="455">
        <v>18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5288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5271</v>
      </c>
      <c r="S13" s="543"/>
      <c r="T13" s="543"/>
      <c r="U13" s="543"/>
      <c r="V13" s="544"/>
      <c r="W13" s="545" t="s">
        <v>131</v>
      </c>
      <c r="X13" s="441"/>
      <c r="Y13" s="441"/>
      <c r="Z13" s="441"/>
      <c r="AA13" s="441"/>
      <c r="AB13" s="442"/>
      <c r="AC13" s="408">
        <v>849</v>
      </c>
      <c r="AD13" s="409"/>
      <c r="AE13" s="409"/>
      <c r="AF13" s="409"/>
      <c r="AG13" s="410"/>
      <c r="AH13" s="408">
        <v>991</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-5049</v>
      </c>
      <c r="BO13" s="456"/>
      <c r="BP13" s="456"/>
      <c r="BQ13" s="456"/>
      <c r="BR13" s="456"/>
      <c r="BS13" s="456"/>
      <c r="BT13" s="456"/>
      <c r="BU13" s="457"/>
      <c r="BV13" s="455">
        <v>-2825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10.9</v>
      </c>
      <c r="CU13" s="453"/>
      <c r="CV13" s="453"/>
      <c r="CW13" s="453"/>
      <c r="CX13" s="453"/>
      <c r="CY13" s="453"/>
      <c r="CZ13" s="453"/>
      <c r="DA13" s="454"/>
      <c r="DB13" s="452">
        <v>11</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5363</v>
      </c>
      <c r="S14" s="543"/>
      <c r="T14" s="543"/>
      <c r="U14" s="543"/>
      <c r="V14" s="544"/>
      <c r="W14" s="546"/>
      <c r="X14" s="444"/>
      <c r="Y14" s="444"/>
      <c r="Z14" s="444"/>
      <c r="AA14" s="444"/>
      <c r="AB14" s="445"/>
      <c r="AC14" s="535">
        <v>27.7</v>
      </c>
      <c r="AD14" s="536"/>
      <c r="AE14" s="536"/>
      <c r="AF14" s="536"/>
      <c r="AG14" s="537"/>
      <c r="AH14" s="535">
        <v>30.1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v>10</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5348</v>
      </c>
      <c r="S15" s="543"/>
      <c r="T15" s="543"/>
      <c r="U15" s="543"/>
      <c r="V15" s="544"/>
      <c r="W15" s="545" t="s">
        <v>137</v>
      </c>
      <c r="X15" s="441"/>
      <c r="Y15" s="441"/>
      <c r="Z15" s="441"/>
      <c r="AA15" s="441"/>
      <c r="AB15" s="442"/>
      <c r="AC15" s="408">
        <v>336</v>
      </c>
      <c r="AD15" s="409"/>
      <c r="AE15" s="409"/>
      <c r="AF15" s="409"/>
      <c r="AG15" s="410"/>
      <c r="AH15" s="408">
        <v>383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854565</v>
      </c>
      <c r="BO15" s="485"/>
      <c r="BP15" s="485"/>
      <c r="BQ15" s="485"/>
      <c r="BR15" s="485"/>
      <c r="BS15" s="485"/>
      <c r="BT15" s="485"/>
      <c r="BU15" s="486"/>
      <c r="BV15" s="484">
        <v>824284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11</v>
      </c>
      <c r="AD16" s="536"/>
      <c r="AE16" s="536"/>
      <c r="AF16" s="536"/>
      <c r="AG16" s="537"/>
      <c r="AH16" s="535">
        <v>11.6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3527241</v>
      </c>
      <c r="BO16" s="456"/>
      <c r="BP16" s="456"/>
      <c r="BQ16" s="456"/>
      <c r="BR16" s="456"/>
      <c r="BS16" s="456"/>
      <c r="BT16" s="456"/>
      <c r="BU16" s="457"/>
      <c r="BV16" s="455">
        <v>3496484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1883</v>
      </c>
      <c r="AD17" s="409"/>
      <c r="AE17" s="409"/>
      <c r="AF17" s="409"/>
      <c r="AG17" s="410"/>
      <c r="AH17" s="408">
        <v>1915</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1080398</v>
      </c>
      <c r="BO17" s="456"/>
      <c r="BP17" s="456"/>
      <c r="BQ17" s="456"/>
      <c r="BR17" s="456"/>
      <c r="BS17" s="456"/>
      <c r="BT17" s="456"/>
      <c r="BU17" s="457"/>
      <c r="BV17" s="455">
        <v>1041166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146</v>
      </c>
      <c r="C18" s="506"/>
      <c r="D18" s="506"/>
      <c r="E18" s="507"/>
      <c r="F18" s="507"/>
      <c r="G18" s="507"/>
      <c r="H18" s="507"/>
      <c r="I18" s="507"/>
      <c r="J18" s="507"/>
      <c r="K18" s="507"/>
      <c r="L18" s="508">
        <v>109.94</v>
      </c>
      <c r="M18" s="508"/>
      <c r="N18" s="508"/>
      <c r="O18" s="508"/>
      <c r="P18" s="508"/>
      <c r="Q18" s="508"/>
      <c r="R18" s="509"/>
      <c r="S18" s="509"/>
      <c r="T18" s="509"/>
      <c r="U18" s="509"/>
      <c r="V18" s="510"/>
      <c r="W18" s="526"/>
      <c r="X18" s="527"/>
      <c r="Y18" s="527"/>
      <c r="Z18" s="527"/>
      <c r="AA18" s="527"/>
      <c r="AB18" s="551"/>
      <c r="AC18" s="425">
        <v>61.4</v>
      </c>
      <c r="AD18" s="426"/>
      <c r="AE18" s="426"/>
      <c r="AF18" s="426"/>
      <c r="AG18" s="511"/>
      <c r="AH18" s="425">
        <v>58.2</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3427834</v>
      </c>
      <c r="BO18" s="456"/>
      <c r="BP18" s="456"/>
      <c r="BQ18" s="456"/>
      <c r="BR18" s="456"/>
      <c r="BS18" s="456"/>
      <c r="BT18" s="456"/>
      <c r="BU18" s="457"/>
      <c r="BV18" s="455">
        <v>3382876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148</v>
      </c>
      <c r="C19" s="506"/>
      <c r="D19" s="506"/>
      <c r="E19" s="507"/>
      <c r="F19" s="507"/>
      <c r="G19" s="507"/>
      <c r="H19" s="507"/>
      <c r="I19" s="507"/>
      <c r="J19" s="507"/>
      <c r="K19" s="507"/>
      <c r="L19" s="515">
        <v>50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4236123</v>
      </c>
      <c r="BO19" s="456"/>
      <c r="BP19" s="456"/>
      <c r="BQ19" s="456"/>
      <c r="BR19" s="456"/>
      <c r="BS19" s="456"/>
      <c r="BT19" s="456"/>
      <c r="BU19" s="457"/>
      <c r="BV19" s="455">
        <v>4401732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150</v>
      </c>
      <c r="C20" s="506"/>
      <c r="D20" s="506"/>
      <c r="E20" s="507"/>
      <c r="F20" s="507"/>
      <c r="G20" s="507"/>
      <c r="H20" s="507"/>
      <c r="I20" s="507"/>
      <c r="J20" s="507"/>
      <c r="K20" s="507"/>
      <c r="L20" s="515">
        <v>2673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5396983</v>
      </c>
      <c r="BO22" s="485"/>
      <c r="BP22" s="485"/>
      <c r="BQ22" s="485"/>
      <c r="BR22" s="485"/>
      <c r="BS22" s="485"/>
      <c r="BT22" s="485"/>
      <c r="BU22" s="486"/>
      <c r="BV22" s="484">
        <v>5637321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5342454</v>
      </c>
      <c r="BO23" s="456"/>
      <c r="BP23" s="456"/>
      <c r="BQ23" s="456"/>
      <c r="BR23" s="456"/>
      <c r="BS23" s="456"/>
      <c r="BT23" s="456"/>
      <c r="BU23" s="457"/>
      <c r="BV23" s="455">
        <v>5597639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160</v>
      </c>
      <c r="F24" s="412"/>
      <c r="G24" s="412"/>
      <c r="H24" s="412"/>
      <c r="I24" s="412"/>
      <c r="J24" s="412"/>
      <c r="K24" s="413"/>
      <c r="L24" s="408">
        <v>1</v>
      </c>
      <c r="M24" s="409"/>
      <c r="N24" s="409"/>
      <c r="O24" s="409"/>
      <c r="P24" s="410"/>
      <c r="Q24" s="408">
        <v>7610</v>
      </c>
      <c r="R24" s="409"/>
      <c r="S24" s="409"/>
      <c r="T24" s="409"/>
      <c r="U24" s="409"/>
      <c r="V24" s="410"/>
      <c r="W24" s="498"/>
      <c r="X24" s="435"/>
      <c r="Y24" s="436"/>
      <c r="Z24" s="411" t="s">
        <v>161</v>
      </c>
      <c r="AA24" s="412"/>
      <c r="AB24" s="412"/>
      <c r="AC24" s="412"/>
      <c r="AD24" s="412"/>
      <c r="AE24" s="412"/>
      <c r="AF24" s="412"/>
      <c r="AG24" s="413"/>
      <c r="AH24" s="408">
        <v>90</v>
      </c>
      <c r="AI24" s="409"/>
      <c r="AJ24" s="409"/>
      <c r="AK24" s="409"/>
      <c r="AL24" s="410"/>
      <c r="AM24" s="408">
        <v>294840</v>
      </c>
      <c r="AN24" s="409"/>
      <c r="AO24" s="409"/>
      <c r="AP24" s="409"/>
      <c r="AQ24" s="409"/>
      <c r="AR24" s="410"/>
      <c r="AS24" s="408">
        <v>3276</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3818276</v>
      </c>
      <c r="BO24" s="456"/>
      <c r="BP24" s="456"/>
      <c r="BQ24" s="456"/>
      <c r="BR24" s="456"/>
      <c r="BS24" s="456"/>
      <c r="BT24" s="456"/>
      <c r="BU24" s="457"/>
      <c r="BV24" s="455">
        <v>3893508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163</v>
      </c>
      <c r="F25" s="412"/>
      <c r="G25" s="412"/>
      <c r="H25" s="412"/>
      <c r="I25" s="412"/>
      <c r="J25" s="412"/>
      <c r="K25" s="413"/>
      <c r="L25" s="408">
        <v>1</v>
      </c>
      <c r="M25" s="409"/>
      <c r="N25" s="409"/>
      <c r="O25" s="409"/>
      <c r="P25" s="410"/>
      <c r="Q25" s="408">
        <v>6000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2645194</v>
      </c>
      <c r="BO25" s="485"/>
      <c r="BP25" s="485"/>
      <c r="BQ25" s="485"/>
      <c r="BR25" s="485"/>
      <c r="BS25" s="485"/>
      <c r="BT25" s="485"/>
      <c r="BU25" s="486"/>
      <c r="BV25" s="484">
        <v>1739727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166</v>
      </c>
      <c r="F26" s="412"/>
      <c r="G26" s="412"/>
      <c r="H26" s="412"/>
      <c r="I26" s="412"/>
      <c r="J26" s="412"/>
      <c r="K26" s="413"/>
      <c r="L26" s="408">
        <v>1</v>
      </c>
      <c r="M26" s="409"/>
      <c r="N26" s="409"/>
      <c r="O26" s="409"/>
      <c r="P26" s="410"/>
      <c r="Q26" s="408">
        <v>5670</v>
      </c>
      <c r="R26" s="409"/>
      <c r="S26" s="409"/>
      <c r="T26" s="409"/>
      <c r="U26" s="409"/>
      <c r="V26" s="410"/>
      <c r="W26" s="498"/>
      <c r="X26" s="435"/>
      <c r="Y26" s="436"/>
      <c r="Z26" s="411" t="s">
        <v>167</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169</v>
      </c>
      <c r="F27" s="412"/>
      <c r="G27" s="412"/>
      <c r="H27" s="412"/>
      <c r="I27" s="412"/>
      <c r="J27" s="412"/>
      <c r="K27" s="413"/>
      <c r="L27" s="408">
        <v>1</v>
      </c>
      <c r="M27" s="409"/>
      <c r="N27" s="409"/>
      <c r="O27" s="409"/>
      <c r="P27" s="410"/>
      <c r="Q27" s="408">
        <v>3040</v>
      </c>
      <c r="R27" s="409"/>
      <c r="S27" s="409"/>
      <c r="T27" s="409"/>
      <c r="U27" s="409"/>
      <c r="V27" s="410"/>
      <c r="W27" s="498"/>
      <c r="X27" s="435"/>
      <c r="Y27" s="436"/>
      <c r="Z27" s="411" t="s">
        <v>170</v>
      </c>
      <c r="AA27" s="412"/>
      <c r="AB27" s="412"/>
      <c r="AC27" s="412"/>
      <c r="AD27" s="412"/>
      <c r="AE27" s="412"/>
      <c r="AF27" s="412"/>
      <c r="AG27" s="413"/>
      <c r="AH27" s="408">
        <v>1</v>
      </c>
      <c r="AI27" s="409"/>
      <c r="AJ27" s="409"/>
      <c r="AK27" s="409"/>
      <c r="AL27" s="410"/>
      <c r="AM27" s="408" t="s">
        <v>171</v>
      </c>
      <c r="AN27" s="409"/>
      <c r="AO27" s="409"/>
      <c r="AP27" s="409"/>
      <c r="AQ27" s="409"/>
      <c r="AR27" s="410"/>
      <c r="AS27" s="408" t="s">
        <v>171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153901</v>
      </c>
      <c r="BO27" s="490"/>
      <c r="BP27" s="490"/>
      <c r="BQ27" s="490"/>
      <c r="BR27" s="490"/>
      <c r="BS27" s="490"/>
      <c r="BT27" s="490"/>
      <c r="BU27" s="491"/>
      <c r="BV27" s="489">
        <v>153887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2510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1077941</v>
      </c>
      <c r="BO28" s="485"/>
      <c r="BP28" s="485"/>
      <c r="BQ28" s="485"/>
      <c r="BR28" s="485"/>
      <c r="BS28" s="485"/>
      <c r="BT28" s="485"/>
      <c r="BU28" s="486"/>
      <c r="BV28" s="484">
        <v>1052919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8</v>
      </c>
      <c r="M29" s="409"/>
      <c r="N29" s="409"/>
      <c r="O29" s="409"/>
      <c r="P29" s="410"/>
      <c r="Q29" s="408">
        <v>2280</v>
      </c>
      <c r="R29" s="409"/>
      <c r="S29" s="409"/>
      <c r="T29" s="409"/>
      <c r="U29" s="409"/>
      <c r="V29" s="410"/>
      <c r="W29" s="499"/>
      <c r="X29" s="500"/>
      <c r="Y29" s="501"/>
      <c r="Z29" s="411" t="s">
        <v>177</v>
      </c>
      <c r="AA29" s="412"/>
      <c r="AB29" s="412"/>
      <c r="AC29" s="412"/>
      <c r="AD29" s="412"/>
      <c r="AE29" s="412"/>
      <c r="AF29" s="412"/>
      <c r="AG29" s="413"/>
      <c r="AH29" s="408">
        <v>91</v>
      </c>
      <c r="AI29" s="409"/>
      <c r="AJ29" s="409"/>
      <c r="AK29" s="409"/>
      <c r="AL29" s="410"/>
      <c r="AM29" s="408">
        <v>299794</v>
      </c>
      <c r="AN29" s="409"/>
      <c r="AO29" s="409"/>
      <c r="AP29" s="409"/>
      <c r="AQ29" s="409"/>
      <c r="AR29" s="410"/>
      <c r="AS29" s="408">
        <v>3294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474151</v>
      </c>
      <c r="BO29" s="456"/>
      <c r="BP29" s="456"/>
      <c r="BQ29" s="456"/>
      <c r="BR29" s="456"/>
      <c r="BS29" s="456"/>
      <c r="BT29" s="456"/>
      <c r="BU29" s="457"/>
      <c r="BV29" s="455">
        <v>474140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1351020</v>
      </c>
      <c r="BO30" s="490"/>
      <c r="BP30" s="490"/>
      <c r="BQ30" s="490"/>
      <c r="BR30" s="490"/>
      <c r="BS30" s="490"/>
      <c r="BT30" s="490"/>
      <c r="BU30" s="491"/>
      <c r="BV30" s="489">
        <v>1159133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南種子町水道事業会計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中南衛生管理組合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熊毛地区消防組合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鹿児島県後期高齢者医療広域連合（一般会計）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鹿児島県後期高齢者医療広域連合（特別会計）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公立種子島病院組合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種子島産婦人科医院組合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r76d2CzSFhxcgrSuKiT9W/SktQBy1a2ZdR5NWHSpeUbm0Xk7i7059gcXS0/iiPQDqub5IFDuF//MdRkYhX2lOQ==" saltValue="hAEUlWA1DnCDztH3xDsH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7" t="s">
        <v>532</v>
      </c>
      <c r="D34" s="1187"/>
      <c r="E34" s="1188"/>
      <c r="F34" s="32">
        <v>0.76</v>
      </c>
      <c r="G34" s="33">
        <v>0.34</v>
      </c>
      <c r="H34" s="33">
        <v>1.05</v>
      </c>
      <c r="I34" s="33">
        <v>1.76</v>
      </c>
      <c r="J34" s="34">
        <v>2.34</v>
      </c>
      <c r="K34" s="22"/>
      <c r="L34" s="22"/>
      <c r="M34" s="22"/>
      <c r="N34" s="22"/>
      <c r="O34" s="22"/>
      <c r="P34" s="22"/>
    </row>
    <row r="35" spans="1:16" ht="39" customHeight="1">
      <c r="A35" s="22"/>
      <c r="B35" s="35"/>
      <c r="C35" s="1181" t="s">
        <v>533</v>
      </c>
      <c r="D35" s="1182"/>
      <c r="E35" s="1183"/>
      <c r="F35" s="36">
        <v>1.36</v>
      </c>
      <c r="G35" s="37">
        <v>0.87</v>
      </c>
      <c r="H35" s="37">
        <v>1.36</v>
      </c>
      <c r="I35" s="37">
        <v>1.31</v>
      </c>
      <c r="J35" s="38">
        <v>1.17</v>
      </c>
      <c r="K35" s="22"/>
      <c r="L35" s="22"/>
      <c r="M35" s="22"/>
      <c r="N35" s="22"/>
      <c r="O35" s="22"/>
      <c r="P35" s="22"/>
    </row>
    <row r="36" spans="1:16" ht="39" customHeight="1">
      <c r="A36" s="22"/>
      <c r="B36" s="35"/>
      <c r="C36" s="1181" t="s">
        <v>534</v>
      </c>
      <c r="D36" s="1182"/>
      <c r="E36" s="1183"/>
      <c r="F36" s="36">
        <v>0.21</v>
      </c>
      <c r="G36" s="37">
        <v>0.16</v>
      </c>
      <c r="H36" s="37">
        <v>0.37</v>
      </c>
      <c r="I36" s="37">
        <v>0.28999999999999998</v>
      </c>
      <c r="J36" s="38">
        <v>0.2</v>
      </c>
      <c r="K36" s="22"/>
      <c r="L36" s="22"/>
      <c r="M36" s="22"/>
      <c r="N36" s="22"/>
      <c r="O36" s="22"/>
      <c r="P36" s="22"/>
    </row>
    <row r="37" spans="1:16" ht="39" customHeight="1">
      <c r="A37" s="22"/>
      <c r="B37" s="35"/>
      <c r="C37" s="1181" t="s">
        <v>535</v>
      </c>
      <c r="D37" s="1182"/>
      <c r="E37" s="1183"/>
      <c r="F37" s="36">
        <v>0.01</v>
      </c>
      <c r="G37" s="37">
        <v>0.01</v>
      </c>
      <c r="H37" s="37">
        <v>0.01</v>
      </c>
      <c r="I37" s="37">
        <v>0.02</v>
      </c>
      <c r="J37" s="38">
        <v>0.01</v>
      </c>
      <c r="K37" s="22"/>
      <c r="L37" s="22"/>
      <c r="M37" s="22"/>
      <c r="N37" s="22"/>
      <c r="O37" s="22"/>
      <c r="P37" s="22"/>
    </row>
    <row r="38" spans="1:16" ht="39" customHeight="1">
      <c r="A38" s="22"/>
      <c r="B38" s="35"/>
      <c r="C38" s="1181" t="s">
        <v>536</v>
      </c>
      <c r="D38" s="1182"/>
      <c r="E38" s="1183"/>
      <c r="F38" s="36">
        <v>0.05</v>
      </c>
      <c r="G38" s="37">
        <v>0.02</v>
      </c>
      <c r="H38" s="37">
        <v>0.01</v>
      </c>
      <c r="I38" s="37">
        <v>0</v>
      </c>
      <c r="J38" s="38">
        <v>0</v>
      </c>
      <c r="K38" s="22"/>
      <c r="L38" s="22"/>
      <c r="M38" s="22"/>
      <c r="N38" s="22"/>
      <c r="O38" s="22"/>
      <c r="P38" s="22"/>
    </row>
    <row r="39" spans="1:16" ht="39" customHeight="1">
      <c r="A39" s="22"/>
      <c r="B39" s="35"/>
      <c r="C39" s="1181"/>
      <c r="D39" s="1182"/>
      <c r="E39" s="1183"/>
      <c r="F39" s="36"/>
      <c r="G39" s="37"/>
      <c r="H39" s="37"/>
      <c r="I39" s="37"/>
      <c r="J39" s="38"/>
      <c r="K39" s="22"/>
      <c r="L39" s="22"/>
      <c r="M39" s="22"/>
      <c r="N39" s="22"/>
      <c r="O39" s="22"/>
      <c r="P39" s="22"/>
    </row>
    <row r="40" spans="1:16" ht="39" customHeight="1">
      <c r="A40" s="22"/>
      <c r="B40" s="35"/>
      <c r="C40" s="1181"/>
      <c r="D40" s="1182"/>
      <c r="E40" s="1183"/>
      <c r="F40" s="36"/>
      <c r="G40" s="37"/>
      <c r="H40" s="37"/>
      <c r="I40" s="37"/>
      <c r="J40" s="38"/>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537</v>
      </c>
      <c r="D42" s="1182"/>
      <c r="E42" s="1183"/>
      <c r="F42" s="36" t="s">
        <v>485</v>
      </c>
      <c r="G42" s="37" t="s">
        <v>485</v>
      </c>
      <c r="H42" s="37" t="s">
        <v>485</v>
      </c>
      <c r="I42" s="37" t="s">
        <v>485</v>
      </c>
      <c r="J42" s="38" t="s">
        <v>485</v>
      </c>
      <c r="K42" s="22"/>
      <c r="L42" s="22"/>
      <c r="M42" s="22"/>
      <c r="N42" s="22"/>
      <c r="O42" s="22"/>
      <c r="P42" s="22"/>
    </row>
    <row r="43" spans="1:16" ht="39" customHeight="1" thickBot="1">
      <c r="A43" s="22"/>
      <c r="B43" s="40"/>
      <c r="C43" s="1184" t="s">
        <v>538</v>
      </c>
      <c r="D43" s="1185"/>
      <c r="E43" s="1186"/>
      <c r="F43" s="41" t="s">
        <v>485</v>
      </c>
      <c r="G43" s="42" t="s">
        <v>485</v>
      </c>
      <c r="H43" s="42" t="s">
        <v>485</v>
      </c>
      <c r="I43" s="42" t="s">
        <v>485</v>
      </c>
      <c r="J43" s="43" t="s">
        <v>485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JSwusrYmt14d+32YSgbmqKyKfByR4BgEB4A9yq6Ilxaa7qUDfg/pzY1REyhC5FoRnIQIv5Lp+/qysh4XnDtPgg==" saltValue="h7vyFmsSlFj/RfHuMNRZ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212" t="s">
        <v>9</v>
      </c>
      <c r="C45" s="1213"/>
      <c r="D45" s="58"/>
      <c r="E45" s="1218" t="s">
        <v>10</v>
      </c>
      <c r="F45" s="1218"/>
      <c r="G45" s="1218"/>
      <c r="H45" s="1218"/>
      <c r="I45" s="1218"/>
      <c r="J45" s="1219"/>
      <c r="K45" s="59">
        <v>703</v>
      </c>
      <c r="L45" s="60">
        <v>750</v>
      </c>
      <c r="M45" s="60">
        <v>801</v>
      </c>
      <c r="N45" s="60">
        <v>797</v>
      </c>
      <c r="O45" s="61">
        <v>791</v>
      </c>
      <c r="P45" s="48"/>
      <c r="Q45" s="48"/>
      <c r="R45" s="48"/>
      <c r="S45" s="48"/>
      <c r="T45" s="48"/>
      <c r="U45" s="48"/>
    </row>
    <row r="46" spans="1:21" ht="30.75" customHeight="1">
      <c r="A46" s="48"/>
      <c r="B46" s="1214"/>
      <c r="C46" s="1215"/>
      <c r="D46" s="62"/>
      <c r="E46" s="1191" t="s">
        <v>11</v>
      </c>
      <c r="F46" s="1191"/>
      <c r="G46" s="1191"/>
      <c r="H46" s="1191"/>
      <c r="I46" s="1191"/>
      <c r="J46" s="1192"/>
      <c r="K46" s="63" t="s">
        <v>485</v>
      </c>
      <c r="L46" s="64" t="s">
        <v>485</v>
      </c>
      <c r="M46" s="64" t="s">
        <v>485</v>
      </c>
      <c r="N46" s="64" t="s">
        <v>485</v>
      </c>
      <c r="O46" s="65" t="s">
        <v>485</v>
      </c>
      <c r="P46" s="48"/>
      <c r="Q46" s="48"/>
      <c r="R46" s="48"/>
      <c r="S46" s="48"/>
      <c r="T46" s="48"/>
      <c r="U46" s="48"/>
    </row>
    <row r="47" spans="1:21" ht="30.75" customHeight="1">
      <c r="A47" s="48"/>
      <c r="B47" s="1214"/>
      <c r="C47" s="1215"/>
      <c r="D47" s="62"/>
      <c r="E47" s="1191" t="s">
        <v>12</v>
      </c>
      <c r="F47" s="1191"/>
      <c r="G47" s="1191"/>
      <c r="H47" s="1191"/>
      <c r="I47" s="1191"/>
      <c r="J47" s="1192"/>
      <c r="K47" s="63" t="s">
        <v>485</v>
      </c>
      <c r="L47" s="64" t="s">
        <v>485</v>
      </c>
      <c r="M47" s="64" t="s">
        <v>485</v>
      </c>
      <c r="N47" s="64" t="s">
        <v>485</v>
      </c>
      <c r="O47" s="65" t="s">
        <v>485</v>
      </c>
      <c r="P47" s="48"/>
      <c r="Q47" s="48"/>
      <c r="R47" s="48"/>
      <c r="S47" s="48"/>
      <c r="T47" s="48"/>
      <c r="U47" s="48"/>
    </row>
    <row r="48" spans="1:21" ht="30.75" customHeight="1">
      <c r="A48" s="48"/>
      <c r="B48" s="1214"/>
      <c r="C48" s="1215"/>
      <c r="D48" s="62"/>
      <c r="E48" s="1191" t="s">
        <v>13</v>
      </c>
      <c r="F48" s="1191"/>
      <c r="G48" s="1191"/>
      <c r="H48" s="1191"/>
      <c r="I48" s="1191"/>
      <c r="J48" s="1192"/>
      <c r="K48" s="63">
        <v>49</v>
      </c>
      <c r="L48" s="64">
        <v>46</v>
      </c>
      <c r="M48" s="64">
        <v>43</v>
      </c>
      <c r="N48" s="64">
        <v>51</v>
      </c>
      <c r="O48" s="65">
        <v>37</v>
      </c>
      <c r="P48" s="48"/>
      <c r="Q48" s="48"/>
      <c r="R48" s="48"/>
      <c r="S48" s="48"/>
      <c r="T48" s="48"/>
      <c r="U48" s="48"/>
    </row>
    <row r="49" spans="1:21" ht="30.75" customHeight="1">
      <c r="A49" s="48"/>
      <c r="B49" s="1214"/>
      <c r="C49" s="1215"/>
      <c r="D49" s="62"/>
      <c r="E49" s="1191" t="s">
        <v>14</v>
      </c>
      <c r="F49" s="1191"/>
      <c r="G49" s="1191"/>
      <c r="H49" s="1191"/>
      <c r="I49" s="1191"/>
      <c r="J49" s="1192"/>
      <c r="K49" s="63">
        <v>73</v>
      </c>
      <c r="L49" s="64">
        <v>75</v>
      </c>
      <c r="M49" s="64">
        <v>76</v>
      </c>
      <c r="N49" s="64">
        <v>77</v>
      </c>
      <c r="O49" s="65">
        <v>78</v>
      </c>
      <c r="P49" s="48"/>
      <c r="Q49" s="48"/>
      <c r="R49" s="48"/>
      <c r="S49" s="48"/>
      <c r="T49" s="48"/>
      <c r="U49" s="48"/>
    </row>
    <row r="50" spans="1:21" ht="30.75" customHeight="1">
      <c r="A50" s="48"/>
      <c r="B50" s="1214"/>
      <c r="C50" s="1215"/>
      <c r="D50" s="62"/>
      <c r="E50" s="1191" t="s">
        <v>15</v>
      </c>
      <c r="F50" s="1191"/>
      <c r="G50" s="1191"/>
      <c r="H50" s="1191"/>
      <c r="I50" s="1191"/>
      <c r="J50" s="1192"/>
      <c r="K50" s="63" t="s">
        <v>485</v>
      </c>
      <c r="L50" s="64" t="s">
        <v>485</v>
      </c>
      <c r="M50" s="64" t="s">
        <v>485</v>
      </c>
      <c r="N50" s="64" t="s">
        <v>485</v>
      </c>
      <c r="O50" s="65" t="s">
        <v>485</v>
      </c>
      <c r="P50" s="48"/>
      <c r="Q50" s="48"/>
      <c r="R50" s="48"/>
      <c r="S50" s="48"/>
      <c r="T50" s="48"/>
      <c r="U50" s="48"/>
    </row>
    <row r="51" spans="1:21" ht="30.75" customHeight="1">
      <c r="A51" s="48"/>
      <c r="B51" s="1216"/>
      <c r="C51" s="1217"/>
      <c r="D51" s="66"/>
      <c r="E51" s="1191" t="s">
        <v>16</v>
      </c>
      <c r="F51" s="1191"/>
      <c r="G51" s="1191"/>
      <c r="H51" s="1191"/>
      <c r="I51" s="1191"/>
      <c r="J51" s="1192"/>
      <c r="K51" s="63">
        <v>1</v>
      </c>
      <c r="L51" s="64">
        <v>0</v>
      </c>
      <c r="M51" s="64">
        <v>0</v>
      </c>
      <c r="N51" s="64">
        <v>0</v>
      </c>
      <c r="O51" s="65">
        <v>0</v>
      </c>
      <c r="P51" s="48"/>
      <c r="Q51" s="48"/>
      <c r="R51" s="48"/>
      <c r="S51" s="48"/>
      <c r="T51" s="48"/>
      <c r="U51" s="48"/>
    </row>
    <row r="52" spans="1:21" ht="30.75" customHeight="1">
      <c r="A52" s="48"/>
      <c r="B52" s="1189" t="s">
        <v>17</v>
      </c>
      <c r="C52" s="1190"/>
      <c r="D52" s="66"/>
      <c r="E52" s="1191" t="s">
        <v>18</v>
      </c>
      <c r="F52" s="1191"/>
      <c r="G52" s="1191"/>
      <c r="H52" s="1191"/>
      <c r="I52" s="1191"/>
      <c r="J52" s="1192"/>
      <c r="K52" s="63">
        <v>490</v>
      </c>
      <c r="L52" s="64">
        <v>535</v>
      </c>
      <c r="M52" s="64">
        <v>567</v>
      </c>
      <c r="N52" s="64">
        <v>565</v>
      </c>
      <c r="O52" s="65">
        <v>559</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336</v>
      </c>
      <c r="L53" s="69">
        <v>336</v>
      </c>
      <c r="M53" s="69">
        <v>353</v>
      </c>
      <c r="N53" s="69">
        <v>360</v>
      </c>
      <c r="O53" s="70">
        <v>347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JNkHC7mGHPF60gw5f/K6cdBvj0XuSW17c8S6g4qbBOOTeSXiIASDW9KSg4cLbcTlyC97iIALcux31uAORp4gQ==" saltValue="1z7uSqJyOp8osQhqDiQj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523</v>
      </c>
      <c r="J40" s="103" t="s">
        <v>524</v>
      </c>
      <c r="K40" s="103" t="s">
        <v>525</v>
      </c>
      <c r="L40" s="103" t="s">
        <v>526</v>
      </c>
      <c r="M40" s="104" t="s">
        <v>527</v>
      </c>
    </row>
    <row r="41" spans="2:13" ht="27.75" customHeight="1">
      <c r="B41" s="1232" t="s">
        <v>30</v>
      </c>
      <c r="C41" s="1233"/>
      <c r="D41" s="105"/>
      <c r="E41" s="1234" t="s">
        <v>31</v>
      </c>
      <c r="F41" s="1234"/>
      <c r="G41" s="1234"/>
      <c r="H41" s="1235"/>
      <c r="I41" s="355">
        <v>6319</v>
      </c>
      <c r="J41" s="356">
        <v>6207</v>
      </c>
      <c r="K41" s="356">
        <v>5935</v>
      </c>
      <c r="L41" s="356">
        <v>5637</v>
      </c>
      <c r="M41" s="357">
        <v>5397</v>
      </c>
    </row>
    <row r="42" spans="2:13" ht="27.75" customHeight="1">
      <c r="B42" s="1222"/>
      <c r="C42" s="1223"/>
      <c r="D42" s="106"/>
      <c r="E42" s="1226" t="s">
        <v>32</v>
      </c>
      <c r="F42" s="1226"/>
      <c r="G42" s="1226"/>
      <c r="H42" s="1227"/>
      <c r="I42" s="358" t="s">
        <v>485</v>
      </c>
      <c r="J42" s="359" t="s">
        <v>485</v>
      </c>
      <c r="K42" s="359" t="s">
        <v>485</v>
      </c>
      <c r="L42" s="359" t="s">
        <v>485</v>
      </c>
      <c r="M42" s="360" t="s">
        <v>485</v>
      </c>
    </row>
    <row r="43" spans="2:13" ht="27.75" customHeight="1">
      <c r="B43" s="1222"/>
      <c r="C43" s="1223"/>
      <c r="D43" s="106"/>
      <c r="E43" s="1226" t="s">
        <v>33</v>
      </c>
      <c r="F43" s="1226"/>
      <c r="G43" s="1226"/>
      <c r="H43" s="1227"/>
      <c r="I43" s="358">
        <v>642</v>
      </c>
      <c r="J43" s="359">
        <v>653</v>
      </c>
      <c r="K43" s="359">
        <v>620</v>
      </c>
      <c r="L43" s="359">
        <v>598</v>
      </c>
      <c r="M43" s="360">
        <v>530</v>
      </c>
    </row>
    <row r="44" spans="2:13" ht="27.75" customHeight="1">
      <c r="B44" s="1222"/>
      <c r="C44" s="1223"/>
      <c r="D44" s="106"/>
      <c r="E44" s="1226" t="s">
        <v>34</v>
      </c>
      <c r="F44" s="1226"/>
      <c r="G44" s="1226"/>
      <c r="H44" s="1227"/>
      <c r="I44" s="358">
        <v>1041</v>
      </c>
      <c r="J44" s="359">
        <v>967</v>
      </c>
      <c r="K44" s="359">
        <v>893</v>
      </c>
      <c r="L44" s="359">
        <v>1001</v>
      </c>
      <c r="M44" s="360">
        <v>926</v>
      </c>
    </row>
    <row r="45" spans="2:13" ht="27.75" customHeight="1">
      <c r="B45" s="1222"/>
      <c r="C45" s="1223"/>
      <c r="D45" s="106"/>
      <c r="E45" s="1226" t="s">
        <v>35</v>
      </c>
      <c r="F45" s="1226"/>
      <c r="G45" s="1226"/>
      <c r="H45" s="1227"/>
      <c r="I45" s="358">
        <v>944</v>
      </c>
      <c r="J45" s="359">
        <v>904</v>
      </c>
      <c r="K45" s="359">
        <v>932</v>
      </c>
      <c r="L45" s="359">
        <v>956</v>
      </c>
      <c r="M45" s="360">
        <v>937</v>
      </c>
    </row>
    <row r="46" spans="2:13" ht="27.75" customHeight="1">
      <c r="B46" s="1222"/>
      <c r="C46" s="1223"/>
      <c r="D46" s="107"/>
      <c r="E46" s="1226" t="s">
        <v>36</v>
      </c>
      <c r="F46" s="1226"/>
      <c r="G46" s="1226"/>
      <c r="H46" s="1227"/>
      <c r="I46" s="358">
        <v>10</v>
      </c>
      <c r="J46" s="359">
        <v>8</v>
      </c>
      <c r="K46" s="359">
        <v>6</v>
      </c>
      <c r="L46" s="359">
        <v>5</v>
      </c>
      <c r="M46" s="360">
        <v>5</v>
      </c>
    </row>
    <row r="47" spans="2:13" ht="27.75" customHeight="1">
      <c r="B47" s="1222"/>
      <c r="C47" s="1223"/>
      <c r="D47" s="108"/>
      <c r="E47" s="1236" t="s">
        <v>37</v>
      </c>
      <c r="F47" s="1237"/>
      <c r="G47" s="1237"/>
      <c r="H47" s="1238"/>
      <c r="I47" s="358" t="s">
        <v>485</v>
      </c>
      <c r="J47" s="359" t="s">
        <v>485</v>
      </c>
      <c r="K47" s="359" t="s">
        <v>485</v>
      </c>
      <c r="L47" s="359" t="s">
        <v>485</v>
      </c>
      <c r="M47" s="360" t="s">
        <v>485</v>
      </c>
    </row>
    <row r="48" spans="2:13" ht="27.75" customHeight="1">
      <c r="B48" s="1222"/>
      <c r="C48" s="1223"/>
      <c r="D48" s="106"/>
      <c r="E48" s="1226" t="s">
        <v>38</v>
      </c>
      <c r="F48" s="1226"/>
      <c r="G48" s="1226"/>
      <c r="H48" s="1227"/>
      <c r="I48" s="358" t="s">
        <v>485</v>
      </c>
      <c r="J48" s="359" t="s">
        <v>485</v>
      </c>
      <c r="K48" s="359" t="s">
        <v>485</v>
      </c>
      <c r="L48" s="359" t="s">
        <v>485</v>
      </c>
      <c r="M48" s="360" t="s">
        <v>485</v>
      </c>
    </row>
    <row r="49" spans="2:13" ht="27.75" customHeight="1">
      <c r="B49" s="1224"/>
      <c r="C49" s="1225"/>
      <c r="D49" s="106"/>
      <c r="E49" s="1226" t="s">
        <v>39</v>
      </c>
      <c r="F49" s="1226"/>
      <c r="G49" s="1226"/>
      <c r="H49" s="1227"/>
      <c r="I49" s="358">
        <v>3</v>
      </c>
      <c r="J49" s="359" t="s">
        <v>485</v>
      </c>
      <c r="K49" s="359" t="s">
        <v>485</v>
      </c>
      <c r="L49" s="359" t="s">
        <v>485</v>
      </c>
      <c r="M49" s="360" t="s">
        <v>485</v>
      </c>
    </row>
    <row r="50" spans="2:13" ht="27.75" customHeight="1">
      <c r="B50" s="1220" t="s">
        <v>40</v>
      </c>
      <c r="C50" s="1221"/>
      <c r="D50" s="109"/>
      <c r="E50" s="1226" t="s">
        <v>41</v>
      </c>
      <c r="F50" s="1226"/>
      <c r="G50" s="1226"/>
      <c r="H50" s="1227"/>
      <c r="I50" s="358">
        <v>2229</v>
      </c>
      <c r="J50" s="359">
        <v>2233</v>
      </c>
      <c r="K50" s="359">
        <v>2610</v>
      </c>
      <c r="L50" s="359">
        <v>2875</v>
      </c>
      <c r="M50" s="360">
        <v>3098</v>
      </c>
    </row>
    <row r="51" spans="2:13" ht="27.75" customHeight="1">
      <c r="B51" s="1222"/>
      <c r="C51" s="1223"/>
      <c r="D51" s="106"/>
      <c r="E51" s="1226" t="s">
        <v>42</v>
      </c>
      <c r="F51" s="1226"/>
      <c r="G51" s="1226"/>
      <c r="H51" s="1227"/>
      <c r="I51" s="358" t="s">
        <v>485</v>
      </c>
      <c r="J51" s="359" t="s">
        <v>485</v>
      </c>
      <c r="K51" s="359" t="s">
        <v>485</v>
      </c>
      <c r="L51" s="359" t="s">
        <v>485</v>
      </c>
      <c r="M51" s="360" t="s">
        <v>485</v>
      </c>
    </row>
    <row r="52" spans="2:13" ht="27.75" customHeight="1">
      <c r="B52" s="1224"/>
      <c r="C52" s="1225"/>
      <c r="D52" s="106"/>
      <c r="E52" s="1226" t="s">
        <v>43</v>
      </c>
      <c r="F52" s="1226"/>
      <c r="G52" s="1226"/>
      <c r="H52" s="1227"/>
      <c r="I52" s="358">
        <v>5683</v>
      </c>
      <c r="J52" s="359">
        <v>5590</v>
      </c>
      <c r="K52" s="359">
        <v>5182</v>
      </c>
      <c r="L52" s="359">
        <v>5002</v>
      </c>
      <c r="M52" s="360">
        <v>4956</v>
      </c>
    </row>
    <row r="53" spans="2:13" ht="27.75" customHeight="1" thickBot="1">
      <c r="B53" s="1228" t="s">
        <v>19</v>
      </c>
      <c r="C53" s="1229"/>
      <c r="D53" s="110"/>
      <c r="E53" s="1230" t="s">
        <v>44</v>
      </c>
      <c r="F53" s="1230"/>
      <c r="G53" s="1230"/>
      <c r="H53" s="1231"/>
      <c r="I53" s="361">
        <v>1047</v>
      </c>
      <c r="J53" s="362">
        <v>914</v>
      </c>
      <c r="K53" s="362">
        <v>594</v>
      </c>
      <c r="L53" s="362">
        <v>320</v>
      </c>
      <c r="M53" s="363">
        <v>-260</v>
      </c>
    </row>
    <row r="54" spans="2:13" ht="27.75" customHeight="1">
      <c r="B54" s="111"/>
      <c r="C54" s="112"/>
      <c r="D54" s="112"/>
      <c r="E54" s="113"/>
      <c r="F54" s="113"/>
      <c r="G54" s="113"/>
      <c r="H54" s="113"/>
      <c r="I54" s="114"/>
      <c r="J54" s="114"/>
      <c r="K54" s="114"/>
      <c r="L54" s="114"/>
      <c r="M54" s="114"/>
    </row>
    <row r="55" spans="2:13" ht="13"/>
  </sheetData>
  <sheetProtection algorithmName="SHA-512" hashValue="VufWebpFkyukNwC1hhjCDsd5SjSkfmegNzzncE3JGB2pC/sAezKveKqFE9KvtgTiYI8O3JxRDGzn5JR4HELhiA==" saltValue="9MVRDpypw7EuO+Rj1w44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525</v>
      </c>
      <c r="G54" s="119" t="s">
        <v>526</v>
      </c>
      <c r="H54" s="120" t="s">
        <v>527</v>
      </c>
    </row>
    <row r="55" spans="2:8" ht="52.5" customHeight="1">
      <c r="B55" s="121"/>
      <c r="C55" s="1247" t="s">
        <v>46</v>
      </c>
      <c r="D55" s="1247"/>
      <c r="E55" s="1248"/>
      <c r="F55" s="122">
        <v>1026</v>
      </c>
      <c r="G55" s="122">
        <v>1053</v>
      </c>
      <c r="H55" s="123">
        <v>1078</v>
      </c>
    </row>
    <row r="56" spans="2:8" ht="52.5" customHeight="1">
      <c r="B56" s="124"/>
      <c r="C56" s="1249" t="s">
        <v>47</v>
      </c>
      <c r="D56" s="1249"/>
      <c r="E56" s="1250"/>
      <c r="F56" s="125">
        <v>474</v>
      </c>
      <c r="G56" s="125">
        <v>474</v>
      </c>
      <c r="H56" s="126">
        <v>474</v>
      </c>
    </row>
    <row r="57" spans="2:8" ht="53.25" customHeight="1">
      <c r="B57" s="124"/>
      <c r="C57" s="1251" t="s">
        <v>48</v>
      </c>
      <c r="D57" s="1251"/>
      <c r="E57" s="1252"/>
      <c r="F57" s="127">
        <v>935</v>
      </c>
      <c r="G57" s="127">
        <v>1159</v>
      </c>
      <c r="H57" s="128">
        <v>1351</v>
      </c>
    </row>
    <row r="58" spans="2:8" ht="45.75" customHeight="1">
      <c r="B58" s="129"/>
      <c r="C58" s="1239" t="s">
        <v>552</v>
      </c>
      <c r="D58" s="1240"/>
      <c r="E58" s="1241"/>
      <c r="F58" s="130">
        <v>254</v>
      </c>
      <c r="G58" s="130">
        <v>331</v>
      </c>
      <c r="H58" s="131">
        <v>354</v>
      </c>
    </row>
    <row r="59" spans="2:8" ht="45.75" customHeight="1">
      <c r="B59" s="129"/>
      <c r="C59" s="1239" t="s">
        <v>553</v>
      </c>
      <c r="D59" s="1240"/>
      <c r="E59" s="1241"/>
      <c r="F59" s="130">
        <v>245</v>
      </c>
      <c r="G59" s="130">
        <v>245</v>
      </c>
      <c r="H59" s="131">
        <v>245</v>
      </c>
    </row>
    <row r="60" spans="2:8" ht="45.75" customHeight="1">
      <c r="B60" s="129"/>
      <c r="C60" s="1239" t="s">
        <v>554</v>
      </c>
      <c r="D60" s="1240"/>
      <c r="E60" s="1241"/>
      <c r="F60" s="130" t="s">
        <v>544</v>
      </c>
      <c r="G60" s="130">
        <v>84</v>
      </c>
      <c r="H60" s="131">
        <v>236</v>
      </c>
    </row>
    <row r="61" spans="2:8" ht="45.75" customHeight="1">
      <c r="B61" s="129"/>
      <c r="C61" s="1239" t="s">
        <v>555</v>
      </c>
      <c r="D61" s="1240"/>
      <c r="E61" s="1241"/>
      <c r="F61" s="130">
        <v>98</v>
      </c>
      <c r="G61" s="130">
        <v>142</v>
      </c>
      <c r="H61" s="131">
        <v>165</v>
      </c>
    </row>
    <row r="62" spans="2:8" ht="45.75" customHeight="1" thickBot="1">
      <c r="B62" s="132"/>
      <c r="C62" s="1242" t="s">
        <v>556</v>
      </c>
      <c r="D62" s="1243"/>
      <c r="E62" s="1244"/>
      <c r="F62" s="133">
        <v>150</v>
      </c>
      <c r="G62" s="133">
        <v>150</v>
      </c>
      <c r="H62" s="134">
        <v>150</v>
      </c>
    </row>
    <row r="63" spans="2:8" ht="52.5" customHeight="1" thickBot="1">
      <c r="B63" s="135"/>
      <c r="C63" s="1245" t="s">
        <v>49</v>
      </c>
      <c r="D63" s="1245"/>
      <c r="E63" s="1246"/>
      <c r="F63" s="136">
        <v>2435</v>
      </c>
      <c r="G63" s="136">
        <v>2686</v>
      </c>
      <c r="H63" s="137">
        <v>2903</v>
      </c>
    </row>
    <row r="64" spans="2:8" ht="13"/>
  </sheetData>
  <sheetProtection algorithmName="SHA-512" hashValue="zBT5nqjuQDfX3fA3Y5ATfeorRqVQH2gLAX4HDuEpychRY9An0JiZKJ+5acezubxz8CBJxNDkDmIHdfWhYvWENQ==" saltValue="nhjPsvR7svXVDOpUcj92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84236-0230-4670-B84D-2F9D591AFFEE}">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558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559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0" t="s">
        <v>560</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561</v>
      </c>
    </row>
    <row r="50" spans="1:109" ht="13">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523</v>
      </c>
      <c r="BQ50" s="1257"/>
      <c r="BR50" s="1257"/>
      <c r="BS50" s="1257"/>
      <c r="BT50" s="1257"/>
      <c r="BU50" s="1257"/>
      <c r="BV50" s="1257"/>
      <c r="BW50" s="1257"/>
      <c r="BX50" s="1257" t="s">
        <v>524</v>
      </c>
      <c r="BY50" s="1257"/>
      <c r="BZ50" s="1257"/>
      <c r="CA50" s="1257"/>
      <c r="CB50" s="1257"/>
      <c r="CC50" s="1257"/>
      <c r="CD50" s="1257"/>
      <c r="CE50" s="1257"/>
      <c r="CF50" s="1257" t="s">
        <v>525</v>
      </c>
      <c r="CG50" s="1257"/>
      <c r="CH50" s="1257"/>
      <c r="CI50" s="1257"/>
      <c r="CJ50" s="1257"/>
      <c r="CK50" s="1257"/>
      <c r="CL50" s="1257"/>
      <c r="CM50" s="1257"/>
      <c r="CN50" s="1257" t="s">
        <v>526</v>
      </c>
      <c r="CO50" s="1257"/>
      <c r="CP50" s="1257"/>
      <c r="CQ50" s="1257"/>
      <c r="CR50" s="1257"/>
      <c r="CS50" s="1257"/>
      <c r="CT50" s="1257"/>
      <c r="CU50" s="1257"/>
      <c r="CV50" s="1257" t="s">
        <v>527</v>
      </c>
      <c r="CW50" s="1257"/>
      <c r="CX50" s="1257"/>
      <c r="CY50" s="1257"/>
      <c r="CZ50" s="1257"/>
      <c r="DA50" s="1257"/>
      <c r="DB50" s="1257"/>
      <c r="DC50" s="1257"/>
    </row>
    <row r="51" spans="1:109" ht="13.5" customHeight="1">
      <c r="B51" s="372"/>
      <c r="G51" s="1270"/>
      <c r="H51" s="1270"/>
      <c r="I51" s="1271"/>
      <c r="J51" s="1271"/>
      <c r="K51" s="1269"/>
      <c r="L51" s="1269"/>
      <c r="M51" s="1269"/>
      <c r="N51" s="1269"/>
      <c r="AM51" s="381"/>
      <c r="AN51" s="1259" t="s">
        <v>562</v>
      </c>
      <c r="AO51" s="1259"/>
      <c r="AP51" s="1259"/>
      <c r="AQ51" s="1259"/>
      <c r="AR51" s="1259"/>
      <c r="AS51" s="1259"/>
      <c r="AT51" s="1259"/>
      <c r="AU51" s="1259"/>
      <c r="AV51" s="1259"/>
      <c r="AW51" s="1259"/>
      <c r="AX51" s="1259"/>
      <c r="AY51" s="1259"/>
      <c r="AZ51" s="1259"/>
      <c r="BA51" s="1259"/>
      <c r="BB51" s="1259" t="s">
        <v>563</v>
      </c>
      <c r="BC51" s="1259"/>
      <c r="BD51" s="1259"/>
      <c r="BE51" s="1259"/>
      <c r="BF51" s="1259"/>
      <c r="BG51" s="1259"/>
      <c r="BH51" s="1259"/>
      <c r="BI51" s="1259"/>
      <c r="BJ51" s="1259"/>
      <c r="BK51" s="1259"/>
      <c r="BL51" s="1259"/>
      <c r="BM51" s="1259"/>
      <c r="BN51" s="1259"/>
      <c r="BO51" s="1259"/>
      <c r="BP51" s="1258">
        <v>36.299999999999997</v>
      </c>
      <c r="BQ51" s="1258"/>
      <c r="BR51" s="1258"/>
      <c r="BS51" s="1258"/>
      <c r="BT51" s="1258"/>
      <c r="BU51" s="1258"/>
      <c r="BV51" s="1258"/>
      <c r="BW51" s="1258"/>
      <c r="BX51" s="1258">
        <v>30.4</v>
      </c>
      <c r="BY51" s="1258"/>
      <c r="BZ51" s="1258"/>
      <c r="CA51" s="1258"/>
      <c r="CB51" s="1258"/>
      <c r="CC51" s="1258"/>
      <c r="CD51" s="1258"/>
      <c r="CE51" s="1258"/>
      <c r="CF51" s="1258">
        <v>18.2</v>
      </c>
      <c r="CG51" s="1258"/>
      <c r="CH51" s="1258"/>
      <c r="CI51" s="1258"/>
      <c r="CJ51" s="1258"/>
      <c r="CK51" s="1258"/>
      <c r="CL51" s="1258"/>
      <c r="CM51" s="1258"/>
      <c r="CN51" s="1258">
        <v>10</v>
      </c>
      <c r="CO51" s="1258"/>
      <c r="CP51" s="1258"/>
      <c r="CQ51" s="1258"/>
      <c r="CR51" s="1258"/>
      <c r="CS51" s="1258"/>
      <c r="CT51" s="1258"/>
      <c r="CU51" s="1258"/>
      <c r="CV51" s="1258"/>
      <c r="CW51" s="1258"/>
      <c r="CX51" s="1258"/>
      <c r="CY51" s="1258"/>
      <c r="CZ51" s="1258"/>
      <c r="DA51" s="1258"/>
      <c r="DB51" s="1258"/>
      <c r="DC51" s="1258"/>
    </row>
    <row r="52" spans="1:109" ht="13">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564</v>
      </c>
      <c r="BC53" s="1259"/>
      <c r="BD53" s="1259"/>
      <c r="BE53" s="1259"/>
      <c r="BF53" s="1259"/>
      <c r="BG53" s="1259"/>
      <c r="BH53" s="1259"/>
      <c r="BI53" s="1259"/>
      <c r="BJ53" s="1259"/>
      <c r="BK53" s="1259"/>
      <c r="BL53" s="1259"/>
      <c r="BM53" s="1259"/>
      <c r="BN53" s="1259"/>
      <c r="BO53" s="1259"/>
      <c r="BP53" s="1258">
        <v>62.8</v>
      </c>
      <c r="BQ53" s="1258"/>
      <c r="BR53" s="1258"/>
      <c r="BS53" s="1258"/>
      <c r="BT53" s="1258"/>
      <c r="BU53" s="1258"/>
      <c r="BV53" s="1258"/>
      <c r="BW53" s="1258"/>
      <c r="BX53" s="1258">
        <v>64.400000000000006</v>
      </c>
      <c r="BY53" s="1258"/>
      <c r="BZ53" s="1258"/>
      <c r="CA53" s="1258"/>
      <c r="CB53" s="1258"/>
      <c r="CC53" s="1258"/>
      <c r="CD53" s="1258"/>
      <c r="CE53" s="1258"/>
      <c r="CF53" s="1258">
        <v>58.8</v>
      </c>
      <c r="CG53" s="1258"/>
      <c r="CH53" s="1258"/>
      <c r="CI53" s="1258"/>
      <c r="CJ53" s="1258"/>
      <c r="CK53" s="1258"/>
      <c r="CL53" s="1258"/>
      <c r="CM53" s="1258"/>
      <c r="CN53" s="1258">
        <v>60.2</v>
      </c>
      <c r="CO53" s="1258"/>
      <c r="CP53" s="1258"/>
      <c r="CQ53" s="1258"/>
      <c r="CR53" s="1258"/>
      <c r="CS53" s="1258"/>
      <c r="CT53" s="1258"/>
      <c r="CU53" s="1258"/>
      <c r="CV53" s="1258">
        <v>66.900000000000006</v>
      </c>
      <c r="CW53" s="1258"/>
      <c r="CX53" s="1258"/>
      <c r="CY53" s="1258"/>
      <c r="CZ53" s="1258"/>
      <c r="DA53" s="1258"/>
      <c r="DB53" s="1258"/>
      <c r="DC53" s="1258"/>
    </row>
    <row r="54" spans="1:109" ht="13">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c r="A55" s="380"/>
      <c r="B55" s="372"/>
      <c r="G55" s="1253"/>
      <c r="H55" s="1253"/>
      <c r="I55" s="1253"/>
      <c r="J55" s="1253"/>
      <c r="K55" s="1269"/>
      <c r="L55" s="1269"/>
      <c r="M55" s="1269"/>
      <c r="N55" s="1269"/>
      <c r="AN55" s="1257" t="s">
        <v>565</v>
      </c>
      <c r="AO55" s="1257"/>
      <c r="AP55" s="1257"/>
      <c r="AQ55" s="1257"/>
      <c r="AR55" s="1257"/>
      <c r="AS55" s="1257"/>
      <c r="AT55" s="1257"/>
      <c r="AU55" s="1257"/>
      <c r="AV55" s="1257"/>
      <c r="AW55" s="1257"/>
      <c r="AX55" s="1257"/>
      <c r="AY55" s="1257"/>
      <c r="AZ55" s="1257"/>
      <c r="BA55" s="1257"/>
      <c r="BB55" s="1259" t="s">
        <v>563</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564</v>
      </c>
      <c r="BC57" s="1259"/>
      <c r="BD57" s="1259"/>
      <c r="BE57" s="1259"/>
      <c r="BF57" s="1259"/>
      <c r="BG57" s="1259"/>
      <c r="BH57" s="1259"/>
      <c r="BI57" s="1259"/>
      <c r="BJ57" s="1259"/>
      <c r="BK57" s="1259"/>
      <c r="BL57" s="1259"/>
      <c r="BM57" s="1259"/>
      <c r="BN57" s="1259"/>
      <c r="BO57" s="1259"/>
      <c r="BP57" s="1258">
        <v>61.6</v>
      </c>
      <c r="BQ57" s="1258"/>
      <c r="BR57" s="1258"/>
      <c r="BS57" s="1258"/>
      <c r="BT57" s="1258"/>
      <c r="BU57" s="1258"/>
      <c r="BV57" s="1258"/>
      <c r="BW57" s="1258"/>
      <c r="BX57" s="1258">
        <v>64.400000000000006</v>
      </c>
      <c r="BY57" s="1258"/>
      <c r="BZ57" s="1258"/>
      <c r="CA57" s="1258"/>
      <c r="CB57" s="1258"/>
      <c r="CC57" s="1258"/>
      <c r="CD57" s="1258"/>
      <c r="CE57" s="1258"/>
      <c r="CF57" s="1258">
        <v>65.3</v>
      </c>
      <c r="CG57" s="1258"/>
      <c r="CH57" s="1258"/>
      <c r="CI57" s="1258"/>
      <c r="CJ57" s="1258"/>
      <c r="CK57" s="1258"/>
      <c r="CL57" s="1258"/>
      <c r="CM57" s="1258"/>
      <c r="CN57" s="1258">
        <v>66.7</v>
      </c>
      <c r="CO57" s="1258"/>
      <c r="CP57" s="1258"/>
      <c r="CQ57" s="1258"/>
      <c r="CR57" s="1258"/>
      <c r="CS57" s="1258"/>
      <c r="CT57" s="1258"/>
      <c r="CU57" s="1258"/>
      <c r="CV57" s="1258">
        <v>67.2</v>
      </c>
      <c r="CW57" s="1258"/>
      <c r="CX57" s="1258"/>
      <c r="CY57" s="1258"/>
      <c r="CZ57" s="1258"/>
      <c r="DA57" s="1258"/>
      <c r="DB57" s="1258"/>
      <c r="DC57" s="1258"/>
      <c r="DD57" s="385"/>
      <c r="DE57" s="384"/>
    </row>
    <row r="58" spans="1:109" s="380" customFormat="1" ht="13">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566</v>
      </c>
    </row>
    <row r="64" spans="1:109" ht="13">
      <c r="B64" s="372"/>
      <c r="G64" s="379"/>
      <c r="I64" s="392"/>
      <c r="J64" s="392"/>
      <c r="K64" s="392"/>
      <c r="L64" s="392"/>
      <c r="M64" s="392"/>
      <c r="N64" s="393"/>
      <c r="AM64" s="379"/>
      <c r="AN64" s="379" t="s">
        <v>559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60" t="s">
        <v>567</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561</v>
      </c>
    </row>
    <row r="72" spans="2:107" ht="13">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523</v>
      </c>
      <c r="BQ72" s="1257"/>
      <c r="BR72" s="1257"/>
      <c r="BS72" s="1257"/>
      <c r="BT72" s="1257"/>
      <c r="BU72" s="1257"/>
      <c r="BV72" s="1257"/>
      <c r="BW72" s="1257"/>
      <c r="BX72" s="1257" t="s">
        <v>524</v>
      </c>
      <c r="BY72" s="1257"/>
      <c r="BZ72" s="1257"/>
      <c r="CA72" s="1257"/>
      <c r="CB72" s="1257"/>
      <c r="CC72" s="1257"/>
      <c r="CD72" s="1257"/>
      <c r="CE72" s="1257"/>
      <c r="CF72" s="1257" t="s">
        <v>525</v>
      </c>
      <c r="CG72" s="1257"/>
      <c r="CH72" s="1257"/>
      <c r="CI72" s="1257"/>
      <c r="CJ72" s="1257"/>
      <c r="CK72" s="1257"/>
      <c r="CL72" s="1257"/>
      <c r="CM72" s="1257"/>
      <c r="CN72" s="1257" t="s">
        <v>526</v>
      </c>
      <c r="CO72" s="1257"/>
      <c r="CP72" s="1257"/>
      <c r="CQ72" s="1257"/>
      <c r="CR72" s="1257"/>
      <c r="CS72" s="1257"/>
      <c r="CT72" s="1257"/>
      <c r="CU72" s="1257"/>
      <c r="CV72" s="1257" t="s">
        <v>527</v>
      </c>
      <c r="CW72" s="1257"/>
      <c r="CX72" s="1257"/>
      <c r="CY72" s="1257"/>
      <c r="CZ72" s="1257"/>
      <c r="DA72" s="1257"/>
      <c r="DB72" s="1257"/>
      <c r="DC72" s="1257"/>
    </row>
    <row r="73" spans="2:107" ht="13">
      <c r="B73" s="372"/>
      <c r="G73" s="1270"/>
      <c r="H73" s="1270"/>
      <c r="I73" s="1270"/>
      <c r="J73" s="1270"/>
      <c r="K73" s="1273"/>
      <c r="L73" s="1273"/>
      <c r="M73" s="1273"/>
      <c r="N73" s="1273"/>
      <c r="AM73" s="381"/>
      <c r="AN73" s="1259" t="s">
        <v>562</v>
      </c>
      <c r="AO73" s="1259"/>
      <c r="AP73" s="1259"/>
      <c r="AQ73" s="1259"/>
      <c r="AR73" s="1259"/>
      <c r="AS73" s="1259"/>
      <c r="AT73" s="1259"/>
      <c r="AU73" s="1259"/>
      <c r="AV73" s="1259"/>
      <c r="AW73" s="1259"/>
      <c r="AX73" s="1259"/>
      <c r="AY73" s="1259"/>
      <c r="AZ73" s="1259"/>
      <c r="BA73" s="1259"/>
      <c r="BB73" s="1259" t="s">
        <v>563</v>
      </c>
      <c r="BC73" s="1259"/>
      <c r="BD73" s="1259"/>
      <c r="BE73" s="1259"/>
      <c r="BF73" s="1259"/>
      <c r="BG73" s="1259"/>
      <c r="BH73" s="1259"/>
      <c r="BI73" s="1259"/>
      <c r="BJ73" s="1259"/>
      <c r="BK73" s="1259"/>
      <c r="BL73" s="1259"/>
      <c r="BM73" s="1259"/>
      <c r="BN73" s="1259"/>
      <c r="BO73" s="1259"/>
      <c r="BP73" s="1258">
        <v>36.299999999999997</v>
      </c>
      <c r="BQ73" s="1258"/>
      <c r="BR73" s="1258"/>
      <c r="BS73" s="1258"/>
      <c r="BT73" s="1258"/>
      <c r="BU73" s="1258"/>
      <c r="BV73" s="1258"/>
      <c r="BW73" s="1258"/>
      <c r="BX73" s="1258">
        <v>30.4</v>
      </c>
      <c r="BY73" s="1258"/>
      <c r="BZ73" s="1258"/>
      <c r="CA73" s="1258"/>
      <c r="CB73" s="1258"/>
      <c r="CC73" s="1258"/>
      <c r="CD73" s="1258"/>
      <c r="CE73" s="1258"/>
      <c r="CF73" s="1258">
        <v>18.2</v>
      </c>
      <c r="CG73" s="1258"/>
      <c r="CH73" s="1258"/>
      <c r="CI73" s="1258"/>
      <c r="CJ73" s="1258"/>
      <c r="CK73" s="1258"/>
      <c r="CL73" s="1258"/>
      <c r="CM73" s="1258"/>
      <c r="CN73" s="1258">
        <v>10</v>
      </c>
      <c r="CO73" s="1258"/>
      <c r="CP73" s="1258"/>
      <c r="CQ73" s="1258"/>
      <c r="CR73" s="1258"/>
      <c r="CS73" s="1258"/>
      <c r="CT73" s="1258"/>
      <c r="CU73" s="1258"/>
      <c r="CV73" s="1258"/>
      <c r="CW73" s="1258"/>
      <c r="CX73" s="1258"/>
      <c r="CY73" s="1258"/>
      <c r="CZ73" s="1258"/>
      <c r="DA73" s="1258"/>
      <c r="DB73" s="1258"/>
      <c r="DC73" s="1258"/>
    </row>
    <row r="74" spans="2:107" ht="13">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568</v>
      </c>
      <c r="BC75" s="1259"/>
      <c r="BD75" s="1259"/>
      <c r="BE75" s="1259"/>
      <c r="BF75" s="1259"/>
      <c r="BG75" s="1259"/>
      <c r="BH75" s="1259"/>
      <c r="BI75" s="1259"/>
      <c r="BJ75" s="1259"/>
      <c r="BK75" s="1259"/>
      <c r="BL75" s="1259"/>
      <c r="BM75" s="1259"/>
      <c r="BN75" s="1259"/>
      <c r="BO75" s="1259"/>
      <c r="BP75" s="1258">
        <v>12.2</v>
      </c>
      <c r="BQ75" s="1258"/>
      <c r="BR75" s="1258"/>
      <c r="BS75" s="1258"/>
      <c r="BT75" s="1258"/>
      <c r="BU75" s="1258"/>
      <c r="BV75" s="1258"/>
      <c r="BW75" s="1258"/>
      <c r="BX75" s="1258">
        <v>11.5</v>
      </c>
      <c r="BY75" s="1258"/>
      <c r="BZ75" s="1258"/>
      <c r="CA75" s="1258"/>
      <c r="CB75" s="1258"/>
      <c r="CC75" s="1258"/>
      <c r="CD75" s="1258"/>
      <c r="CE75" s="1258"/>
      <c r="CF75" s="1258">
        <v>11.2</v>
      </c>
      <c r="CG75" s="1258"/>
      <c r="CH75" s="1258"/>
      <c r="CI75" s="1258"/>
      <c r="CJ75" s="1258"/>
      <c r="CK75" s="1258"/>
      <c r="CL75" s="1258"/>
      <c r="CM75" s="1258"/>
      <c r="CN75" s="1258">
        <v>11</v>
      </c>
      <c r="CO75" s="1258"/>
      <c r="CP75" s="1258"/>
      <c r="CQ75" s="1258"/>
      <c r="CR75" s="1258"/>
      <c r="CS75" s="1258"/>
      <c r="CT75" s="1258"/>
      <c r="CU75" s="1258"/>
      <c r="CV75" s="1258">
        <v>10.9</v>
      </c>
      <c r="CW75" s="1258"/>
      <c r="CX75" s="1258"/>
      <c r="CY75" s="1258"/>
      <c r="CZ75" s="1258"/>
      <c r="DA75" s="1258"/>
      <c r="DB75" s="1258"/>
      <c r="DC75" s="1258"/>
    </row>
    <row r="76" spans="2:107" ht="13">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c r="B77" s="372"/>
      <c r="G77" s="1253"/>
      <c r="H77" s="1253"/>
      <c r="I77" s="1253"/>
      <c r="J77" s="1253"/>
      <c r="K77" s="1273"/>
      <c r="L77" s="1273"/>
      <c r="M77" s="1273"/>
      <c r="N77" s="1273"/>
      <c r="AN77" s="1257" t="s">
        <v>565</v>
      </c>
      <c r="AO77" s="1257"/>
      <c r="AP77" s="1257"/>
      <c r="AQ77" s="1257"/>
      <c r="AR77" s="1257"/>
      <c r="AS77" s="1257"/>
      <c r="AT77" s="1257"/>
      <c r="AU77" s="1257"/>
      <c r="AV77" s="1257"/>
      <c r="AW77" s="1257"/>
      <c r="AX77" s="1257"/>
      <c r="AY77" s="1257"/>
      <c r="AZ77" s="1257"/>
      <c r="BA77" s="1257"/>
      <c r="BB77" s="1259" t="s">
        <v>563</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568</v>
      </c>
      <c r="BC79" s="1259"/>
      <c r="BD79" s="1259"/>
      <c r="BE79" s="1259"/>
      <c r="BF79" s="1259"/>
      <c r="BG79" s="1259"/>
      <c r="BH79" s="1259"/>
      <c r="BI79" s="1259"/>
      <c r="BJ79" s="1259"/>
      <c r="BK79" s="1259"/>
      <c r="BL79" s="1259"/>
      <c r="BM79" s="1259"/>
      <c r="BN79" s="1259"/>
      <c r="BO79" s="1259"/>
      <c r="BP79" s="1258">
        <v>8.6</v>
      </c>
      <c r="BQ79" s="1258"/>
      <c r="BR79" s="1258"/>
      <c r="BS79" s="1258"/>
      <c r="BT79" s="1258"/>
      <c r="BU79" s="1258"/>
      <c r="BV79" s="1258"/>
      <c r="BW79" s="1258"/>
      <c r="BX79" s="1258">
        <v>8.9</v>
      </c>
      <c r="BY79" s="1258"/>
      <c r="BZ79" s="1258"/>
      <c r="CA79" s="1258"/>
      <c r="CB79" s="1258"/>
      <c r="CC79" s="1258"/>
      <c r="CD79" s="1258"/>
      <c r="CE79" s="1258"/>
      <c r="CF79" s="1258">
        <v>8.9</v>
      </c>
      <c r="CG79" s="1258"/>
      <c r="CH79" s="1258"/>
      <c r="CI79" s="1258"/>
      <c r="CJ79" s="1258"/>
      <c r="CK79" s="1258"/>
      <c r="CL79" s="1258"/>
      <c r="CM79" s="1258"/>
      <c r="CN79" s="1258">
        <v>9.1</v>
      </c>
      <c r="CO79" s="1258"/>
      <c r="CP79" s="1258"/>
      <c r="CQ79" s="1258"/>
      <c r="CR79" s="1258"/>
      <c r="CS79" s="1258"/>
      <c r="CT79" s="1258"/>
      <c r="CU79" s="1258"/>
      <c r="CV79" s="1258">
        <v>9.3000000000000007</v>
      </c>
      <c r="CW79" s="1258"/>
      <c r="CX79" s="1258"/>
      <c r="CY79" s="1258"/>
      <c r="CZ79" s="1258"/>
      <c r="DA79" s="1258"/>
      <c r="DB79" s="1258"/>
      <c r="DC79" s="1258"/>
    </row>
    <row r="80" spans="2:107" ht="13">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X/w8ztvCaXxzBcSlkflQenDsk+8s7y/pnjxiKz0PSx2O2nHakjtxm/lroKfNI1cG/ezpwbMAjKO7sLZnJQkxeA==" saltValue="xfuRDBc4gOZR/g+NznKw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F0B6C-B06B-4C91-8175-C87A3DC0CE21}">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473</v>
      </c>
    </row>
  </sheetData>
  <sheetProtection algorithmName="SHA-512" hashValue="hgWe5hAtWpluUzdc4MLyGfFi3pXA7OPQVkcmjjxyS0mFQlWqBrVsdspHExGh9GOS62YdHtnGZpLZ7i1KL0vOrw==" saltValue="K7y7dMFEFNw/DVCkFNI93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D5D96-AA94-4CED-9E35-228158EE7876}">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473</v>
      </c>
    </row>
  </sheetData>
  <sheetProtection algorithmName="SHA-512" hashValue="8/TcKnuF2lg0y3YUJbIiz1+Z70wBeaH9PsuA7CwV3eQxKSdfelXLsVRYWvIVh/2rYw0yhaXEOfbFmubRPvFkHw==" saltValue="QdHRmgCelihEgCH+8l+pR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522</v>
      </c>
      <c r="G2" s="151"/>
      <c r="H2" s="152"/>
    </row>
    <row r="3" spans="1:8">
      <c r="A3" s="148" t="s">
        <v>515</v>
      </c>
      <c r="B3" s="153"/>
      <c r="C3" s="154"/>
      <c r="D3" s="155">
        <v>187630</v>
      </c>
      <c r="E3" s="156"/>
      <c r="F3" s="157">
        <v>190274</v>
      </c>
      <c r="G3" s="158"/>
      <c r="H3" s="159"/>
    </row>
    <row r="4" spans="1:8">
      <c r="A4" s="160"/>
      <c r="B4" s="161"/>
      <c r="C4" s="162"/>
      <c r="D4" s="163">
        <v>18942</v>
      </c>
      <c r="E4" s="164"/>
      <c r="F4" s="165">
        <v>88584</v>
      </c>
      <c r="G4" s="166"/>
      <c r="H4" s="167"/>
    </row>
    <row r="5" spans="1:8">
      <c r="A5" s="148" t="s">
        <v>517</v>
      </c>
      <c r="B5" s="153"/>
      <c r="C5" s="154"/>
      <c r="D5" s="155">
        <v>108339</v>
      </c>
      <c r="E5" s="156"/>
      <c r="F5" s="157">
        <v>200194</v>
      </c>
      <c r="G5" s="158"/>
      <c r="H5" s="159"/>
    </row>
    <row r="6" spans="1:8">
      <c r="A6" s="160"/>
      <c r="B6" s="161"/>
      <c r="C6" s="162"/>
      <c r="D6" s="163">
        <v>59083</v>
      </c>
      <c r="E6" s="164"/>
      <c r="F6" s="165">
        <v>106422</v>
      </c>
      <c r="G6" s="166"/>
      <c r="H6" s="167"/>
    </row>
    <row r="7" spans="1:8">
      <c r="A7" s="148" t="s">
        <v>518</v>
      </c>
      <c r="B7" s="153"/>
      <c r="C7" s="154"/>
      <c r="D7" s="155">
        <v>101599</v>
      </c>
      <c r="E7" s="156"/>
      <c r="F7" s="157">
        <v>196914</v>
      </c>
      <c r="G7" s="158"/>
      <c r="H7" s="159"/>
    </row>
    <row r="8" spans="1:8">
      <c r="A8" s="160"/>
      <c r="B8" s="161"/>
      <c r="C8" s="162"/>
      <c r="D8" s="163">
        <v>51707</v>
      </c>
      <c r="E8" s="164"/>
      <c r="F8" s="165">
        <v>98966</v>
      </c>
      <c r="G8" s="166"/>
      <c r="H8" s="167"/>
    </row>
    <row r="9" spans="1:8">
      <c r="A9" s="148" t="s">
        <v>519</v>
      </c>
      <c r="B9" s="153"/>
      <c r="C9" s="154"/>
      <c r="D9" s="155">
        <v>133657</v>
      </c>
      <c r="E9" s="156"/>
      <c r="F9" s="157">
        <v>204757</v>
      </c>
      <c r="G9" s="158"/>
      <c r="H9" s="159"/>
    </row>
    <row r="10" spans="1:8">
      <c r="A10" s="160"/>
      <c r="B10" s="161"/>
      <c r="C10" s="162"/>
      <c r="D10" s="163">
        <v>46906</v>
      </c>
      <c r="E10" s="164"/>
      <c r="F10" s="165">
        <v>106071</v>
      </c>
      <c r="G10" s="166"/>
      <c r="H10" s="167"/>
    </row>
    <row r="11" spans="1:8">
      <c r="A11" s="148" t="s">
        <v>520</v>
      </c>
      <c r="B11" s="153"/>
      <c r="C11" s="154"/>
      <c r="D11" s="155">
        <v>172694</v>
      </c>
      <c r="E11" s="156"/>
      <c r="F11" s="157">
        <v>194971</v>
      </c>
      <c r="G11" s="158"/>
      <c r="H11" s="159"/>
    </row>
    <row r="12" spans="1:8">
      <c r="A12" s="160"/>
      <c r="B12" s="161"/>
      <c r="C12" s="168"/>
      <c r="D12" s="163">
        <v>96172</v>
      </c>
      <c r="E12" s="164"/>
      <c r="F12" s="165">
        <v>105966</v>
      </c>
      <c r="G12" s="166"/>
      <c r="H12" s="167"/>
    </row>
    <row r="13" spans="1:8">
      <c r="A13" s="148"/>
      <c r="B13" s="153"/>
      <c r="C13" s="169"/>
      <c r="D13" s="170">
        <v>140784</v>
      </c>
      <c r="E13" s="171"/>
      <c r="F13" s="172">
        <v>197422</v>
      </c>
      <c r="G13" s="173"/>
      <c r="H13" s="159"/>
    </row>
    <row r="14" spans="1:8">
      <c r="A14" s="160"/>
      <c r="B14" s="161"/>
      <c r="C14" s="162"/>
      <c r="D14" s="163">
        <v>54562</v>
      </c>
      <c r="E14" s="164"/>
      <c r="F14" s="165">
        <v>101202</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1.36</v>
      </c>
      <c r="C19" s="174">
        <f>ROUND(VALUE(SUBSTITUTE(実質収支比率等に係る経年分析!G$48,"▲","-")),2)</f>
        <v>0.66</v>
      </c>
      <c r="D19" s="174">
        <f>ROUND(VALUE(SUBSTITUTE(実質収支比率等に係る経年分析!H$48,"▲","-")),2)</f>
        <v>1.37</v>
      </c>
      <c r="E19" s="174">
        <f>ROUND(VALUE(SUBSTITUTE(実質収支比率等に係る経年分析!I$48,"▲","-")),2)</f>
        <v>1.31</v>
      </c>
      <c r="F19" s="174">
        <f>ROUND(VALUE(SUBSTITUTE(実質収支比率等に係る経年分析!J$48,"▲","-")),2)</f>
        <v>1.17</v>
      </c>
    </row>
    <row r="20" spans="1:11">
      <c r="A20" s="174" t="s">
        <v>53</v>
      </c>
      <c r="B20" s="174">
        <f>ROUND(VALUE(SUBSTITUTE(実質収支比率等に係る経年分析!F$47,"▲","-")),2)</f>
        <v>27.12</v>
      </c>
      <c r="C20" s="174">
        <f>ROUND(VALUE(SUBSTITUTE(実質収支比率等に係る経年分析!G$47,"▲","-")),2)</f>
        <v>24.92</v>
      </c>
      <c r="D20" s="174">
        <f>ROUND(VALUE(SUBSTITUTE(実質収支比率等に係る経年分析!H$47,"▲","-")),2)</f>
        <v>26.89</v>
      </c>
      <c r="E20" s="174">
        <f>ROUND(VALUE(SUBSTITUTE(実質収支比率等に係る経年分析!I$47,"▲","-")),2)</f>
        <v>28.08</v>
      </c>
      <c r="F20" s="174">
        <f>ROUND(VALUE(SUBSTITUTE(実質収支比率等に係る経年分析!J$47,"▲","-")),2)</f>
        <v>28.59</v>
      </c>
    </row>
    <row r="21" spans="1:11">
      <c r="A21" s="174" t="s">
        <v>54</v>
      </c>
      <c r="B21" s="174">
        <f>IF(ISNUMBER(VALUE(SUBSTITUTE(実質収支比率等に係る経年分析!F$49,"▲","-"))),ROUND(VALUE(SUBSTITUTE(実質収支比率等に係る経年分析!F$49,"▲","-")),2),NA())</f>
        <v>-6.59</v>
      </c>
      <c r="C21" s="174">
        <f>IF(ISNUMBER(VALUE(SUBSTITUTE(実質収支比率等に係る経年分析!G$49,"▲","-"))),ROUND(VALUE(SUBSTITUTE(実質収支比率等に係る経年分析!G$49,"▲","-")),2),NA())</f>
        <v>-2.21</v>
      </c>
      <c r="D21" s="174">
        <f>IF(ISNUMBER(VALUE(SUBSTITUTE(実質収支比率等に係る経年分析!H$49,"▲","-"))),ROUND(VALUE(SUBSTITUTE(実質収支比率等に係る経年分析!H$49,"▲","-")),2),NA())</f>
        <v>4.09</v>
      </c>
      <c r="E21" s="174">
        <f>IF(ISNUMBER(VALUE(SUBSTITUTE(実質収支比率等に係る経年分析!I$49,"▲","-"))),ROUND(VALUE(SUBSTITUTE(実質収支比率等に係る経年分析!I$49,"▲","-")),2),NA())</f>
        <v>-0.08</v>
      </c>
      <c r="F21" s="174">
        <f>IF(ISNUMBER(VALUE(SUBSTITUTE(実質収支比率等に係る経年分析!J$49,"▲","-"))),ROUND(VALUE(SUBSTITUTE(実質収支比率等に係る経年分析!J$49,"▲","-")),2),NA())</f>
        <v>-0.13</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後期高齢者医療保険特別会計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c r="A34" s="175" t="str">
        <f>IF(連結実質赤字比率に係る赤字・黒字の構成分析!C$36="",NA(),連結実質赤字比率に係る赤字・黒字の構成分析!C$36)</f>
        <v>国民健康保険事業勘定特別会計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0.28999999999999998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v>
      </c>
    </row>
    <row r="36" spans="1:16">
      <c r="A36" s="175" t="str">
        <f>IF(連結実質赤字比率に係る赤字・黒字の構成分析!C$34="",NA(),連結実質赤字比率に係る赤字・黒字の構成分析!C$34)</f>
        <v>南種子町水道事業会計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2.34</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490</v>
      </c>
      <c r="E42" s="176"/>
      <c r="F42" s="176"/>
      <c r="G42" s="176">
        <f>'実質公債費比率（分子）の構造'!L$52</f>
        <v>535</v>
      </c>
      <c r="H42" s="176"/>
      <c r="I42" s="176"/>
      <c r="J42" s="176">
        <f>'実質公債費比率（分子）の構造'!M$52</f>
        <v>567</v>
      </c>
      <c r="K42" s="176"/>
      <c r="L42" s="176"/>
      <c r="M42" s="176">
        <f>'実質公債費比率（分子）の構造'!N$52</f>
        <v>565</v>
      </c>
      <c r="N42" s="176"/>
      <c r="O42" s="176"/>
      <c r="P42" s="176">
        <f>'実質公債費比率（分子）の構造'!O$52</f>
        <v>559</v>
      </c>
    </row>
    <row r="43" spans="1:16">
      <c r="A43" s="176" t="s">
        <v>16</v>
      </c>
      <c r="B43" s="176">
        <f>'実質公債費比率（分子）の構造'!K$51</f>
        <v>1</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73</v>
      </c>
      <c r="C45" s="176"/>
      <c r="D45" s="176"/>
      <c r="E45" s="176">
        <f>'実質公債費比率（分子）の構造'!L$49</f>
        <v>75</v>
      </c>
      <c r="F45" s="176"/>
      <c r="G45" s="176"/>
      <c r="H45" s="176">
        <f>'実質公債費比率（分子）の構造'!M$49</f>
        <v>76</v>
      </c>
      <c r="I45" s="176"/>
      <c r="J45" s="176"/>
      <c r="K45" s="176">
        <f>'実質公債費比率（分子）の構造'!N$49</f>
        <v>77</v>
      </c>
      <c r="L45" s="176"/>
      <c r="M45" s="176"/>
      <c r="N45" s="176">
        <f>'実質公債費比率（分子）の構造'!O$49</f>
        <v>78</v>
      </c>
      <c r="O45" s="176"/>
      <c r="P45" s="176"/>
    </row>
    <row r="46" spans="1:16">
      <c r="A46" s="176" t="s">
        <v>64</v>
      </c>
      <c r="B46" s="176">
        <f>'実質公債費比率（分子）の構造'!K$48</f>
        <v>49</v>
      </c>
      <c r="C46" s="176"/>
      <c r="D46" s="176"/>
      <c r="E46" s="176">
        <f>'実質公債費比率（分子）の構造'!L$48</f>
        <v>46</v>
      </c>
      <c r="F46" s="176"/>
      <c r="G46" s="176"/>
      <c r="H46" s="176">
        <f>'実質公債費比率（分子）の構造'!M$48</f>
        <v>43</v>
      </c>
      <c r="I46" s="176"/>
      <c r="J46" s="176"/>
      <c r="K46" s="176">
        <f>'実質公債費比率（分子）の構造'!N$48</f>
        <v>51</v>
      </c>
      <c r="L46" s="176"/>
      <c r="M46" s="176"/>
      <c r="N46" s="176">
        <f>'実質公債費比率（分子）の構造'!O$48</f>
        <v>37</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703</v>
      </c>
      <c r="C49" s="176"/>
      <c r="D49" s="176"/>
      <c r="E49" s="176">
        <f>'実質公債費比率（分子）の構造'!L$45</f>
        <v>750</v>
      </c>
      <c r="F49" s="176"/>
      <c r="G49" s="176"/>
      <c r="H49" s="176">
        <f>'実質公債費比率（分子）の構造'!M$45</f>
        <v>801</v>
      </c>
      <c r="I49" s="176"/>
      <c r="J49" s="176"/>
      <c r="K49" s="176">
        <f>'実質公債費比率（分子）の構造'!N$45</f>
        <v>797</v>
      </c>
      <c r="L49" s="176"/>
      <c r="M49" s="176"/>
      <c r="N49" s="176">
        <f>'実質公債費比率（分子）の構造'!O$45</f>
        <v>791</v>
      </c>
      <c r="O49" s="176"/>
      <c r="P49" s="176"/>
    </row>
    <row r="50" spans="1:16">
      <c r="A50" s="176" t="s">
        <v>67</v>
      </c>
      <c r="B50" s="176" t="e">
        <f>NA()</f>
        <v>#N/A</v>
      </c>
      <c r="C50" s="176">
        <f>IF(ISNUMBER('実質公債費比率（分子）の構造'!K$53),'実質公債費比率（分子）の構造'!K$53,NA())</f>
        <v>336</v>
      </c>
      <c r="D50" s="176" t="e">
        <f>NA()</f>
        <v>#N/A</v>
      </c>
      <c r="E50" s="176" t="e">
        <f>NA()</f>
        <v>#N/A</v>
      </c>
      <c r="F50" s="176">
        <f>IF(ISNUMBER('実質公債費比率（分子）の構造'!L$53),'実質公債費比率（分子）の構造'!L$53,NA())</f>
        <v>336</v>
      </c>
      <c r="G50" s="176" t="e">
        <f>NA()</f>
        <v>#N/A</v>
      </c>
      <c r="H50" s="176" t="e">
        <f>NA()</f>
        <v>#N/A</v>
      </c>
      <c r="I50" s="176">
        <f>IF(ISNUMBER('実質公債費比率（分子）の構造'!M$53),'実質公債費比率（分子）の構造'!M$53,NA())</f>
        <v>353</v>
      </c>
      <c r="J50" s="176" t="e">
        <f>NA()</f>
        <v>#N/A</v>
      </c>
      <c r="K50" s="176" t="e">
        <f>NA()</f>
        <v>#N/A</v>
      </c>
      <c r="L50" s="176">
        <f>IF(ISNUMBER('実質公債費比率（分子）の構造'!N$53),'実質公債費比率（分子）の構造'!N$53,NA())</f>
        <v>360</v>
      </c>
      <c r="M50" s="176" t="e">
        <f>NA()</f>
        <v>#N/A</v>
      </c>
      <c r="N50" s="176" t="e">
        <f>NA()</f>
        <v>#N/A</v>
      </c>
      <c r="O50" s="176">
        <f>IF(ISNUMBER('実質公債費比率（分子）の構造'!O$53),'実質公債費比率（分子）の構造'!O$53,NA())</f>
        <v>347</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5683</v>
      </c>
      <c r="E56" s="175"/>
      <c r="F56" s="175"/>
      <c r="G56" s="175">
        <f>'将来負担比率（分子）の構造'!J$52</f>
        <v>5590</v>
      </c>
      <c r="H56" s="175"/>
      <c r="I56" s="175"/>
      <c r="J56" s="175">
        <f>'将来負担比率（分子）の構造'!K$52</f>
        <v>5182</v>
      </c>
      <c r="K56" s="175"/>
      <c r="L56" s="175"/>
      <c r="M56" s="175">
        <f>'将来負担比率（分子）の構造'!L$52</f>
        <v>5002</v>
      </c>
      <c r="N56" s="175"/>
      <c r="O56" s="175"/>
      <c r="P56" s="175">
        <f>'将来負担比率（分子）の構造'!M$52</f>
        <v>4956</v>
      </c>
    </row>
    <row r="57" spans="1:16">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41</v>
      </c>
      <c r="B58" s="175"/>
      <c r="C58" s="175"/>
      <c r="D58" s="175">
        <f>'将来負担比率（分子）の構造'!I$50</f>
        <v>2229</v>
      </c>
      <c r="E58" s="175"/>
      <c r="F58" s="175"/>
      <c r="G58" s="175">
        <f>'将来負担比率（分子）の構造'!J$50</f>
        <v>2233</v>
      </c>
      <c r="H58" s="175"/>
      <c r="I58" s="175"/>
      <c r="J58" s="175">
        <f>'将来負担比率（分子）の構造'!K$50</f>
        <v>2610</v>
      </c>
      <c r="K58" s="175"/>
      <c r="L58" s="175"/>
      <c r="M58" s="175">
        <f>'将来負担比率（分子）の構造'!L$50</f>
        <v>2875</v>
      </c>
      <c r="N58" s="175"/>
      <c r="O58" s="175"/>
      <c r="P58" s="175">
        <f>'将来負担比率（分子）の構造'!M$50</f>
        <v>3098</v>
      </c>
    </row>
    <row r="59" spans="1:16">
      <c r="A59" s="175" t="s">
        <v>39</v>
      </c>
      <c r="B59" s="175">
        <f>'将来負担比率（分子）の構造'!I$49</f>
        <v>3</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10</v>
      </c>
      <c r="C61" s="175"/>
      <c r="D61" s="175"/>
      <c r="E61" s="175">
        <f>'将来負担比率（分子）の構造'!J$46</f>
        <v>8</v>
      </c>
      <c r="F61" s="175"/>
      <c r="G61" s="175"/>
      <c r="H61" s="175">
        <f>'将来負担比率（分子）の構造'!K$46</f>
        <v>6</v>
      </c>
      <c r="I61" s="175"/>
      <c r="J61" s="175"/>
      <c r="K61" s="175">
        <f>'将来負担比率（分子）の構造'!L$46</f>
        <v>5</v>
      </c>
      <c r="L61" s="175"/>
      <c r="M61" s="175"/>
      <c r="N61" s="175">
        <f>'将来負担比率（分子）の構造'!M$46</f>
        <v>5</v>
      </c>
      <c r="O61" s="175"/>
      <c r="P61" s="175"/>
    </row>
    <row r="62" spans="1:16">
      <c r="A62" s="175" t="s">
        <v>35</v>
      </c>
      <c r="B62" s="175">
        <f>'将来負担比率（分子）の構造'!I$45</f>
        <v>944</v>
      </c>
      <c r="C62" s="175"/>
      <c r="D62" s="175"/>
      <c r="E62" s="175">
        <f>'将来負担比率（分子）の構造'!J$45</f>
        <v>904</v>
      </c>
      <c r="F62" s="175"/>
      <c r="G62" s="175"/>
      <c r="H62" s="175">
        <f>'将来負担比率（分子）の構造'!K$45</f>
        <v>932</v>
      </c>
      <c r="I62" s="175"/>
      <c r="J62" s="175"/>
      <c r="K62" s="175">
        <f>'将来負担比率（分子）の構造'!L$45</f>
        <v>956</v>
      </c>
      <c r="L62" s="175"/>
      <c r="M62" s="175"/>
      <c r="N62" s="175">
        <f>'将来負担比率（分子）の構造'!M$45</f>
        <v>937</v>
      </c>
      <c r="O62" s="175"/>
      <c r="P62" s="175"/>
    </row>
    <row r="63" spans="1:16">
      <c r="A63" s="175" t="s">
        <v>34</v>
      </c>
      <c r="B63" s="175">
        <f>'将来負担比率（分子）の構造'!I$44</f>
        <v>1041</v>
      </c>
      <c r="C63" s="175"/>
      <c r="D63" s="175"/>
      <c r="E63" s="175">
        <f>'将来負担比率（分子）の構造'!J$44</f>
        <v>967</v>
      </c>
      <c r="F63" s="175"/>
      <c r="G63" s="175"/>
      <c r="H63" s="175">
        <f>'将来負担比率（分子）の構造'!K$44</f>
        <v>893</v>
      </c>
      <c r="I63" s="175"/>
      <c r="J63" s="175"/>
      <c r="K63" s="175">
        <f>'将来負担比率（分子）の構造'!L$44</f>
        <v>1001</v>
      </c>
      <c r="L63" s="175"/>
      <c r="M63" s="175"/>
      <c r="N63" s="175">
        <f>'将来負担比率（分子）の構造'!M$44</f>
        <v>926</v>
      </c>
      <c r="O63" s="175"/>
      <c r="P63" s="175"/>
    </row>
    <row r="64" spans="1:16">
      <c r="A64" s="175" t="s">
        <v>33</v>
      </c>
      <c r="B64" s="175">
        <f>'将来負担比率（分子）の構造'!I$43</f>
        <v>642</v>
      </c>
      <c r="C64" s="175"/>
      <c r="D64" s="175"/>
      <c r="E64" s="175">
        <f>'将来負担比率（分子）の構造'!J$43</f>
        <v>653</v>
      </c>
      <c r="F64" s="175"/>
      <c r="G64" s="175"/>
      <c r="H64" s="175">
        <f>'将来負担比率（分子）の構造'!K$43</f>
        <v>620</v>
      </c>
      <c r="I64" s="175"/>
      <c r="J64" s="175"/>
      <c r="K64" s="175">
        <f>'将来負担比率（分子）の構造'!L$43</f>
        <v>598</v>
      </c>
      <c r="L64" s="175"/>
      <c r="M64" s="175"/>
      <c r="N64" s="175">
        <f>'将来負担比率（分子）の構造'!M$43</f>
        <v>530</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6319</v>
      </c>
      <c r="C66" s="175"/>
      <c r="D66" s="175"/>
      <c r="E66" s="175">
        <f>'将来負担比率（分子）の構造'!J$41</f>
        <v>6207</v>
      </c>
      <c r="F66" s="175"/>
      <c r="G66" s="175"/>
      <c r="H66" s="175">
        <f>'将来負担比率（分子）の構造'!K$41</f>
        <v>5935</v>
      </c>
      <c r="I66" s="175"/>
      <c r="J66" s="175"/>
      <c r="K66" s="175">
        <f>'将来負担比率（分子）の構造'!L$41</f>
        <v>5637</v>
      </c>
      <c r="L66" s="175"/>
      <c r="M66" s="175"/>
      <c r="N66" s="175">
        <f>'将来負担比率（分子）の構造'!M$41</f>
        <v>5397</v>
      </c>
      <c r="O66" s="175"/>
      <c r="P66" s="175"/>
    </row>
    <row r="67" spans="1:16">
      <c r="A67" s="175" t="s">
        <v>71</v>
      </c>
      <c r="B67" s="175" t="e">
        <f>NA()</f>
        <v>#N/A</v>
      </c>
      <c r="C67" s="175">
        <f>IF(ISNUMBER('将来負担比率（分子）の構造'!I$53), IF('将来負担比率（分子）の構造'!I$53 &lt; 0, 0, '将来負担比率（分子）の構造'!I$53), NA())</f>
        <v>1047</v>
      </c>
      <c r="D67" s="175" t="e">
        <f>NA()</f>
        <v>#N/A</v>
      </c>
      <c r="E67" s="175" t="e">
        <f>NA()</f>
        <v>#N/A</v>
      </c>
      <c r="F67" s="175">
        <f>IF(ISNUMBER('将来負担比率（分子）の構造'!J$53), IF('将来負担比率（分子）の構造'!J$53 &lt; 0, 0, '将来負担比率（分子）の構造'!J$53), NA())</f>
        <v>914</v>
      </c>
      <c r="G67" s="175" t="e">
        <f>NA()</f>
        <v>#N/A</v>
      </c>
      <c r="H67" s="175" t="e">
        <f>NA()</f>
        <v>#N/A</v>
      </c>
      <c r="I67" s="175">
        <f>IF(ISNUMBER('将来負担比率（分子）の構造'!K$53), IF('将来負担比率（分子）の構造'!K$53 &lt; 0, 0, '将来負担比率（分子）の構造'!K$53), NA())</f>
        <v>594</v>
      </c>
      <c r="J67" s="175" t="e">
        <f>NA()</f>
        <v>#N/A</v>
      </c>
      <c r="K67" s="175" t="e">
        <f>NA()</f>
        <v>#N/A</v>
      </c>
      <c r="L67" s="175">
        <f>IF(ISNUMBER('将来負担比率（分子）の構造'!L$53), IF('将来負担比率（分子）の構造'!L$53 &lt; 0, 0, '将来負担比率（分子）の構造'!L$53), NA())</f>
        <v>320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1026</v>
      </c>
      <c r="C72" s="179">
        <f>基金残高に係る経年分析!G55</f>
        <v>1053</v>
      </c>
      <c r="D72" s="179">
        <f>基金残高に係る経年分析!H55</f>
        <v>1078</v>
      </c>
    </row>
    <row r="73" spans="1:16">
      <c r="A73" s="178" t="s">
        <v>74</v>
      </c>
      <c r="B73" s="179">
        <f>基金残高に係る経年分析!F56</f>
        <v>474</v>
      </c>
      <c r="C73" s="179">
        <f>基金残高に係る経年分析!G56</f>
        <v>474</v>
      </c>
      <c r="D73" s="179">
        <f>基金残高に係る経年分析!H56</f>
        <v>474</v>
      </c>
    </row>
    <row r="74" spans="1:16">
      <c r="A74" s="178" t="s">
        <v>75</v>
      </c>
      <c r="B74" s="179">
        <f>基金残高に係る経年分析!F57</f>
        <v>935</v>
      </c>
      <c r="C74" s="179">
        <f>基金残高に係る経年分析!G57</f>
        <v>1159</v>
      </c>
      <c r="D74" s="179">
        <f>基金残高に係る経年分析!H57</f>
        <v>1351</v>
      </c>
    </row>
  </sheetData>
  <sheetProtection algorithmName="SHA-512" hashValue="eA/5bZOlnvumdKMwfboM/F/eVLab4N6TyIwdGUNTZRYiYXnImJce7Lj2B9xrZEM4Psc6TLa48dsh2rCPrC5RoQ==" saltValue="UZpxJThkLbRhr1cxXnuX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875438</v>
      </c>
      <c r="S5" s="713"/>
      <c r="T5" s="713"/>
      <c r="U5" s="713"/>
      <c r="V5" s="713"/>
      <c r="W5" s="713"/>
      <c r="X5" s="713"/>
      <c r="Y5" s="738"/>
      <c r="Z5" s="751">
        <v>13.5</v>
      </c>
      <c r="AA5" s="751"/>
      <c r="AB5" s="751"/>
      <c r="AC5" s="751"/>
      <c r="AD5" s="752">
        <v>875438</v>
      </c>
      <c r="AE5" s="752"/>
      <c r="AF5" s="752"/>
      <c r="AG5" s="752"/>
      <c r="AH5" s="752"/>
      <c r="AI5" s="752"/>
      <c r="AJ5" s="752"/>
      <c r="AK5" s="752"/>
      <c r="AL5" s="739">
        <v>23.2</v>
      </c>
      <c r="AM5" s="721"/>
      <c r="AN5" s="721"/>
      <c r="AO5" s="740"/>
      <c r="AP5" s="715" t="s">
        <v>216</v>
      </c>
      <c r="AQ5" s="716"/>
      <c r="AR5" s="716"/>
      <c r="AS5" s="716"/>
      <c r="AT5" s="716"/>
      <c r="AU5" s="716"/>
      <c r="AV5" s="716"/>
      <c r="AW5" s="716"/>
      <c r="AX5" s="716"/>
      <c r="AY5" s="716"/>
      <c r="AZ5" s="716"/>
      <c r="BA5" s="716"/>
      <c r="BB5" s="716"/>
      <c r="BC5" s="716"/>
      <c r="BD5" s="716"/>
      <c r="BE5" s="716"/>
      <c r="BF5" s="717"/>
      <c r="BG5" s="657">
        <v>875438</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61265</v>
      </c>
      <c r="S6" s="658"/>
      <c r="T6" s="658"/>
      <c r="U6" s="658"/>
      <c r="V6" s="658"/>
      <c r="W6" s="658"/>
      <c r="X6" s="658"/>
      <c r="Y6" s="659"/>
      <c r="Z6" s="695">
        <v>0.9</v>
      </c>
      <c r="AA6" s="695"/>
      <c r="AB6" s="695"/>
      <c r="AC6" s="695"/>
      <c r="AD6" s="696">
        <v>61265</v>
      </c>
      <c r="AE6" s="696"/>
      <c r="AF6" s="696"/>
      <c r="AG6" s="696"/>
      <c r="AH6" s="696"/>
      <c r="AI6" s="696"/>
      <c r="AJ6" s="696"/>
      <c r="AK6" s="696"/>
      <c r="AL6" s="660">
        <v>1.6</v>
      </c>
      <c r="AM6" s="661"/>
      <c r="AN6" s="661"/>
      <c r="AO6" s="697"/>
      <c r="AP6" s="654" t="s">
        <v>221</v>
      </c>
      <c r="AQ6" s="655"/>
      <c r="AR6" s="655"/>
      <c r="AS6" s="655"/>
      <c r="AT6" s="655"/>
      <c r="AU6" s="655"/>
      <c r="AV6" s="655"/>
      <c r="AW6" s="655"/>
      <c r="AX6" s="655"/>
      <c r="AY6" s="655"/>
      <c r="AZ6" s="655"/>
      <c r="BA6" s="655"/>
      <c r="BB6" s="655"/>
      <c r="BC6" s="655"/>
      <c r="BD6" s="655"/>
      <c r="BE6" s="655"/>
      <c r="BF6" s="656"/>
      <c r="BG6" s="657">
        <v>875438</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66635</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66635</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158</v>
      </c>
      <c r="S7" s="658"/>
      <c r="T7" s="658"/>
      <c r="U7" s="658"/>
      <c r="V7" s="658"/>
      <c r="W7" s="658"/>
      <c r="X7" s="658"/>
      <c r="Y7" s="659"/>
      <c r="Z7" s="695">
        <v>0</v>
      </c>
      <c r="AA7" s="695"/>
      <c r="AB7" s="695"/>
      <c r="AC7" s="695"/>
      <c r="AD7" s="696">
        <v>158</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278016</v>
      </c>
      <c r="BH7" s="658"/>
      <c r="BI7" s="658"/>
      <c r="BJ7" s="658"/>
      <c r="BK7" s="658"/>
      <c r="BL7" s="658"/>
      <c r="BM7" s="658"/>
      <c r="BN7" s="659"/>
      <c r="BO7" s="695">
        <v>31.8</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1089317</v>
      </c>
      <c r="CS7" s="658"/>
      <c r="CT7" s="658"/>
      <c r="CU7" s="658"/>
      <c r="CV7" s="658"/>
      <c r="CW7" s="658"/>
      <c r="CX7" s="658"/>
      <c r="CY7" s="659"/>
      <c r="CZ7" s="695">
        <v>17</v>
      </c>
      <c r="DA7" s="695"/>
      <c r="DB7" s="695"/>
      <c r="DC7" s="695"/>
      <c r="DD7" s="663">
        <v>65442</v>
      </c>
      <c r="DE7" s="658"/>
      <c r="DF7" s="658"/>
      <c r="DG7" s="658"/>
      <c r="DH7" s="658"/>
      <c r="DI7" s="658"/>
      <c r="DJ7" s="658"/>
      <c r="DK7" s="658"/>
      <c r="DL7" s="658"/>
      <c r="DM7" s="658"/>
      <c r="DN7" s="658"/>
      <c r="DO7" s="658"/>
      <c r="DP7" s="659"/>
      <c r="DQ7" s="663">
        <v>729815</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1840</v>
      </c>
      <c r="S8" s="658"/>
      <c r="T8" s="658"/>
      <c r="U8" s="658"/>
      <c r="V8" s="658"/>
      <c r="W8" s="658"/>
      <c r="X8" s="658"/>
      <c r="Y8" s="659"/>
      <c r="Z8" s="695">
        <v>0</v>
      </c>
      <c r="AA8" s="695"/>
      <c r="AB8" s="695"/>
      <c r="AC8" s="695"/>
      <c r="AD8" s="696">
        <v>1840</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8488</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1520518</v>
      </c>
      <c r="CS8" s="658"/>
      <c r="CT8" s="658"/>
      <c r="CU8" s="658"/>
      <c r="CV8" s="658"/>
      <c r="CW8" s="658"/>
      <c r="CX8" s="658"/>
      <c r="CY8" s="659"/>
      <c r="CZ8" s="695">
        <v>23.7</v>
      </c>
      <c r="DA8" s="695"/>
      <c r="DB8" s="695"/>
      <c r="DC8" s="695"/>
      <c r="DD8" s="663">
        <v>83181</v>
      </c>
      <c r="DE8" s="658"/>
      <c r="DF8" s="658"/>
      <c r="DG8" s="658"/>
      <c r="DH8" s="658"/>
      <c r="DI8" s="658"/>
      <c r="DJ8" s="658"/>
      <c r="DK8" s="658"/>
      <c r="DL8" s="658"/>
      <c r="DM8" s="658"/>
      <c r="DN8" s="658"/>
      <c r="DO8" s="658"/>
      <c r="DP8" s="659"/>
      <c r="DQ8" s="663">
        <v>840874</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2232</v>
      </c>
      <c r="S9" s="658"/>
      <c r="T9" s="658"/>
      <c r="U9" s="658"/>
      <c r="V9" s="658"/>
      <c r="W9" s="658"/>
      <c r="X9" s="658"/>
      <c r="Y9" s="659"/>
      <c r="Z9" s="695">
        <v>0</v>
      </c>
      <c r="AA9" s="695"/>
      <c r="AB9" s="695"/>
      <c r="AC9" s="695"/>
      <c r="AD9" s="696">
        <v>2232</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218601</v>
      </c>
      <c r="BH9" s="658"/>
      <c r="BI9" s="658"/>
      <c r="BJ9" s="658"/>
      <c r="BK9" s="658"/>
      <c r="BL9" s="658"/>
      <c r="BM9" s="658"/>
      <c r="BN9" s="659"/>
      <c r="BO9" s="695">
        <v>25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679353</v>
      </c>
      <c r="CS9" s="658"/>
      <c r="CT9" s="658"/>
      <c r="CU9" s="658"/>
      <c r="CV9" s="658"/>
      <c r="CW9" s="658"/>
      <c r="CX9" s="658"/>
      <c r="CY9" s="659"/>
      <c r="CZ9" s="695">
        <v>10.6</v>
      </c>
      <c r="DA9" s="695"/>
      <c r="DB9" s="695"/>
      <c r="DC9" s="695"/>
      <c r="DD9" s="663">
        <v>47770</v>
      </c>
      <c r="DE9" s="658"/>
      <c r="DF9" s="658"/>
      <c r="DG9" s="658"/>
      <c r="DH9" s="658"/>
      <c r="DI9" s="658"/>
      <c r="DJ9" s="658"/>
      <c r="DK9" s="658"/>
      <c r="DL9" s="658"/>
      <c r="DM9" s="658"/>
      <c r="DN9" s="658"/>
      <c r="DO9" s="658"/>
      <c r="DP9" s="659"/>
      <c r="DQ9" s="663">
        <v>565578</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17697</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137023</v>
      </c>
      <c r="S11" s="658"/>
      <c r="T11" s="658"/>
      <c r="U11" s="658"/>
      <c r="V11" s="658"/>
      <c r="W11" s="658"/>
      <c r="X11" s="658"/>
      <c r="Y11" s="659"/>
      <c r="Z11" s="660">
        <v>2.1</v>
      </c>
      <c r="AA11" s="661"/>
      <c r="AB11" s="661"/>
      <c r="AC11" s="662"/>
      <c r="AD11" s="663">
        <v>137023</v>
      </c>
      <c r="AE11" s="658"/>
      <c r="AF11" s="658"/>
      <c r="AG11" s="658"/>
      <c r="AH11" s="658"/>
      <c r="AI11" s="658"/>
      <c r="AJ11" s="658"/>
      <c r="AK11" s="659"/>
      <c r="AL11" s="660">
        <v>3.6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33230</v>
      </c>
      <c r="BH11" s="658"/>
      <c r="BI11" s="658"/>
      <c r="BJ11" s="658"/>
      <c r="BK11" s="658"/>
      <c r="BL11" s="658"/>
      <c r="BM11" s="658"/>
      <c r="BN11" s="659"/>
      <c r="BO11" s="695">
        <v>3.8</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626688</v>
      </c>
      <c r="CS11" s="658"/>
      <c r="CT11" s="658"/>
      <c r="CU11" s="658"/>
      <c r="CV11" s="658"/>
      <c r="CW11" s="658"/>
      <c r="CX11" s="658"/>
      <c r="CY11" s="659"/>
      <c r="CZ11" s="695">
        <v>9.8000000000000007</v>
      </c>
      <c r="DA11" s="695"/>
      <c r="DB11" s="695"/>
      <c r="DC11" s="695"/>
      <c r="DD11" s="663">
        <v>133494</v>
      </c>
      <c r="DE11" s="658"/>
      <c r="DF11" s="658"/>
      <c r="DG11" s="658"/>
      <c r="DH11" s="658"/>
      <c r="DI11" s="658"/>
      <c r="DJ11" s="658"/>
      <c r="DK11" s="658"/>
      <c r="DL11" s="658"/>
      <c r="DM11" s="658"/>
      <c r="DN11" s="658"/>
      <c r="DO11" s="658"/>
      <c r="DP11" s="659"/>
      <c r="DQ11" s="663">
        <v>294873</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519475</v>
      </c>
      <c r="BH12" s="658"/>
      <c r="BI12" s="658"/>
      <c r="BJ12" s="658"/>
      <c r="BK12" s="658"/>
      <c r="BL12" s="658"/>
      <c r="BM12" s="658"/>
      <c r="BN12" s="659"/>
      <c r="BO12" s="695">
        <v>59.3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184388</v>
      </c>
      <c r="CS12" s="658"/>
      <c r="CT12" s="658"/>
      <c r="CU12" s="658"/>
      <c r="CV12" s="658"/>
      <c r="CW12" s="658"/>
      <c r="CX12" s="658"/>
      <c r="CY12" s="659"/>
      <c r="CZ12" s="695">
        <v>2.9</v>
      </c>
      <c r="DA12" s="695"/>
      <c r="DB12" s="695"/>
      <c r="DC12" s="695"/>
      <c r="DD12" s="663">
        <v>4948</v>
      </c>
      <c r="DE12" s="658"/>
      <c r="DF12" s="658"/>
      <c r="DG12" s="658"/>
      <c r="DH12" s="658"/>
      <c r="DI12" s="658"/>
      <c r="DJ12" s="658"/>
      <c r="DK12" s="658"/>
      <c r="DL12" s="658"/>
      <c r="DM12" s="658"/>
      <c r="DN12" s="658"/>
      <c r="DO12" s="658"/>
      <c r="DP12" s="659"/>
      <c r="DQ12" s="663">
        <v>88523</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515049</v>
      </c>
      <c r="BH13" s="658"/>
      <c r="BI13" s="658"/>
      <c r="BJ13" s="658"/>
      <c r="BK13" s="658"/>
      <c r="BL13" s="658"/>
      <c r="BM13" s="658"/>
      <c r="BN13" s="659"/>
      <c r="BO13" s="695">
        <v>58.8</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534164</v>
      </c>
      <c r="CS13" s="658"/>
      <c r="CT13" s="658"/>
      <c r="CU13" s="658"/>
      <c r="CV13" s="658"/>
      <c r="CW13" s="658"/>
      <c r="CX13" s="658"/>
      <c r="CY13" s="659"/>
      <c r="CZ13" s="695">
        <v>8.3000000000000007</v>
      </c>
      <c r="DA13" s="695"/>
      <c r="DB13" s="695"/>
      <c r="DC13" s="695"/>
      <c r="DD13" s="663">
        <v>381114</v>
      </c>
      <c r="DE13" s="658"/>
      <c r="DF13" s="658"/>
      <c r="DG13" s="658"/>
      <c r="DH13" s="658"/>
      <c r="DI13" s="658"/>
      <c r="DJ13" s="658"/>
      <c r="DK13" s="658"/>
      <c r="DL13" s="658"/>
      <c r="DM13" s="658"/>
      <c r="DN13" s="658"/>
      <c r="DO13" s="658"/>
      <c r="DP13" s="659"/>
      <c r="DQ13" s="663">
        <v>136120</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339</v>
      </c>
      <c r="S14" s="658"/>
      <c r="T14" s="658"/>
      <c r="U14" s="658"/>
      <c r="V14" s="658"/>
      <c r="W14" s="658"/>
      <c r="X14" s="658"/>
      <c r="Y14" s="659"/>
      <c r="Z14" s="695">
        <v>0</v>
      </c>
      <c r="AA14" s="695"/>
      <c r="AB14" s="695"/>
      <c r="AC14" s="695"/>
      <c r="AD14" s="696">
        <v>339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32412</v>
      </c>
      <c r="BH14" s="658"/>
      <c r="BI14" s="658"/>
      <c r="BJ14" s="658"/>
      <c r="BK14" s="658"/>
      <c r="BL14" s="658"/>
      <c r="BM14" s="658"/>
      <c r="BN14" s="659"/>
      <c r="BO14" s="695">
        <v>3.7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257252</v>
      </c>
      <c r="CS14" s="658"/>
      <c r="CT14" s="658"/>
      <c r="CU14" s="658"/>
      <c r="CV14" s="658"/>
      <c r="CW14" s="658"/>
      <c r="CX14" s="658"/>
      <c r="CY14" s="659"/>
      <c r="CZ14" s="695">
        <v>4</v>
      </c>
      <c r="DA14" s="695"/>
      <c r="DB14" s="695"/>
      <c r="DC14" s="695"/>
      <c r="DD14" s="663">
        <v>58018</v>
      </c>
      <c r="DE14" s="658"/>
      <c r="DF14" s="658"/>
      <c r="DG14" s="658"/>
      <c r="DH14" s="658"/>
      <c r="DI14" s="658"/>
      <c r="DJ14" s="658"/>
      <c r="DK14" s="658"/>
      <c r="DL14" s="658"/>
      <c r="DM14" s="658"/>
      <c r="DN14" s="658"/>
      <c r="DO14" s="658"/>
      <c r="DP14" s="659"/>
      <c r="DQ14" s="663">
        <v>199464</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45535</v>
      </c>
      <c r="BH15" s="658"/>
      <c r="BI15" s="658"/>
      <c r="BJ15" s="658"/>
      <c r="BK15" s="658"/>
      <c r="BL15" s="658"/>
      <c r="BM15" s="658"/>
      <c r="BN15" s="659"/>
      <c r="BO15" s="695">
        <v>5.2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649015</v>
      </c>
      <c r="CS15" s="658"/>
      <c r="CT15" s="658"/>
      <c r="CU15" s="658"/>
      <c r="CV15" s="658"/>
      <c r="CW15" s="658"/>
      <c r="CX15" s="658"/>
      <c r="CY15" s="659"/>
      <c r="CZ15" s="695">
        <v>10.1</v>
      </c>
      <c r="DA15" s="695"/>
      <c r="DB15" s="695"/>
      <c r="DC15" s="695"/>
      <c r="DD15" s="663">
        <v>139238</v>
      </c>
      <c r="DE15" s="658"/>
      <c r="DF15" s="658"/>
      <c r="DG15" s="658"/>
      <c r="DH15" s="658"/>
      <c r="DI15" s="658"/>
      <c r="DJ15" s="658"/>
      <c r="DK15" s="658"/>
      <c r="DL15" s="658"/>
      <c r="DM15" s="658"/>
      <c r="DN15" s="658"/>
      <c r="DO15" s="658"/>
      <c r="DP15" s="659"/>
      <c r="DQ15" s="663">
        <v>452861</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3777</v>
      </c>
      <c r="S16" s="658"/>
      <c r="T16" s="658"/>
      <c r="U16" s="658"/>
      <c r="V16" s="658"/>
      <c r="W16" s="658"/>
      <c r="X16" s="658"/>
      <c r="Y16" s="659"/>
      <c r="Z16" s="695">
        <v>0.1</v>
      </c>
      <c r="AA16" s="695"/>
      <c r="AB16" s="695"/>
      <c r="AC16" s="695"/>
      <c r="AD16" s="696">
        <v>3777</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19727</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10438</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8993</v>
      </c>
      <c r="S17" s="658"/>
      <c r="T17" s="658"/>
      <c r="U17" s="658"/>
      <c r="V17" s="658"/>
      <c r="W17" s="658"/>
      <c r="X17" s="658"/>
      <c r="Y17" s="659"/>
      <c r="Z17" s="695">
        <v>0.1</v>
      </c>
      <c r="AA17" s="695"/>
      <c r="AB17" s="695"/>
      <c r="AC17" s="695"/>
      <c r="AD17" s="696">
        <v>8993</v>
      </c>
      <c r="AE17" s="696"/>
      <c r="AF17" s="696"/>
      <c r="AG17" s="696"/>
      <c r="AH17" s="696"/>
      <c r="AI17" s="696"/>
      <c r="AJ17" s="696"/>
      <c r="AK17" s="696"/>
      <c r="AL17" s="660">
        <v>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790774</v>
      </c>
      <c r="CS17" s="658"/>
      <c r="CT17" s="658"/>
      <c r="CU17" s="658"/>
      <c r="CV17" s="658"/>
      <c r="CW17" s="658"/>
      <c r="CX17" s="658"/>
      <c r="CY17" s="659"/>
      <c r="CZ17" s="695">
        <v>12.3</v>
      </c>
      <c r="DA17" s="695"/>
      <c r="DB17" s="695"/>
      <c r="DC17" s="695"/>
      <c r="DD17" s="663" t="s">
        <v>122</v>
      </c>
      <c r="DE17" s="658"/>
      <c r="DF17" s="658"/>
      <c r="DG17" s="658"/>
      <c r="DH17" s="658"/>
      <c r="DI17" s="658"/>
      <c r="DJ17" s="658"/>
      <c r="DK17" s="658"/>
      <c r="DL17" s="658"/>
      <c r="DM17" s="658"/>
      <c r="DN17" s="658"/>
      <c r="DO17" s="658"/>
      <c r="DP17" s="659"/>
      <c r="DQ17" s="663">
        <v>790774</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1738</v>
      </c>
      <c r="S18" s="658"/>
      <c r="T18" s="658"/>
      <c r="U18" s="658"/>
      <c r="V18" s="658"/>
      <c r="W18" s="658"/>
      <c r="X18" s="658"/>
      <c r="Y18" s="659"/>
      <c r="Z18" s="695">
        <v>0</v>
      </c>
      <c r="AA18" s="695"/>
      <c r="AB18" s="695"/>
      <c r="AC18" s="695"/>
      <c r="AD18" s="696">
        <v>1738</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1738</v>
      </c>
      <c r="S19" s="658"/>
      <c r="T19" s="658"/>
      <c r="U19" s="658"/>
      <c r="V19" s="658"/>
      <c r="W19" s="658"/>
      <c r="X19" s="658"/>
      <c r="Y19" s="659"/>
      <c r="Z19" s="695">
        <v>0</v>
      </c>
      <c r="AA19" s="695"/>
      <c r="AB19" s="695"/>
      <c r="AC19" s="695"/>
      <c r="AD19" s="696">
        <v>1738</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6417831</v>
      </c>
      <c r="CS20" s="658"/>
      <c r="CT20" s="658"/>
      <c r="CU20" s="658"/>
      <c r="CV20" s="658"/>
      <c r="CW20" s="658"/>
      <c r="CX20" s="658"/>
      <c r="CY20" s="659"/>
      <c r="CZ20" s="695">
        <v>100</v>
      </c>
      <c r="DA20" s="695"/>
      <c r="DB20" s="695"/>
      <c r="DC20" s="695"/>
      <c r="DD20" s="663">
        <v>913205</v>
      </c>
      <c r="DE20" s="658"/>
      <c r="DF20" s="658"/>
      <c r="DG20" s="658"/>
      <c r="DH20" s="658"/>
      <c r="DI20" s="658"/>
      <c r="DJ20" s="658"/>
      <c r="DK20" s="658"/>
      <c r="DL20" s="658"/>
      <c r="DM20" s="658"/>
      <c r="DN20" s="658"/>
      <c r="DO20" s="658"/>
      <c r="DP20" s="659"/>
      <c r="DQ20" s="663">
        <v>4175955</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2886366</v>
      </c>
      <c r="S21" s="658"/>
      <c r="T21" s="658"/>
      <c r="U21" s="658"/>
      <c r="V21" s="658"/>
      <c r="W21" s="658"/>
      <c r="X21" s="658"/>
      <c r="Y21" s="659"/>
      <c r="Z21" s="695">
        <v>44.6</v>
      </c>
      <c r="AA21" s="695"/>
      <c r="AB21" s="695"/>
      <c r="AC21" s="695"/>
      <c r="AD21" s="696">
        <v>2674042</v>
      </c>
      <c r="AE21" s="696"/>
      <c r="AF21" s="696"/>
      <c r="AG21" s="696"/>
      <c r="AH21" s="696"/>
      <c r="AI21" s="696"/>
      <c r="AJ21" s="696"/>
      <c r="AK21" s="696"/>
      <c r="AL21" s="660">
        <v>70.900000000000006</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2674042</v>
      </c>
      <c r="S22" s="658"/>
      <c r="T22" s="658"/>
      <c r="U22" s="658"/>
      <c r="V22" s="658"/>
      <c r="W22" s="658"/>
      <c r="X22" s="658"/>
      <c r="Y22" s="659"/>
      <c r="Z22" s="695">
        <v>41.3</v>
      </c>
      <c r="AA22" s="695"/>
      <c r="AB22" s="695"/>
      <c r="AC22" s="695"/>
      <c r="AD22" s="696">
        <v>2674042</v>
      </c>
      <c r="AE22" s="696"/>
      <c r="AF22" s="696"/>
      <c r="AG22" s="696"/>
      <c r="AH22" s="696"/>
      <c r="AI22" s="696"/>
      <c r="AJ22" s="696"/>
      <c r="AK22" s="696"/>
      <c r="AL22" s="660">
        <v>70.900000000000006</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212324</v>
      </c>
      <c r="S23" s="658"/>
      <c r="T23" s="658"/>
      <c r="U23" s="658"/>
      <c r="V23" s="658"/>
      <c r="W23" s="658"/>
      <c r="X23" s="658"/>
      <c r="Y23" s="659"/>
      <c r="Z23" s="695">
        <v>3.3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2555508</v>
      </c>
      <c r="CS24" s="713"/>
      <c r="CT24" s="713"/>
      <c r="CU24" s="713"/>
      <c r="CV24" s="713"/>
      <c r="CW24" s="713"/>
      <c r="CX24" s="713"/>
      <c r="CY24" s="738"/>
      <c r="CZ24" s="739">
        <v>39.799999999999997</v>
      </c>
      <c r="DA24" s="721"/>
      <c r="DB24" s="721"/>
      <c r="DC24" s="741"/>
      <c r="DD24" s="737">
        <v>2027124</v>
      </c>
      <c r="DE24" s="713"/>
      <c r="DF24" s="713"/>
      <c r="DG24" s="713"/>
      <c r="DH24" s="713"/>
      <c r="DI24" s="713"/>
      <c r="DJ24" s="713"/>
      <c r="DK24" s="738"/>
      <c r="DL24" s="737">
        <v>1888071</v>
      </c>
      <c r="DM24" s="713"/>
      <c r="DN24" s="713"/>
      <c r="DO24" s="713"/>
      <c r="DP24" s="713"/>
      <c r="DQ24" s="713"/>
      <c r="DR24" s="713"/>
      <c r="DS24" s="713"/>
      <c r="DT24" s="713"/>
      <c r="DU24" s="713"/>
      <c r="DV24" s="738"/>
      <c r="DW24" s="739">
        <v>49.9</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3979169</v>
      </c>
      <c r="S25" s="658"/>
      <c r="T25" s="658"/>
      <c r="U25" s="658"/>
      <c r="V25" s="658"/>
      <c r="W25" s="658"/>
      <c r="X25" s="658"/>
      <c r="Y25" s="659"/>
      <c r="Z25" s="695">
        <v>61.4</v>
      </c>
      <c r="AA25" s="695"/>
      <c r="AB25" s="695"/>
      <c r="AC25" s="695"/>
      <c r="AD25" s="696">
        <v>3766845</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1017921</v>
      </c>
      <c r="CS25" s="670"/>
      <c r="CT25" s="670"/>
      <c r="CU25" s="670"/>
      <c r="CV25" s="670"/>
      <c r="CW25" s="670"/>
      <c r="CX25" s="670"/>
      <c r="CY25" s="671"/>
      <c r="CZ25" s="660">
        <v>15.9</v>
      </c>
      <c r="DA25" s="672"/>
      <c r="DB25" s="672"/>
      <c r="DC25" s="673"/>
      <c r="DD25" s="663">
        <v>955999</v>
      </c>
      <c r="DE25" s="670"/>
      <c r="DF25" s="670"/>
      <c r="DG25" s="670"/>
      <c r="DH25" s="670"/>
      <c r="DI25" s="670"/>
      <c r="DJ25" s="670"/>
      <c r="DK25" s="671"/>
      <c r="DL25" s="663">
        <v>937727</v>
      </c>
      <c r="DM25" s="670"/>
      <c r="DN25" s="670"/>
      <c r="DO25" s="670"/>
      <c r="DP25" s="670"/>
      <c r="DQ25" s="670"/>
      <c r="DR25" s="670"/>
      <c r="DS25" s="670"/>
      <c r="DT25" s="670"/>
      <c r="DU25" s="670"/>
      <c r="DV25" s="671"/>
      <c r="DW25" s="660">
        <v>24.8</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542</v>
      </c>
      <c r="S26" s="658"/>
      <c r="T26" s="658"/>
      <c r="U26" s="658"/>
      <c r="V26" s="658"/>
      <c r="W26" s="658"/>
      <c r="X26" s="658"/>
      <c r="Y26" s="659"/>
      <c r="Z26" s="695">
        <v>0</v>
      </c>
      <c r="AA26" s="695"/>
      <c r="AB26" s="695"/>
      <c r="AC26" s="695"/>
      <c r="AD26" s="696">
        <v>542</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664948</v>
      </c>
      <c r="CS26" s="658"/>
      <c r="CT26" s="658"/>
      <c r="CU26" s="658"/>
      <c r="CV26" s="658"/>
      <c r="CW26" s="658"/>
      <c r="CX26" s="658"/>
      <c r="CY26" s="659"/>
      <c r="CZ26" s="660">
        <v>10.4</v>
      </c>
      <c r="DA26" s="672"/>
      <c r="DB26" s="672"/>
      <c r="DC26" s="673"/>
      <c r="DD26" s="663">
        <v>631131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3995</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875438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746813</v>
      </c>
      <c r="CS27" s="670"/>
      <c r="CT27" s="670"/>
      <c r="CU27" s="670"/>
      <c r="CV27" s="670"/>
      <c r="CW27" s="670"/>
      <c r="CX27" s="670"/>
      <c r="CY27" s="671"/>
      <c r="CZ27" s="660">
        <v>11.6</v>
      </c>
      <c r="DA27" s="672"/>
      <c r="DB27" s="672"/>
      <c r="DC27" s="673"/>
      <c r="DD27" s="663">
        <v>280351</v>
      </c>
      <c r="DE27" s="670"/>
      <c r="DF27" s="670"/>
      <c r="DG27" s="670"/>
      <c r="DH27" s="670"/>
      <c r="DI27" s="670"/>
      <c r="DJ27" s="670"/>
      <c r="DK27" s="671"/>
      <c r="DL27" s="663">
        <v>159570</v>
      </c>
      <c r="DM27" s="670"/>
      <c r="DN27" s="670"/>
      <c r="DO27" s="670"/>
      <c r="DP27" s="670"/>
      <c r="DQ27" s="670"/>
      <c r="DR27" s="670"/>
      <c r="DS27" s="670"/>
      <c r="DT27" s="670"/>
      <c r="DU27" s="670"/>
      <c r="DV27" s="671"/>
      <c r="DW27" s="660">
        <v>4.2</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107667</v>
      </c>
      <c r="S28" s="658"/>
      <c r="T28" s="658"/>
      <c r="U28" s="658"/>
      <c r="V28" s="658"/>
      <c r="W28" s="658"/>
      <c r="X28" s="658"/>
      <c r="Y28" s="659"/>
      <c r="Z28" s="695">
        <v>1.7</v>
      </c>
      <c r="AA28" s="695"/>
      <c r="AB28" s="695"/>
      <c r="AC28" s="695"/>
      <c r="AD28" s="696">
        <v>3300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790774</v>
      </c>
      <c r="CS28" s="658"/>
      <c r="CT28" s="658"/>
      <c r="CU28" s="658"/>
      <c r="CV28" s="658"/>
      <c r="CW28" s="658"/>
      <c r="CX28" s="658"/>
      <c r="CY28" s="659"/>
      <c r="CZ28" s="660">
        <v>12.3</v>
      </c>
      <c r="DA28" s="672"/>
      <c r="DB28" s="672"/>
      <c r="DC28" s="673"/>
      <c r="DD28" s="663">
        <v>790774</v>
      </c>
      <c r="DE28" s="658"/>
      <c r="DF28" s="658"/>
      <c r="DG28" s="658"/>
      <c r="DH28" s="658"/>
      <c r="DI28" s="658"/>
      <c r="DJ28" s="658"/>
      <c r="DK28" s="659"/>
      <c r="DL28" s="663">
        <v>790774</v>
      </c>
      <c r="DM28" s="658"/>
      <c r="DN28" s="658"/>
      <c r="DO28" s="658"/>
      <c r="DP28" s="658"/>
      <c r="DQ28" s="658"/>
      <c r="DR28" s="658"/>
      <c r="DS28" s="658"/>
      <c r="DT28" s="658"/>
      <c r="DU28" s="658"/>
      <c r="DV28" s="659"/>
      <c r="DW28" s="660">
        <v>20.9</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6735</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790643</v>
      </c>
      <c r="CS29" s="670"/>
      <c r="CT29" s="670"/>
      <c r="CU29" s="670"/>
      <c r="CV29" s="670"/>
      <c r="CW29" s="670"/>
      <c r="CX29" s="670"/>
      <c r="CY29" s="671"/>
      <c r="CZ29" s="660">
        <v>12.3</v>
      </c>
      <c r="DA29" s="672"/>
      <c r="DB29" s="672"/>
      <c r="DC29" s="673"/>
      <c r="DD29" s="663">
        <v>790643</v>
      </c>
      <c r="DE29" s="670"/>
      <c r="DF29" s="670"/>
      <c r="DG29" s="670"/>
      <c r="DH29" s="670"/>
      <c r="DI29" s="670"/>
      <c r="DJ29" s="670"/>
      <c r="DK29" s="671"/>
      <c r="DL29" s="663">
        <v>790643</v>
      </c>
      <c r="DM29" s="670"/>
      <c r="DN29" s="670"/>
      <c r="DO29" s="670"/>
      <c r="DP29" s="670"/>
      <c r="DQ29" s="670"/>
      <c r="DR29" s="670"/>
      <c r="DS29" s="670"/>
      <c r="DT29" s="670"/>
      <c r="DU29" s="670"/>
      <c r="DV29" s="671"/>
      <c r="DW29" s="660">
        <v>20.9</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1038077</v>
      </c>
      <c r="S30" s="658"/>
      <c r="T30" s="658"/>
      <c r="U30" s="658"/>
      <c r="V30" s="658"/>
      <c r="W30" s="658"/>
      <c r="X30" s="658"/>
      <c r="Y30" s="659"/>
      <c r="Z30" s="695">
        <v>16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778327</v>
      </c>
      <c r="CS30" s="658"/>
      <c r="CT30" s="658"/>
      <c r="CU30" s="658"/>
      <c r="CV30" s="658"/>
      <c r="CW30" s="658"/>
      <c r="CX30" s="658"/>
      <c r="CY30" s="659"/>
      <c r="CZ30" s="660">
        <v>12.1</v>
      </c>
      <c r="DA30" s="672"/>
      <c r="DB30" s="672"/>
      <c r="DC30" s="673"/>
      <c r="DD30" s="663">
        <v>778327</v>
      </c>
      <c r="DE30" s="658"/>
      <c r="DF30" s="658"/>
      <c r="DG30" s="658"/>
      <c r="DH30" s="658"/>
      <c r="DI30" s="658"/>
      <c r="DJ30" s="658"/>
      <c r="DK30" s="659"/>
      <c r="DL30" s="663">
        <v>778327</v>
      </c>
      <c r="DM30" s="658"/>
      <c r="DN30" s="658"/>
      <c r="DO30" s="658"/>
      <c r="DP30" s="658"/>
      <c r="DQ30" s="658"/>
      <c r="DR30" s="658"/>
      <c r="DS30" s="658"/>
      <c r="DT30" s="658"/>
      <c r="DU30" s="658"/>
      <c r="DV30" s="659"/>
      <c r="DW30" s="660">
        <v>20.6</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v>
      </c>
      <c r="BH31" s="720"/>
      <c r="BI31" s="720"/>
      <c r="BJ31" s="720"/>
      <c r="BK31" s="720"/>
      <c r="BL31" s="720"/>
      <c r="BM31" s="721">
        <v>92.7</v>
      </c>
      <c r="BN31" s="720"/>
      <c r="BO31" s="720"/>
      <c r="BP31" s="720"/>
      <c r="BQ31" s="722"/>
      <c r="BR31" s="719">
        <v>97.5</v>
      </c>
      <c r="BS31" s="720"/>
      <c r="BT31" s="720"/>
      <c r="BU31" s="720"/>
      <c r="BV31" s="720"/>
      <c r="BW31" s="720"/>
      <c r="BX31" s="721">
        <v>92.4</v>
      </c>
      <c r="BY31" s="720"/>
      <c r="BZ31" s="720"/>
      <c r="CA31" s="720"/>
      <c r="CB31" s="722"/>
      <c r="CD31" s="678"/>
      <c r="CE31" s="679"/>
      <c r="CF31" s="654" t="s">
        <v>300</v>
      </c>
      <c r="CG31" s="655"/>
      <c r="CH31" s="655"/>
      <c r="CI31" s="655"/>
      <c r="CJ31" s="655"/>
      <c r="CK31" s="655"/>
      <c r="CL31" s="655"/>
      <c r="CM31" s="655"/>
      <c r="CN31" s="655"/>
      <c r="CO31" s="655"/>
      <c r="CP31" s="655"/>
      <c r="CQ31" s="656"/>
      <c r="CR31" s="657">
        <v>12316</v>
      </c>
      <c r="CS31" s="670"/>
      <c r="CT31" s="670"/>
      <c r="CU31" s="670"/>
      <c r="CV31" s="670"/>
      <c r="CW31" s="670"/>
      <c r="CX31" s="670"/>
      <c r="CY31" s="671"/>
      <c r="CZ31" s="660">
        <v>0.2</v>
      </c>
      <c r="DA31" s="672"/>
      <c r="DB31" s="672"/>
      <c r="DC31" s="673"/>
      <c r="DD31" s="663">
        <v>12316</v>
      </c>
      <c r="DE31" s="670"/>
      <c r="DF31" s="670"/>
      <c r="DG31" s="670"/>
      <c r="DH31" s="670"/>
      <c r="DI31" s="670"/>
      <c r="DJ31" s="670"/>
      <c r="DK31" s="671"/>
      <c r="DL31" s="663">
        <v>12316</v>
      </c>
      <c r="DM31" s="670"/>
      <c r="DN31" s="670"/>
      <c r="DO31" s="670"/>
      <c r="DP31" s="670"/>
      <c r="DQ31" s="670"/>
      <c r="DR31" s="670"/>
      <c r="DS31" s="670"/>
      <c r="DT31" s="670"/>
      <c r="DU31" s="670"/>
      <c r="DV31" s="671"/>
      <c r="DW31" s="660">
        <v>0.3</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368062</v>
      </c>
      <c r="S32" s="658"/>
      <c r="T32" s="658"/>
      <c r="U32" s="658"/>
      <c r="V32" s="658"/>
      <c r="W32" s="658"/>
      <c r="X32" s="658"/>
      <c r="Y32" s="659"/>
      <c r="Z32" s="695">
        <v>5.7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99.6</v>
      </c>
      <c r="BH32" s="670"/>
      <c r="BI32" s="670"/>
      <c r="BJ32" s="670"/>
      <c r="BK32" s="670"/>
      <c r="BL32" s="670"/>
      <c r="BM32" s="661">
        <v>97.2</v>
      </c>
      <c r="BN32" s="670"/>
      <c r="BO32" s="670"/>
      <c r="BP32" s="670"/>
      <c r="BQ32" s="693"/>
      <c r="BR32" s="723">
        <v>99.3</v>
      </c>
      <c r="BS32" s="670"/>
      <c r="BT32" s="670"/>
      <c r="BU32" s="670"/>
      <c r="BV32" s="670"/>
      <c r="BW32" s="670"/>
      <c r="BX32" s="661">
        <v>96.6</v>
      </c>
      <c r="BY32" s="670"/>
      <c r="BZ32" s="670"/>
      <c r="CA32" s="670"/>
      <c r="CB32" s="693"/>
      <c r="CD32" s="680"/>
      <c r="CE32" s="681"/>
      <c r="CF32" s="654" t="s">
        <v>304</v>
      </c>
      <c r="CG32" s="655"/>
      <c r="CH32" s="655"/>
      <c r="CI32" s="655"/>
      <c r="CJ32" s="655"/>
      <c r="CK32" s="655"/>
      <c r="CL32" s="655"/>
      <c r="CM32" s="655"/>
      <c r="CN32" s="655"/>
      <c r="CO32" s="655"/>
      <c r="CP32" s="655"/>
      <c r="CQ32" s="656"/>
      <c r="CR32" s="657">
        <v>131</v>
      </c>
      <c r="CS32" s="658"/>
      <c r="CT32" s="658"/>
      <c r="CU32" s="658"/>
      <c r="CV32" s="658"/>
      <c r="CW32" s="658"/>
      <c r="CX32" s="658"/>
      <c r="CY32" s="659"/>
      <c r="CZ32" s="660">
        <v>0</v>
      </c>
      <c r="DA32" s="672"/>
      <c r="DB32" s="672"/>
      <c r="DC32" s="673"/>
      <c r="DD32" s="663">
        <v>131</v>
      </c>
      <c r="DE32" s="658"/>
      <c r="DF32" s="658"/>
      <c r="DG32" s="658"/>
      <c r="DH32" s="658"/>
      <c r="DI32" s="658"/>
      <c r="DJ32" s="658"/>
      <c r="DK32" s="659"/>
      <c r="DL32" s="663">
        <v>131</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56542</v>
      </c>
      <c r="S33" s="658"/>
      <c r="T33" s="658"/>
      <c r="U33" s="658"/>
      <c r="V33" s="658"/>
      <c r="W33" s="658"/>
      <c r="X33" s="658"/>
      <c r="Y33" s="659"/>
      <c r="Z33" s="695">
        <v>0.9</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98.5</v>
      </c>
      <c r="BH33" s="642"/>
      <c r="BI33" s="642"/>
      <c r="BJ33" s="642"/>
      <c r="BK33" s="642"/>
      <c r="BL33" s="642"/>
      <c r="BM33" s="688">
        <v>89.6</v>
      </c>
      <c r="BN33" s="642"/>
      <c r="BO33" s="642"/>
      <c r="BP33" s="642"/>
      <c r="BQ33" s="705"/>
      <c r="BR33" s="718">
        <v>96.3</v>
      </c>
      <c r="BS33" s="642"/>
      <c r="BT33" s="642"/>
      <c r="BU33" s="642"/>
      <c r="BV33" s="642"/>
      <c r="BW33" s="642"/>
      <c r="BX33" s="688">
        <v>89.7</v>
      </c>
      <c r="BY33" s="642"/>
      <c r="BZ33" s="642"/>
      <c r="CA33" s="642"/>
      <c r="CB33" s="705"/>
      <c r="CD33" s="654" t="s">
        <v>307</v>
      </c>
      <c r="CE33" s="655"/>
      <c r="CF33" s="655"/>
      <c r="CG33" s="655"/>
      <c r="CH33" s="655"/>
      <c r="CI33" s="655"/>
      <c r="CJ33" s="655"/>
      <c r="CK33" s="655"/>
      <c r="CL33" s="655"/>
      <c r="CM33" s="655"/>
      <c r="CN33" s="655"/>
      <c r="CO33" s="655"/>
      <c r="CP33" s="655"/>
      <c r="CQ33" s="656"/>
      <c r="CR33" s="657">
        <v>2929391</v>
      </c>
      <c r="CS33" s="670"/>
      <c r="CT33" s="670"/>
      <c r="CU33" s="670"/>
      <c r="CV33" s="670"/>
      <c r="CW33" s="670"/>
      <c r="CX33" s="670"/>
      <c r="CY33" s="671"/>
      <c r="CZ33" s="660">
        <v>45.6</v>
      </c>
      <c r="DA33" s="672"/>
      <c r="DB33" s="672"/>
      <c r="DC33" s="673"/>
      <c r="DD33" s="663">
        <v>1942216</v>
      </c>
      <c r="DE33" s="670"/>
      <c r="DF33" s="670"/>
      <c r="DG33" s="670"/>
      <c r="DH33" s="670"/>
      <c r="DI33" s="670"/>
      <c r="DJ33" s="670"/>
      <c r="DK33" s="671"/>
      <c r="DL33" s="663">
        <v>1539763</v>
      </c>
      <c r="DM33" s="670"/>
      <c r="DN33" s="670"/>
      <c r="DO33" s="670"/>
      <c r="DP33" s="670"/>
      <c r="DQ33" s="670"/>
      <c r="DR33" s="670"/>
      <c r="DS33" s="670"/>
      <c r="DT33" s="670"/>
      <c r="DU33" s="670"/>
      <c r="DV33" s="671"/>
      <c r="DW33" s="660">
        <v>40.700000000000003</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51944</v>
      </c>
      <c r="S34" s="658"/>
      <c r="T34" s="658"/>
      <c r="U34" s="658"/>
      <c r="V34" s="658"/>
      <c r="W34" s="658"/>
      <c r="X34" s="658"/>
      <c r="Y34" s="659"/>
      <c r="Z34" s="695">
        <v>0.8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835477</v>
      </c>
      <c r="CS34" s="658"/>
      <c r="CT34" s="658"/>
      <c r="CU34" s="658"/>
      <c r="CV34" s="658"/>
      <c r="CW34" s="658"/>
      <c r="CX34" s="658"/>
      <c r="CY34" s="659"/>
      <c r="CZ34" s="660">
        <v>13</v>
      </c>
      <c r="DA34" s="672"/>
      <c r="DB34" s="672"/>
      <c r="DC34" s="673"/>
      <c r="DD34" s="663">
        <v>582775</v>
      </c>
      <c r="DE34" s="658"/>
      <c r="DF34" s="658"/>
      <c r="DG34" s="658"/>
      <c r="DH34" s="658"/>
      <c r="DI34" s="658"/>
      <c r="DJ34" s="658"/>
      <c r="DK34" s="659"/>
      <c r="DL34" s="663">
        <v>488101</v>
      </c>
      <c r="DM34" s="658"/>
      <c r="DN34" s="658"/>
      <c r="DO34" s="658"/>
      <c r="DP34" s="658"/>
      <c r="DQ34" s="658"/>
      <c r="DR34" s="658"/>
      <c r="DS34" s="658"/>
      <c r="DT34" s="658"/>
      <c r="DU34" s="658"/>
      <c r="DV34" s="659"/>
      <c r="DW34" s="660">
        <v>12.9</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92821</v>
      </c>
      <c r="S35" s="658"/>
      <c r="T35" s="658"/>
      <c r="U35" s="658"/>
      <c r="V35" s="658"/>
      <c r="W35" s="658"/>
      <c r="X35" s="658"/>
      <c r="Y35" s="659"/>
      <c r="Z35" s="695">
        <v>1.4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83487</v>
      </c>
      <c r="CS35" s="670"/>
      <c r="CT35" s="670"/>
      <c r="CU35" s="670"/>
      <c r="CV35" s="670"/>
      <c r="CW35" s="670"/>
      <c r="CX35" s="670"/>
      <c r="CY35" s="671"/>
      <c r="CZ35" s="660">
        <v>1.3</v>
      </c>
      <c r="DA35" s="672"/>
      <c r="DB35" s="672"/>
      <c r="DC35" s="673"/>
      <c r="DD35" s="663">
        <v>40746</v>
      </c>
      <c r="DE35" s="670"/>
      <c r="DF35" s="670"/>
      <c r="DG35" s="670"/>
      <c r="DH35" s="670"/>
      <c r="DI35" s="670"/>
      <c r="DJ35" s="670"/>
      <c r="DK35" s="671"/>
      <c r="DL35" s="663">
        <v>35407</v>
      </c>
      <c r="DM35" s="670"/>
      <c r="DN35" s="670"/>
      <c r="DO35" s="670"/>
      <c r="DP35" s="670"/>
      <c r="DQ35" s="670"/>
      <c r="DR35" s="670"/>
      <c r="DS35" s="670"/>
      <c r="DT35" s="670"/>
      <c r="DU35" s="670"/>
      <c r="DV35" s="671"/>
      <c r="DW35" s="660">
        <v>0.9</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83987</v>
      </c>
      <c r="S36" s="658"/>
      <c r="T36" s="658"/>
      <c r="U36" s="658"/>
      <c r="V36" s="658"/>
      <c r="W36" s="658"/>
      <c r="X36" s="658"/>
      <c r="Y36" s="659"/>
      <c r="Z36" s="695">
        <v>1.3</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697551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7719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1320486</v>
      </c>
      <c r="CS36" s="658"/>
      <c r="CT36" s="658"/>
      <c r="CU36" s="658"/>
      <c r="CV36" s="658"/>
      <c r="CW36" s="658"/>
      <c r="CX36" s="658"/>
      <c r="CY36" s="659"/>
      <c r="CZ36" s="660">
        <v>20.6</v>
      </c>
      <c r="DA36" s="672"/>
      <c r="DB36" s="672"/>
      <c r="DC36" s="673"/>
      <c r="DD36" s="663">
        <v>1027344</v>
      </c>
      <c r="DE36" s="658"/>
      <c r="DF36" s="658"/>
      <c r="DG36" s="658"/>
      <c r="DH36" s="658"/>
      <c r="DI36" s="658"/>
      <c r="DJ36" s="658"/>
      <c r="DK36" s="659"/>
      <c r="DL36" s="663">
        <v>760510</v>
      </c>
      <c r="DM36" s="658"/>
      <c r="DN36" s="658"/>
      <c r="DO36" s="658"/>
      <c r="DP36" s="658"/>
      <c r="DQ36" s="658"/>
      <c r="DR36" s="658"/>
      <c r="DS36" s="658"/>
      <c r="DT36" s="658"/>
      <c r="DU36" s="658"/>
      <c r="DV36" s="659"/>
      <c r="DW36" s="660">
        <v>20.100000000000001</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150469</v>
      </c>
      <c r="S37" s="658"/>
      <c r="T37" s="658"/>
      <c r="U37" s="658"/>
      <c r="V37" s="658"/>
      <c r="W37" s="658"/>
      <c r="X37" s="658"/>
      <c r="Y37" s="659"/>
      <c r="Z37" s="695">
        <v>2.2999999999999998</v>
      </c>
      <c r="AA37" s="695"/>
      <c r="AB37" s="695"/>
      <c r="AC37" s="695"/>
      <c r="AD37" s="696">
        <v>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245608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-21118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204613</v>
      </c>
      <c r="CS37" s="670"/>
      <c r="CT37" s="670"/>
      <c r="CU37" s="670"/>
      <c r="CV37" s="670"/>
      <c r="CW37" s="670"/>
      <c r="CX37" s="670"/>
      <c r="CY37" s="671"/>
      <c r="CZ37" s="660">
        <v>3.2</v>
      </c>
      <c r="DA37" s="672"/>
      <c r="DB37" s="672"/>
      <c r="DC37" s="673"/>
      <c r="DD37" s="663">
        <v>197237</v>
      </c>
      <c r="DE37" s="670"/>
      <c r="DF37" s="670"/>
      <c r="DG37" s="670"/>
      <c r="DH37" s="670"/>
      <c r="DI37" s="670"/>
      <c r="DJ37" s="670"/>
      <c r="DK37" s="671"/>
      <c r="DL37" s="663">
        <v>197237</v>
      </c>
      <c r="DM37" s="670"/>
      <c r="DN37" s="670"/>
      <c r="DO37" s="670"/>
      <c r="DP37" s="670"/>
      <c r="DQ37" s="670"/>
      <c r="DR37" s="670"/>
      <c r="DS37" s="670"/>
      <c r="DT37" s="670"/>
      <c r="DU37" s="670"/>
      <c r="DV37" s="671"/>
      <c r="DW37" s="660">
        <v>5.2</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537989</v>
      </c>
      <c r="S38" s="658"/>
      <c r="T38" s="658"/>
      <c r="U38" s="658"/>
      <c r="V38" s="658"/>
      <c r="W38" s="658"/>
      <c r="X38" s="658"/>
      <c r="Y38" s="659"/>
      <c r="Z38" s="695">
        <v>8.3000000000000007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95945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907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355998</v>
      </c>
      <c r="CS38" s="658"/>
      <c r="CT38" s="658"/>
      <c r="CU38" s="658"/>
      <c r="CV38" s="658"/>
      <c r="CW38" s="658"/>
      <c r="CX38" s="658"/>
      <c r="CY38" s="659"/>
      <c r="CZ38" s="660">
        <v>5.5</v>
      </c>
      <c r="DA38" s="672"/>
      <c r="DB38" s="672"/>
      <c r="DC38" s="673"/>
      <c r="DD38" s="663">
        <v>284746</v>
      </c>
      <c r="DE38" s="658"/>
      <c r="DF38" s="658"/>
      <c r="DG38" s="658"/>
      <c r="DH38" s="658"/>
      <c r="DI38" s="658"/>
      <c r="DJ38" s="658"/>
      <c r="DK38" s="659"/>
      <c r="DL38" s="663">
        <v>254244</v>
      </c>
      <c r="DM38" s="658"/>
      <c r="DN38" s="658"/>
      <c r="DO38" s="658"/>
      <c r="DP38" s="658"/>
      <c r="DQ38" s="658"/>
      <c r="DR38" s="658"/>
      <c r="DS38" s="658"/>
      <c r="DT38" s="658"/>
      <c r="DU38" s="658"/>
      <c r="DV38" s="659"/>
      <c r="DW38" s="660">
        <v>6.7</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1377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281163</v>
      </c>
      <c r="CS39" s="670"/>
      <c r="CT39" s="670"/>
      <c r="CU39" s="670"/>
      <c r="CV39" s="670"/>
      <c r="CW39" s="670"/>
      <c r="CX39" s="670"/>
      <c r="CY39" s="671"/>
      <c r="CZ39" s="660">
        <v>4.4000000000000004</v>
      </c>
      <c r="DA39" s="672"/>
      <c r="DB39" s="672"/>
      <c r="DC39" s="673"/>
      <c r="DD39" s="663">
        <v>5104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15789</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76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52780</v>
      </c>
      <c r="CS40" s="658"/>
      <c r="CT40" s="658"/>
      <c r="CU40" s="658"/>
      <c r="CV40" s="658"/>
      <c r="CW40" s="658"/>
      <c r="CX40" s="658"/>
      <c r="CY40" s="659"/>
      <c r="CZ40" s="660">
        <v>0.8</v>
      </c>
      <c r="DA40" s="672"/>
      <c r="DB40" s="672"/>
      <c r="DC40" s="673"/>
      <c r="DD40" s="663">
        <v>1501</v>
      </c>
      <c r="DE40" s="658"/>
      <c r="DF40" s="658"/>
      <c r="DG40" s="658"/>
      <c r="DH40" s="658"/>
      <c r="DI40" s="658"/>
      <c r="DJ40" s="658"/>
      <c r="DK40" s="659"/>
      <c r="DL40" s="663">
        <v>1501</v>
      </c>
      <c r="DM40" s="658"/>
      <c r="DN40" s="658"/>
      <c r="DO40" s="658"/>
      <c r="DP40" s="658"/>
      <c r="DQ40" s="658"/>
      <c r="DR40" s="658"/>
      <c r="DS40" s="658"/>
      <c r="DT40" s="658"/>
      <c r="DU40" s="658"/>
      <c r="DV40" s="659"/>
      <c r="DW40" s="660">
        <v>0</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6477999</v>
      </c>
      <c r="S41" s="682"/>
      <c r="T41" s="682"/>
      <c r="U41" s="682"/>
      <c r="V41" s="682"/>
      <c r="W41" s="682"/>
      <c r="X41" s="682"/>
      <c r="Y41" s="685"/>
      <c r="Z41" s="686">
        <v>100</v>
      </c>
      <c r="AA41" s="686"/>
      <c r="AB41" s="686"/>
      <c r="AC41" s="686"/>
      <c r="AD41" s="687">
        <v>3770693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113295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242703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932932</v>
      </c>
      <c r="CS42" s="670"/>
      <c r="CT42" s="670"/>
      <c r="CU42" s="670"/>
      <c r="CV42" s="670"/>
      <c r="CW42" s="670"/>
      <c r="CX42" s="670"/>
      <c r="CY42" s="671"/>
      <c r="CZ42" s="660">
        <v>14.5</v>
      </c>
      <c r="DA42" s="672"/>
      <c r="DB42" s="672"/>
      <c r="DC42" s="673"/>
      <c r="DD42" s="663">
        <v>206615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14056</v>
      </c>
      <c r="CS43" s="670"/>
      <c r="CT43" s="670"/>
      <c r="CU43" s="670"/>
      <c r="CV43" s="670"/>
      <c r="CW43" s="670"/>
      <c r="CX43" s="670"/>
      <c r="CY43" s="671"/>
      <c r="CZ43" s="660">
        <v>0.2</v>
      </c>
      <c r="DA43" s="672"/>
      <c r="DB43" s="672"/>
      <c r="DC43" s="673"/>
      <c r="DD43" s="663">
        <v>14056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913205</v>
      </c>
      <c r="CS44" s="658"/>
      <c r="CT44" s="658"/>
      <c r="CU44" s="658"/>
      <c r="CV44" s="658"/>
      <c r="CW44" s="658"/>
      <c r="CX44" s="658"/>
      <c r="CY44" s="659"/>
      <c r="CZ44" s="660">
        <v>14.2</v>
      </c>
      <c r="DA44" s="661"/>
      <c r="DB44" s="661"/>
      <c r="DC44" s="662"/>
      <c r="DD44" s="663">
        <v>196177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307830</v>
      </c>
      <c r="CS45" s="670"/>
      <c r="CT45" s="670"/>
      <c r="CU45" s="670"/>
      <c r="CV45" s="670"/>
      <c r="CW45" s="670"/>
      <c r="CX45" s="670"/>
      <c r="CY45" s="671"/>
      <c r="CZ45" s="660">
        <v>4.8</v>
      </c>
      <c r="DA45" s="672"/>
      <c r="DB45" s="672"/>
      <c r="DC45" s="673"/>
      <c r="DD45" s="663">
        <v>12490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508559</v>
      </c>
      <c r="CS46" s="658"/>
      <c r="CT46" s="658"/>
      <c r="CU46" s="658"/>
      <c r="CV46" s="658"/>
      <c r="CW46" s="658"/>
      <c r="CX46" s="658"/>
      <c r="CY46" s="659"/>
      <c r="CZ46" s="660">
        <v>7.9</v>
      </c>
      <c r="DA46" s="661"/>
      <c r="DB46" s="661"/>
      <c r="DC46" s="662"/>
      <c r="DD46" s="663">
        <v>157171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19727</v>
      </c>
      <c r="CS47" s="670"/>
      <c r="CT47" s="670"/>
      <c r="CU47" s="670"/>
      <c r="CV47" s="670"/>
      <c r="CW47" s="670"/>
      <c r="CX47" s="670"/>
      <c r="CY47" s="671"/>
      <c r="CZ47" s="660">
        <v>0.3</v>
      </c>
      <c r="DA47" s="672"/>
      <c r="DB47" s="672"/>
      <c r="DC47" s="673"/>
      <c r="DD47" s="663">
        <v>10438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6417831</v>
      </c>
      <c r="CS49" s="642"/>
      <c r="CT49" s="642"/>
      <c r="CU49" s="642"/>
      <c r="CV49" s="642"/>
      <c r="CW49" s="642"/>
      <c r="CX49" s="642"/>
      <c r="CY49" s="643"/>
      <c r="CZ49" s="644">
        <v>100</v>
      </c>
      <c r="DA49" s="645"/>
      <c r="DB49" s="645"/>
      <c r="DC49" s="646"/>
      <c r="DD49" s="647">
        <v>4175955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jLcggtq/UFSD4Y/7cLyElvURS1NBjCQu636M8e3+tijFWRSYaXoU074hRYiDz/9CuGaP6cRknCSn7AFf8KYnHw==" saltValue="F6EZ2DWwjE8aDevjnAKr9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38">
        <v>6478</v>
      </c>
      <c r="R7" s="1139"/>
      <c r="S7" s="1139"/>
      <c r="T7" s="1139"/>
      <c r="U7" s="1139"/>
      <c r="V7" s="1139">
        <v>6418</v>
      </c>
      <c r="W7" s="1139"/>
      <c r="X7" s="1139"/>
      <c r="Y7" s="1139"/>
      <c r="Z7" s="1139"/>
      <c r="AA7" s="1139">
        <v>60</v>
      </c>
      <c r="AB7" s="1139"/>
      <c r="AC7" s="1139"/>
      <c r="AD7" s="1139"/>
      <c r="AE7" s="1140"/>
      <c r="AF7" s="1141">
        <v>44</v>
      </c>
      <c r="AG7" s="1142"/>
      <c r="AH7" s="1142"/>
      <c r="AI7" s="1142"/>
      <c r="AJ7" s="1143"/>
      <c r="AK7" s="1144">
        <v>93</v>
      </c>
      <c r="AL7" s="1145"/>
      <c r="AM7" s="1145"/>
      <c r="AN7" s="1145"/>
      <c r="AO7" s="1145"/>
      <c r="AP7" s="1145">
        <v>5397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376</v>
      </c>
      <c r="B23" s="973" t="s">
        <v>377</v>
      </c>
      <c r="C23" s="974"/>
      <c r="D23" s="974"/>
      <c r="E23" s="974"/>
      <c r="F23" s="974"/>
      <c r="G23" s="974"/>
      <c r="H23" s="974"/>
      <c r="I23" s="974"/>
      <c r="J23" s="974"/>
      <c r="K23" s="974"/>
      <c r="L23" s="974"/>
      <c r="M23" s="974"/>
      <c r="N23" s="974"/>
      <c r="O23" s="974"/>
      <c r="P23" s="984"/>
      <c r="Q23" s="1103">
        <v>6478</v>
      </c>
      <c r="R23" s="1097"/>
      <c r="S23" s="1097"/>
      <c r="T23" s="1097"/>
      <c r="U23" s="1097"/>
      <c r="V23" s="1097">
        <v>6418</v>
      </c>
      <c r="W23" s="1097"/>
      <c r="X23" s="1097"/>
      <c r="Y23" s="1097"/>
      <c r="Z23" s="1097"/>
      <c r="AA23" s="1097">
        <v>60</v>
      </c>
      <c r="AB23" s="1097"/>
      <c r="AC23" s="1097"/>
      <c r="AD23" s="1097"/>
      <c r="AE23" s="1104"/>
      <c r="AF23" s="1105">
        <v>44</v>
      </c>
      <c r="AG23" s="1097"/>
      <c r="AH23" s="1097"/>
      <c r="AI23" s="1097"/>
      <c r="AJ23" s="1106"/>
      <c r="AK23" s="1107"/>
      <c r="AL23" s="1108"/>
      <c r="AM23" s="1108"/>
      <c r="AN23" s="1108"/>
      <c r="AO23" s="1108"/>
      <c r="AP23" s="1097">
        <v>5397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388</v>
      </c>
      <c r="C28" s="1084"/>
      <c r="D28" s="1084"/>
      <c r="E28" s="1084"/>
      <c r="F28" s="1084"/>
      <c r="G28" s="1084"/>
      <c r="H28" s="1084"/>
      <c r="I28" s="1084"/>
      <c r="J28" s="1084"/>
      <c r="K28" s="1084"/>
      <c r="L28" s="1084"/>
      <c r="M28" s="1084"/>
      <c r="N28" s="1084"/>
      <c r="O28" s="1084"/>
      <c r="P28" s="1085"/>
      <c r="Q28" s="1086">
        <v>839</v>
      </c>
      <c r="R28" s="1087"/>
      <c r="S28" s="1087"/>
      <c r="T28" s="1087"/>
      <c r="U28" s="1087"/>
      <c r="V28" s="1087">
        <v>831</v>
      </c>
      <c r="W28" s="1087"/>
      <c r="X28" s="1087"/>
      <c r="Y28" s="1087"/>
      <c r="Z28" s="1087"/>
      <c r="AA28" s="1087">
        <v>8</v>
      </c>
      <c r="AB28" s="1087"/>
      <c r="AC28" s="1087"/>
      <c r="AD28" s="1087"/>
      <c r="AE28" s="1088"/>
      <c r="AF28" s="1089">
        <v>8</v>
      </c>
      <c r="AG28" s="1087"/>
      <c r="AH28" s="1087"/>
      <c r="AI28" s="1087"/>
      <c r="AJ28" s="1090"/>
      <c r="AK28" s="1078">
        <v>125</v>
      </c>
      <c r="AL28" s="1079"/>
      <c r="AM28" s="1079"/>
      <c r="AN28" s="1079"/>
      <c r="AO28" s="1079"/>
      <c r="AP28" s="1079" t="s">
        <v>544</v>
      </c>
      <c r="AQ28" s="1079"/>
      <c r="AR28" s="1079"/>
      <c r="AS28" s="1079"/>
      <c r="AT28" s="1079"/>
      <c r="AU28" s="1079" t="s">
        <v>544</v>
      </c>
      <c r="AV28" s="1079"/>
      <c r="AW28" s="1079"/>
      <c r="AX28" s="1079"/>
      <c r="AY28" s="1079"/>
      <c r="AZ28" s="1080" t="s">
        <v>544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389</v>
      </c>
      <c r="C29" s="1067"/>
      <c r="D29" s="1067"/>
      <c r="E29" s="1067"/>
      <c r="F29" s="1067"/>
      <c r="G29" s="1067"/>
      <c r="H29" s="1067"/>
      <c r="I29" s="1067"/>
      <c r="J29" s="1067"/>
      <c r="K29" s="1067"/>
      <c r="L29" s="1067"/>
      <c r="M29" s="1067"/>
      <c r="N29" s="1067"/>
      <c r="O29" s="1067"/>
      <c r="P29" s="1068"/>
      <c r="Q29" s="1074">
        <v>694</v>
      </c>
      <c r="R29" s="1075"/>
      <c r="S29" s="1075"/>
      <c r="T29" s="1075"/>
      <c r="U29" s="1075"/>
      <c r="V29" s="1075">
        <v>694</v>
      </c>
      <c r="W29" s="1075"/>
      <c r="X29" s="1075"/>
      <c r="Y29" s="1075"/>
      <c r="Z29" s="1075"/>
      <c r="AA29" s="1075">
        <v>1</v>
      </c>
      <c r="AB29" s="1075"/>
      <c r="AC29" s="1075"/>
      <c r="AD29" s="1075"/>
      <c r="AE29" s="1076"/>
      <c r="AF29" s="1071">
        <v>1</v>
      </c>
      <c r="AG29" s="1072"/>
      <c r="AH29" s="1072"/>
      <c r="AI29" s="1072"/>
      <c r="AJ29" s="1073"/>
      <c r="AK29" s="1016">
        <v>121</v>
      </c>
      <c r="AL29" s="1007"/>
      <c r="AM29" s="1007"/>
      <c r="AN29" s="1007"/>
      <c r="AO29" s="1007"/>
      <c r="AP29" s="1007" t="s">
        <v>544</v>
      </c>
      <c r="AQ29" s="1007"/>
      <c r="AR29" s="1007"/>
      <c r="AS29" s="1007"/>
      <c r="AT29" s="1007"/>
      <c r="AU29" s="1007" t="s">
        <v>544</v>
      </c>
      <c r="AV29" s="1007"/>
      <c r="AW29" s="1007"/>
      <c r="AX29" s="1007"/>
      <c r="AY29" s="1007"/>
      <c r="AZ29" s="1077" t="s">
        <v>544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390</v>
      </c>
      <c r="C30" s="1067"/>
      <c r="D30" s="1067"/>
      <c r="E30" s="1067"/>
      <c r="F30" s="1067"/>
      <c r="G30" s="1067"/>
      <c r="H30" s="1067"/>
      <c r="I30" s="1067"/>
      <c r="J30" s="1067"/>
      <c r="K30" s="1067"/>
      <c r="L30" s="1067"/>
      <c r="M30" s="1067"/>
      <c r="N30" s="1067"/>
      <c r="O30" s="1067"/>
      <c r="P30" s="1068"/>
      <c r="Q30" s="1074">
        <v>97</v>
      </c>
      <c r="R30" s="1075"/>
      <c r="S30" s="1075"/>
      <c r="T30" s="1075"/>
      <c r="U30" s="1075"/>
      <c r="V30" s="1075">
        <v>96</v>
      </c>
      <c r="W30" s="1075"/>
      <c r="X30" s="1075"/>
      <c r="Y30" s="1075"/>
      <c r="Z30" s="1075"/>
      <c r="AA30" s="1075">
        <v>0</v>
      </c>
      <c r="AB30" s="1075"/>
      <c r="AC30" s="1075"/>
      <c r="AD30" s="1075"/>
      <c r="AE30" s="1076"/>
      <c r="AF30" s="1071">
        <v>0</v>
      </c>
      <c r="AG30" s="1072"/>
      <c r="AH30" s="1072"/>
      <c r="AI30" s="1072"/>
      <c r="AJ30" s="1073"/>
      <c r="AK30" s="1016">
        <v>41</v>
      </c>
      <c r="AL30" s="1007"/>
      <c r="AM30" s="1007"/>
      <c r="AN30" s="1007"/>
      <c r="AO30" s="1007"/>
      <c r="AP30" s="1007" t="s">
        <v>544</v>
      </c>
      <c r="AQ30" s="1007"/>
      <c r="AR30" s="1007"/>
      <c r="AS30" s="1007"/>
      <c r="AT30" s="1007"/>
      <c r="AU30" s="1007" t="s">
        <v>544</v>
      </c>
      <c r="AV30" s="1007"/>
      <c r="AW30" s="1007"/>
      <c r="AX30" s="1007"/>
      <c r="AY30" s="1007"/>
      <c r="AZ30" s="1077" t="s">
        <v>544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391</v>
      </c>
      <c r="C31" s="1067"/>
      <c r="D31" s="1067"/>
      <c r="E31" s="1067"/>
      <c r="F31" s="1067"/>
      <c r="G31" s="1067"/>
      <c r="H31" s="1067"/>
      <c r="I31" s="1067"/>
      <c r="J31" s="1067"/>
      <c r="K31" s="1067"/>
      <c r="L31" s="1067"/>
      <c r="M31" s="1067"/>
      <c r="N31" s="1067"/>
      <c r="O31" s="1067"/>
      <c r="P31" s="1068"/>
      <c r="Q31" s="1074">
        <v>262</v>
      </c>
      <c r="R31" s="1075"/>
      <c r="S31" s="1075"/>
      <c r="T31" s="1075"/>
      <c r="U31" s="1075"/>
      <c r="V31" s="1075">
        <v>233</v>
      </c>
      <c r="W31" s="1075"/>
      <c r="X31" s="1075"/>
      <c r="Y31" s="1075"/>
      <c r="Z31" s="1075"/>
      <c r="AA31" s="1075">
        <v>29</v>
      </c>
      <c r="AB31" s="1075"/>
      <c r="AC31" s="1075"/>
      <c r="AD31" s="1075"/>
      <c r="AE31" s="1076"/>
      <c r="AF31" s="1071">
        <v>89</v>
      </c>
      <c r="AG31" s="1072"/>
      <c r="AH31" s="1072"/>
      <c r="AI31" s="1072"/>
      <c r="AJ31" s="1073"/>
      <c r="AK31" s="1016">
        <v>29</v>
      </c>
      <c r="AL31" s="1007"/>
      <c r="AM31" s="1007"/>
      <c r="AN31" s="1007"/>
      <c r="AO31" s="1007"/>
      <c r="AP31" s="1007">
        <v>1044</v>
      </c>
      <c r="AQ31" s="1007"/>
      <c r="AR31" s="1007"/>
      <c r="AS31" s="1007"/>
      <c r="AT31" s="1007"/>
      <c r="AU31" s="1007">
        <v>530</v>
      </c>
      <c r="AV31" s="1007"/>
      <c r="AW31" s="1007"/>
      <c r="AX31" s="1007"/>
      <c r="AY31" s="1007"/>
      <c r="AZ31" s="1077" t="s">
        <v>544</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376</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97</v>
      </c>
      <c r="AG63" s="995"/>
      <c r="AH63" s="995"/>
      <c r="AI63" s="995"/>
      <c r="AJ63" s="1058"/>
      <c r="AK63" s="1059"/>
      <c r="AL63" s="999"/>
      <c r="AM63" s="999"/>
      <c r="AN63" s="999"/>
      <c r="AO63" s="999"/>
      <c r="AP63" s="995">
        <v>1044</v>
      </c>
      <c r="AQ63" s="995"/>
      <c r="AR63" s="995"/>
      <c r="AS63" s="995"/>
      <c r="AT63" s="995"/>
      <c r="AU63" s="995">
        <v>530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396</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545</v>
      </c>
      <c r="C68" s="1022"/>
      <c r="D68" s="1022"/>
      <c r="E68" s="1022"/>
      <c r="F68" s="1022"/>
      <c r="G68" s="1022"/>
      <c r="H68" s="1022"/>
      <c r="I68" s="1022"/>
      <c r="J68" s="1022"/>
      <c r="K68" s="1022"/>
      <c r="L68" s="1022"/>
      <c r="M68" s="1022"/>
      <c r="N68" s="1022"/>
      <c r="O68" s="1022"/>
      <c r="P68" s="1023"/>
      <c r="Q68" s="1024">
        <v>8593</v>
      </c>
      <c r="R68" s="1018"/>
      <c r="S68" s="1018"/>
      <c r="T68" s="1018"/>
      <c r="U68" s="1018"/>
      <c r="V68" s="1018">
        <v>7983</v>
      </c>
      <c r="W68" s="1018"/>
      <c r="X68" s="1018"/>
      <c r="Y68" s="1018"/>
      <c r="Z68" s="1018"/>
      <c r="AA68" s="1018">
        <v>610</v>
      </c>
      <c r="AB68" s="1018"/>
      <c r="AC68" s="1018"/>
      <c r="AD68" s="1018"/>
      <c r="AE68" s="1018"/>
      <c r="AF68" s="1018">
        <v>610</v>
      </c>
      <c r="AG68" s="1018"/>
      <c r="AH68" s="1018"/>
      <c r="AI68" s="1018"/>
      <c r="AJ68" s="1018"/>
      <c r="AK68" s="1018">
        <v>58</v>
      </c>
      <c r="AL68" s="1018"/>
      <c r="AM68" s="1018"/>
      <c r="AN68" s="1018"/>
      <c r="AO68" s="1018"/>
      <c r="AP68" s="1018" t="s">
        <v>544</v>
      </c>
      <c r="AQ68" s="1018"/>
      <c r="AR68" s="1018"/>
      <c r="AS68" s="1018"/>
      <c r="AT68" s="1018"/>
      <c r="AU68" s="1018" t="s">
        <v>544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546</v>
      </c>
      <c r="C69" s="1011"/>
      <c r="D69" s="1011"/>
      <c r="E69" s="1011"/>
      <c r="F69" s="1011"/>
      <c r="G69" s="1011"/>
      <c r="H69" s="1011"/>
      <c r="I69" s="1011"/>
      <c r="J69" s="1011"/>
      <c r="K69" s="1011"/>
      <c r="L69" s="1011"/>
      <c r="M69" s="1011"/>
      <c r="N69" s="1011"/>
      <c r="O69" s="1011"/>
      <c r="P69" s="1012"/>
      <c r="Q69" s="1013">
        <v>114</v>
      </c>
      <c r="R69" s="1007"/>
      <c r="S69" s="1007"/>
      <c r="T69" s="1007"/>
      <c r="U69" s="1007"/>
      <c r="V69" s="1007">
        <v>100</v>
      </c>
      <c r="W69" s="1007"/>
      <c r="X69" s="1007"/>
      <c r="Y69" s="1007"/>
      <c r="Z69" s="1007"/>
      <c r="AA69" s="1007">
        <v>15</v>
      </c>
      <c r="AB69" s="1007"/>
      <c r="AC69" s="1007"/>
      <c r="AD69" s="1007"/>
      <c r="AE69" s="1007"/>
      <c r="AF69" s="1007">
        <v>15</v>
      </c>
      <c r="AG69" s="1007"/>
      <c r="AH69" s="1007"/>
      <c r="AI69" s="1007"/>
      <c r="AJ69" s="1007"/>
      <c r="AK69" s="1007" t="s">
        <v>557</v>
      </c>
      <c r="AL69" s="1007"/>
      <c r="AM69" s="1007"/>
      <c r="AN69" s="1007"/>
      <c r="AO69" s="1007"/>
      <c r="AP69" s="1007">
        <v>0</v>
      </c>
      <c r="AQ69" s="1007"/>
      <c r="AR69" s="1007"/>
      <c r="AS69" s="1007"/>
      <c r="AT69" s="1007"/>
      <c r="AU69" s="1007">
        <v>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547</v>
      </c>
      <c r="C70" s="1011"/>
      <c r="D70" s="1011"/>
      <c r="E70" s="1011"/>
      <c r="F70" s="1011"/>
      <c r="G70" s="1011"/>
      <c r="H70" s="1011"/>
      <c r="I70" s="1011"/>
      <c r="J70" s="1011"/>
      <c r="K70" s="1011"/>
      <c r="L70" s="1011"/>
      <c r="M70" s="1011"/>
      <c r="N70" s="1011"/>
      <c r="O70" s="1011"/>
      <c r="P70" s="1012"/>
      <c r="Q70" s="1013">
        <v>1039</v>
      </c>
      <c r="R70" s="1007"/>
      <c r="S70" s="1007"/>
      <c r="T70" s="1007"/>
      <c r="U70" s="1007"/>
      <c r="V70" s="1007">
        <v>949</v>
      </c>
      <c r="W70" s="1007"/>
      <c r="X70" s="1007"/>
      <c r="Y70" s="1007"/>
      <c r="Z70" s="1007"/>
      <c r="AA70" s="1007">
        <v>90</v>
      </c>
      <c r="AB70" s="1007"/>
      <c r="AC70" s="1007"/>
      <c r="AD70" s="1007"/>
      <c r="AE70" s="1007"/>
      <c r="AF70" s="1007">
        <v>38</v>
      </c>
      <c r="AG70" s="1007"/>
      <c r="AH70" s="1007"/>
      <c r="AI70" s="1007"/>
      <c r="AJ70" s="1007"/>
      <c r="AK70" s="1007" t="s">
        <v>557</v>
      </c>
      <c r="AL70" s="1007"/>
      <c r="AM70" s="1007"/>
      <c r="AN70" s="1007"/>
      <c r="AO70" s="1007"/>
      <c r="AP70" s="1007" t="s">
        <v>544</v>
      </c>
      <c r="AQ70" s="1007"/>
      <c r="AR70" s="1007"/>
      <c r="AS70" s="1007"/>
      <c r="AT70" s="1007"/>
      <c r="AU70" s="1007" t="s">
        <v>544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548</v>
      </c>
      <c r="C71" s="1011"/>
      <c r="D71" s="1011"/>
      <c r="E71" s="1011"/>
      <c r="F71" s="1011"/>
      <c r="G71" s="1011"/>
      <c r="H71" s="1011"/>
      <c r="I71" s="1011"/>
      <c r="J71" s="1011"/>
      <c r="K71" s="1011"/>
      <c r="L71" s="1011"/>
      <c r="M71" s="1011"/>
      <c r="N71" s="1011"/>
      <c r="O71" s="1011"/>
      <c r="P71" s="1012"/>
      <c r="Q71" s="1013">
        <v>110</v>
      </c>
      <c r="R71" s="1007"/>
      <c r="S71" s="1007"/>
      <c r="T71" s="1007"/>
      <c r="U71" s="1007"/>
      <c r="V71" s="1007">
        <v>93</v>
      </c>
      <c r="W71" s="1007"/>
      <c r="X71" s="1007"/>
      <c r="Y71" s="1007"/>
      <c r="Z71" s="1007"/>
      <c r="AA71" s="1007">
        <v>17</v>
      </c>
      <c r="AB71" s="1007"/>
      <c r="AC71" s="1007"/>
      <c r="AD71" s="1007"/>
      <c r="AE71" s="1007"/>
      <c r="AF71" s="1007">
        <v>17</v>
      </c>
      <c r="AG71" s="1007"/>
      <c r="AH71" s="1007"/>
      <c r="AI71" s="1007"/>
      <c r="AJ71" s="1007"/>
      <c r="AK71" s="1007" t="s">
        <v>557</v>
      </c>
      <c r="AL71" s="1007"/>
      <c r="AM71" s="1007"/>
      <c r="AN71" s="1007"/>
      <c r="AO71" s="1007"/>
      <c r="AP71" s="1007" t="s">
        <v>544</v>
      </c>
      <c r="AQ71" s="1007"/>
      <c r="AR71" s="1007"/>
      <c r="AS71" s="1007"/>
      <c r="AT71" s="1007"/>
      <c r="AU71" s="1007" t="s">
        <v>544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549</v>
      </c>
      <c r="C72" s="1011"/>
      <c r="D72" s="1011"/>
      <c r="E72" s="1011"/>
      <c r="F72" s="1011"/>
      <c r="G72" s="1011"/>
      <c r="H72" s="1011"/>
      <c r="I72" s="1011"/>
      <c r="J72" s="1011"/>
      <c r="K72" s="1011"/>
      <c r="L72" s="1011"/>
      <c r="M72" s="1011"/>
      <c r="N72" s="1011"/>
      <c r="O72" s="1011"/>
      <c r="P72" s="1012"/>
      <c r="Q72" s="1013">
        <v>293727</v>
      </c>
      <c r="R72" s="1007"/>
      <c r="S72" s="1007"/>
      <c r="T72" s="1007"/>
      <c r="U72" s="1007"/>
      <c r="V72" s="1007">
        <v>290111</v>
      </c>
      <c r="W72" s="1007"/>
      <c r="X72" s="1007"/>
      <c r="Y72" s="1007"/>
      <c r="Z72" s="1007"/>
      <c r="AA72" s="1007">
        <v>3616</v>
      </c>
      <c r="AB72" s="1007"/>
      <c r="AC72" s="1007"/>
      <c r="AD72" s="1007"/>
      <c r="AE72" s="1007"/>
      <c r="AF72" s="1007">
        <v>3616</v>
      </c>
      <c r="AG72" s="1007"/>
      <c r="AH72" s="1007"/>
      <c r="AI72" s="1007"/>
      <c r="AJ72" s="1007"/>
      <c r="AK72" s="1007">
        <v>27</v>
      </c>
      <c r="AL72" s="1007"/>
      <c r="AM72" s="1007"/>
      <c r="AN72" s="1007"/>
      <c r="AO72" s="1007"/>
      <c r="AP72" s="1007" t="s">
        <v>544</v>
      </c>
      <c r="AQ72" s="1007"/>
      <c r="AR72" s="1007"/>
      <c r="AS72" s="1007"/>
      <c r="AT72" s="1007"/>
      <c r="AU72" s="1007" t="s">
        <v>544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550</v>
      </c>
      <c r="C73" s="1011"/>
      <c r="D73" s="1011"/>
      <c r="E73" s="1011"/>
      <c r="F73" s="1011"/>
      <c r="G73" s="1011"/>
      <c r="H73" s="1011"/>
      <c r="I73" s="1011"/>
      <c r="J73" s="1011"/>
      <c r="K73" s="1011"/>
      <c r="L73" s="1011"/>
      <c r="M73" s="1011"/>
      <c r="N73" s="1011"/>
      <c r="O73" s="1011"/>
      <c r="P73" s="1012"/>
      <c r="Q73" s="1013">
        <v>975</v>
      </c>
      <c r="R73" s="1007"/>
      <c r="S73" s="1007"/>
      <c r="T73" s="1007"/>
      <c r="U73" s="1007"/>
      <c r="V73" s="1007">
        <v>956</v>
      </c>
      <c r="W73" s="1007"/>
      <c r="X73" s="1007"/>
      <c r="Y73" s="1007"/>
      <c r="Z73" s="1007"/>
      <c r="AA73" s="1007">
        <v>19</v>
      </c>
      <c r="AB73" s="1007"/>
      <c r="AC73" s="1007"/>
      <c r="AD73" s="1007"/>
      <c r="AE73" s="1007"/>
      <c r="AF73" s="1007">
        <v>-543</v>
      </c>
      <c r="AG73" s="1007"/>
      <c r="AH73" s="1007"/>
      <c r="AI73" s="1007"/>
      <c r="AJ73" s="1007"/>
      <c r="AK73" s="1007">
        <v>151</v>
      </c>
      <c r="AL73" s="1007"/>
      <c r="AM73" s="1007"/>
      <c r="AN73" s="1007"/>
      <c r="AO73" s="1007"/>
      <c r="AP73" s="1007">
        <v>1290</v>
      </c>
      <c r="AQ73" s="1007"/>
      <c r="AR73" s="1007"/>
      <c r="AS73" s="1007"/>
      <c r="AT73" s="1007"/>
      <c r="AU73" s="1007">
        <v>905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t="s">
        <v>551</v>
      </c>
      <c r="C74" s="1011"/>
      <c r="D74" s="1011"/>
      <c r="E74" s="1011"/>
      <c r="F74" s="1011"/>
      <c r="G74" s="1011"/>
      <c r="H74" s="1011"/>
      <c r="I74" s="1011"/>
      <c r="J74" s="1011"/>
      <c r="K74" s="1011"/>
      <c r="L74" s="1011"/>
      <c r="M74" s="1011"/>
      <c r="N74" s="1011"/>
      <c r="O74" s="1011"/>
      <c r="P74" s="1012"/>
      <c r="Q74" s="1013">
        <v>269</v>
      </c>
      <c r="R74" s="1007"/>
      <c r="S74" s="1007"/>
      <c r="T74" s="1007"/>
      <c r="U74" s="1007"/>
      <c r="V74" s="1007">
        <v>265</v>
      </c>
      <c r="W74" s="1007"/>
      <c r="X74" s="1007"/>
      <c r="Y74" s="1007"/>
      <c r="Z74" s="1007"/>
      <c r="AA74" s="1007">
        <v>4</v>
      </c>
      <c r="AB74" s="1007"/>
      <c r="AC74" s="1007"/>
      <c r="AD74" s="1007"/>
      <c r="AE74" s="1007"/>
      <c r="AF74" s="1007">
        <v>-71</v>
      </c>
      <c r="AG74" s="1007"/>
      <c r="AH74" s="1007"/>
      <c r="AI74" s="1007"/>
      <c r="AJ74" s="1007"/>
      <c r="AK74" s="1007">
        <v>133</v>
      </c>
      <c r="AL74" s="1007"/>
      <c r="AM74" s="1007"/>
      <c r="AN74" s="1007"/>
      <c r="AO74" s="1007"/>
      <c r="AP74" s="1007">
        <v>230</v>
      </c>
      <c r="AQ74" s="1007"/>
      <c r="AR74" s="1007"/>
      <c r="AS74" s="1007"/>
      <c r="AT74" s="1007"/>
      <c r="AU74" s="1007">
        <v>21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376</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3682</v>
      </c>
      <c r="AG88" s="995"/>
      <c r="AH88" s="995"/>
      <c r="AI88" s="995"/>
      <c r="AJ88" s="995"/>
      <c r="AK88" s="999"/>
      <c r="AL88" s="999"/>
      <c r="AM88" s="999"/>
      <c r="AN88" s="999"/>
      <c r="AO88" s="999"/>
      <c r="AP88" s="995">
        <v>1520</v>
      </c>
      <c r="AQ88" s="995"/>
      <c r="AR88" s="995"/>
      <c r="AS88" s="995"/>
      <c r="AT88" s="995"/>
      <c r="AU88" s="995">
        <v>926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801351</v>
      </c>
      <c r="AB110" s="925"/>
      <c r="AC110" s="925"/>
      <c r="AD110" s="925"/>
      <c r="AE110" s="926"/>
      <c r="AF110" s="927">
        <v>796774</v>
      </c>
      <c r="AG110" s="925"/>
      <c r="AH110" s="925"/>
      <c r="AI110" s="925"/>
      <c r="AJ110" s="926"/>
      <c r="AK110" s="927">
        <v>790643</v>
      </c>
      <c r="AL110" s="925"/>
      <c r="AM110" s="925"/>
      <c r="AN110" s="925"/>
      <c r="AO110" s="926"/>
      <c r="AP110" s="928">
        <v>24.6</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5934590</v>
      </c>
      <c r="BR110" s="878"/>
      <c r="BS110" s="878"/>
      <c r="BT110" s="878"/>
      <c r="BU110" s="878"/>
      <c r="BV110" s="878">
        <v>5637321</v>
      </c>
      <c r="BW110" s="878"/>
      <c r="BX110" s="878"/>
      <c r="BY110" s="878"/>
      <c r="BZ110" s="878"/>
      <c r="CA110" s="878">
        <v>5396983</v>
      </c>
      <c r="CB110" s="878"/>
      <c r="CC110" s="878"/>
      <c r="CD110" s="878"/>
      <c r="CE110" s="878"/>
      <c r="CF110" s="902">
        <v>168.1</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620117</v>
      </c>
      <c r="BR112" s="853"/>
      <c r="BS112" s="853"/>
      <c r="BT112" s="853"/>
      <c r="BU112" s="853"/>
      <c r="BV112" s="853">
        <v>598002</v>
      </c>
      <c r="BW112" s="853"/>
      <c r="BX112" s="853"/>
      <c r="BY112" s="853"/>
      <c r="BZ112" s="853"/>
      <c r="CA112" s="853">
        <v>530253</v>
      </c>
      <c r="CB112" s="853"/>
      <c r="CC112" s="853"/>
      <c r="CD112" s="853"/>
      <c r="CE112" s="853"/>
      <c r="CF112" s="911">
        <v>16.5</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43280</v>
      </c>
      <c r="AB113" s="955"/>
      <c r="AC113" s="955"/>
      <c r="AD113" s="955"/>
      <c r="AE113" s="956"/>
      <c r="AF113" s="957">
        <v>50560</v>
      </c>
      <c r="AG113" s="955"/>
      <c r="AH113" s="955"/>
      <c r="AI113" s="955"/>
      <c r="AJ113" s="956"/>
      <c r="AK113" s="957">
        <v>36905</v>
      </c>
      <c r="AL113" s="955"/>
      <c r="AM113" s="955"/>
      <c r="AN113" s="955"/>
      <c r="AO113" s="956"/>
      <c r="AP113" s="958">
        <v>1.1000000000000001</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892841</v>
      </c>
      <c r="BR113" s="853"/>
      <c r="BS113" s="853"/>
      <c r="BT113" s="853"/>
      <c r="BU113" s="853"/>
      <c r="BV113" s="853">
        <v>1000807</v>
      </c>
      <c r="BW113" s="853"/>
      <c r="BX113" s="853"/>
      <c r="BY113" s="853"/>
      <c r="BZ113" s="853"/>
      <c r="CA113" s="853">
        <v>925696</v>
      </c>
      <c r="CB113" s="853"/>
      <c r="CC113" s="853"/>
      <c r="CD113" s="853"/>
      <c r="CE113" s="853"/>
      <c r="CF113" s="911">
        <v>28.8</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75570</v>
      </c>
      <c r="AB114" s="816"/>
      <c r="AC114" s="816"/>
      <c r="AD114" s="816"/>
      <c r="AE114" s="817"/>
      <c r="AF114" s="818">
        <v>76689</v>
      </c>
      <c r="AG114" s="816"/>
      <c r="AH114" s="816"/>
      <c r="AI114" s="816"/>
      <c r="AJ114" s="817"/>
      <c r="AK114" s="818">
        <v>78317</v>
      </c>
      <c r="AL114" s="816"/>
      <c r="AM114" s="816"/>
      <c r="AN114" s="816"/>
      <c r="AO114" s="817"/>
      <c r="AP114" s="860">
        <v>2.4</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932222</v>
      </c>
      <c r="BR114" s="853"/>
      <c r="BS114" s="853"/>
      <c r="BT114" s="853"/>
      <c r="BU114" s="853"/>
      <c r="BV114" s="853">
        <v>956049</v>
      </c>
      <c r="BW114" s="853"/>
      <c r="BX114" s="853"/>
      <c r="BY114" s="853"/>
      <c r="BZ114" s="853"/>
      <c r="CA114" s="853">
        <v>936666</v>
      </c>
      <c r="CB114" s="853"/>
      <c r="CC114" s="853"/>
      <c r="CD114" s="853"/>
      <c r="CE114" s="853"/>
      <c r="CF114" s="911">
        <v>29.2</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v>6258</v>
      </c>
      <c r="BR115" s="853"/>
      <c r="BS115" s="853"/>
      <c r="BT115" s="853"/>
      <c r="BU115" s="853"/>
      <c r="BV115" s="853">
        <v>5289</v>
      </c>
      <c r="BW115" s="853"/>
      <c r="BX115" s="853"/>
      <c r="BY115" s="853"/>
      <c r="BZ115" s="853"/>
      <c r="CA115" s="853">
        <v>4639</v>
      </c>
      <c r="CB115" s="853"/>
      <c r="CC115" s="853"/>
      <c r="CD115" s="853"/>
      <c r="CE115" s="853"/>
      <c r="CF115" s="911">
        <v>0.1</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151</v>
      </c>
      <c r="AB116" s="816"/>
      <c r="AC116" s="816"/>
      <c r="AD116" s="816"/>
      <c r="AE116" s="817"/>
      <c r="AF116" s="818">
        <v>128</v>
      </c>
      <c r="AG116" s="816"/>
      <c r="AH116" s="816"/>
      <c r="AI116" s="816"/>
      <c r="AJ116" s="817"/>
      <c r="AK116" s="818">
        <v>131</v>
      </c>
      <c r="AL116" s="816"/>
      <c r="AM116" s="816"/>
      <c r="AN116" s="816"/>
      <c r="AO116" s="817"/>
      <c r="AP116" s="860">
        <v>0</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920352</v>
      </c>
      <c r="AB117" s="939"/>
      <c r="AC117" s="939"/>
      <c r="AD117" s="939"/>
      <c r="AE117" s="940"/>
      <c r="AF117" s="941">
        <v>924151</v>
      </c>
      <c r="AG117" s="939"/>
      <c r="AH117" s="939"/>
      <c r="AI117" s="939"/>
      <c r="AJ117" s="940"/>
      <c r="AK117" s="941">
        <v>905996</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8386028</v>
      </c>
      <c r="BR119" s="881"/>
      <c r="BS119" s="881"/>
      <c r="BT119" s="881"/>
      <c r="BU119" s="881"/>
      <c r="BV119" s="881">
        <v>8197468</v>
      </c>
      <c r="BW119" s="881"/>
      <c r="BX119" s="881"/>
      <c r="BY119" s="881"/>
      <c r="BZ119" s="881"/>
      <c r="CA119" s="881">
        <v>7794237</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2610062</v>
      </c>
      <c r="BR120" s="878"/>
      <c r="BS120" s="878"/>
      <c r="BT120" s="878"/>
      <c r="BU120" s="878"/>
      <c r="BV120" s="878">
        <v>2875105</v>
      </c>
      <c r="BW120" s="878"/>
      <c r="BX120" s="878"/>
      <c r="BY120" s="878"/>
      <c r="BZ120" s="878"/>
      <c r="CA120" s="878">
        <v>3098031</v>
      </c>
      <c r="CB120" s="878"/>
      <c r="CC120" s="878"/>
      <c r="CD120" s="878"/>
      <c r="CE120" s="878"/>
      <c r="CF120" s="902">
        <v>96.5</v>
      </c>
      <c r="CG120" s="903"/>
      <c r="CH120" s="903"/>
      <c r="CI120" s="903"/>
      <c r="CJ120" s="903"/>
      <c r="CK120" s="904" t="s">
        <v>443</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620117</v>
      </c>
      <c r="DH120" s="878"/>
      <c r="DI120" s="878"/>
      <c r="DJ120" s="878"/>
      <c r="DK120" s="878"/>
      <c r="DL120" s="878">
        <v>598022</v>
      </c>
      <c r="DM120" s="878"/>
      <c r="DN120" s="878"/>
      <c r="DO120" s="878"/>
      <c r="DP120" s="878"/>
      <c r="DQ120" s="878">
        <v>530253</v>
      </c>
      <c r="DR120" s="878"/>
      <c r="DS120" s="878"/>
      <c r="DT120" s="878"/>
      <c r="DU120" s="878"/>
      <c r="DV120" s="879">
        <v>16.5</v>
      </c>
      <c r="DW120" s="879"/>
      <c r="DX120" s="879"/>
      <c r="DY120" s="879"/>
      <c r="DZ120" s="880"/>
    </row>
    <row r="121" spans="1:130" s="230" customFormat="1" ht="26.25" customHeight="1">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5182100</v>
      </c>
      <c r="BR122" s="881"/>
      <c r="BS122" s="881"/>
      <c r="BT122" s="881"/>
      <c r="BU122" s="881"/>
      <c r="BV122" s="881">
        <v>5002334</v>
      </c>
      <c r="BW122" s="881"/>
      <c r="BX122" s="881"/>
      <c r="BY122" s="881"/>
      <c r="BZ122" s="881"/>
      <c r="CA122" s="881">
        <v>4955810</v>
      </c>
      <c r="CB122" s="881"/>
      <c r="CC122" s="881"/>
      <c r="CD122" s="881"/>
      <c r="CE122" s="881"/>
      <c r="CF122" s="882">
        <v>154.4</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7792162</v>
      </c>
      <c r="BR123" s="869"/>
      <c r="BS123" s="869"/>
      <c r="BT123" s="869"/>
      <c r="BU123" s="869"/>
      <c r="BV123" s="869">
        <v>7877439</v>
      </c>
      <c r="BW123" s="869"/>
      <c r="BX123" s="869"/>
      <c r="BY123" s="869"/>
      <c r="BZ123" s="869"/>
      <c r="CA123" s="869">
        <v>8053841</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18.2</v>
      </c>
      <c r="BR124" s="867"/>
      <c r="BS124" s="867"/>
      <c r="BT124" s="867"/>
      <c r="BU124" s="867"/>
      <c r="BV124" s="867">
        <v>10</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t="s">
        <v>122</v>
      </c>
      <c r="AB128" s="837"/>
      <c r="AC128" s="837"/>
      <c r="AD128" s="837"/>
      <c r="AE128" s="838"/>
      <c r="AF128" s="839">
        <v>94</v>
      </c>
      <c r="AG128" s="837"/>
      <c r="AH128" s="837"/>
      <c r="AI128" s="837"/>
      <c r="AJ128" s="838"/>
      <c r="AK128" s="839">
        <v>94</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v>6258</v>
      </c>
      <c r="DH128" s="827"/>
      <c r="DI128" s="827"/>
      <c r="DJ128" s="827"/>
      <c r="DK128" s="827"/>
      <c r="DL128" s="827">
        <v>5289</v>
      </c>
      <c r="DM128" s="827"/>
      <c r="DN128" s="827"/>
      <c r="DO128" s="827"/>
      <c r="DP128" s="827"/>
      <c r="DQ128" s="827">
        <v>4639</v>
      </c>
      <c r="DR128" s="827"/>
      <c r="DS128" s="827"/>
      <c r="DT128" s="827"/>
      <c r="DU128" s="827"/>
      <c r="DV128" s="828">
        <v>0.1</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3815118</v>
      </c>
      <c r="AB129" s="816"/>
      <c r="AC129" s="816"/>
      <c r="AD129" s="816"/>
      <c r="AE129" s="817"/>
      <c r="AF129" s="818">
        <v>3749597</v>
      </c>
      <c r="AG129" s="816"/>
      <c r="AH129" s="816"/>
      <c r="AI129" s="816"/>
      <c r="AJ129" s="817"/>
      <c r="AK129" s="818">
        <v>3770229</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567063</v>
      </c>
      <c r="AB130" s="816"/>
      <c r="AC130" s="816"/>
      <c r="AD130" s="816"/>
      <c r="AE130" s="817"/>
      <c r="AF130" s="818">
        <v>565581</v>
      </c>
      <c r="AG130" s="816"/>
      <c r="AH130" s="816"/>
      <c r="AI130" s="816"/>
      <c r="AJ130" s="817"/>
      <c r="AK130" s="818">
        <v>559711</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10.9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3248055</v>
      </c>
      <c r="AB131" s="800"/>
      <c r="AC131" s="800"/>
      <c r="AD131" s="800"/>
      <c r="AE131" s="801"/>
      <c r="AF131" s="802">
        <v>3184016</v>
      </c>
      <c r="AG131" s="800"/>
      <c r="AH131" s="800"/>
      <c r="AI131" s="800"/>
      <c r="AJ131" s="801"/>
      <c r="AK131" s="802">
        <v>3210518</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10.8769402</v>
      </c>
      <c r="AB132" s="781"/>
      <c r="AC132" s="781"/>
      <c r="AD132" s="781"/>
      <c r="AE132" s="782"/>
      <c r="AF132" s="783">
        <v>11.25861177</v>
      </c>
      <c r="AG132" s="781"/>
      <c r="AH132" s="781"/>
      <c r="AI132" s="781"/>
      <c r="AJ132" s="782"/>
      <c r="AK132" s="783">
        <v>10.78302629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11.2</v>
      </c>
      <c r="AB133" s="760"/>
      <c r="AC133" s="760"/>
      <c r="AD133" s="760"/>
      <c r="AE133" s="761"/>
      <c r="AF133" s="759">
        <v>11</v>
      </c>
      <c r="AG133" s="760"/>
      <c r="AH133" s="760"/>
      <c r="AI133" s="760"/>
      <c r="AJ133" s="761"/>
      <c r="AK133" s="759">
        <v>10.9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1gEt7HCj1uura9VSPs99UzuccyRztnTYQgDviUnud+juZjpuxnZ6iqYaFMeXW+ePgKAe5y0YIkSTpUrLUuDRw==" saltValue="lemn3lR67ZfNfTyMoSuE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473</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XYjv2pjcosd5DgHEZ9gAg4bVobbeSZOM8ZKZnUUYQnhuFVwjtYFXi9Hz53iAD1+9vUDx3xF0JeZGez1XPj7zug==" saltValue="V4R1M/myYwjIPHhW3y7Pw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Qv4bwg0OhCZG/UEODIZsQV+B3Hxu3XCwVWGaJrxt2N0GcNh21htdOUSYX3XwzcsQmA1bqqdzr7ppLRCCsuLjgQ==" saltValue="Jah7/G2FSEJEEAWOYKn6P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B1"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1017921</v>
      </c>
      <c r="AP9" s="281">
        <v>192496</v>
      </c>
      <c r="AQ9" s="282">
        <v>171003</v>
      </c>
      <c r="AR9" s="283">
        <v>12.6</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160067</v>
      </c>
      <c r="AP10" s="284">
        <v>30270</v>
      </c>
      <c r="AQ10" s="285">
        <v>27322</v>
      </c>
      <c r="AR10" s="286">
        <v>10.8</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v>14852</v>
      </c>
      <c r="AP11" s="284">
        <v>2809</v>
      </c>
      <c r="AQ11" s="285">
        <v>5560</v>
      </c>
      <c r="AR11" s="286">
        <v>-49.5</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484</v>
      </c>
      <c r="AL12" s="1167"/>
      <c r="AM12" s="1167"/>
      <c r="AN12" s="1168"/>
      <c r="AO12" s="284" t="s">
        <v>485</v>
      </c>
      <c r="AP12" s="284" t="s">
        <v>485</v>
      </c>
      <c r="AQ12" s="285">
        <v>49</v>
      </c>
      <c r="AR12" s="286" t="s">
        <v>485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486</v>
      </c>
      <c r="AL13" s="1167"/>
      <c r="AM13" s="1167"/>
      <c r="AN13" s="1168"/>
      <c r="AO13" s="284">
        <v>66052</v>
      </c>
      <c r="AP13" s="284">
        <v>12491</v>
      </c>
      <c r="AQ13" s="285">
        <v>6397</v>
      </c>
      <c r="AR13" s="286">
        <v>95.3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487</v>
      </c>
      <c r="AL14" s="1167"/>
      <c r="AM14" s="1167"/>
      <c r="AN14" s="1168"/>
      <c r="AO14" s="284">
        <v>14056</v>
      </c>
      <c r="AP14" s="284">
        <v>2658</v>
      </c>
      <c r="AQ14" s="285">
        <v>3603</v>
      </c>
      <c r="AR14" s="286">
        <v>-26.2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488</v>
      </c>
      <c r="AL15" s="1170"/>
      <c r="AM15" s="1170"/>
      <c r="AN15" s="1171"/>
      <c r="AO15" s="284">
        <v>-46505</v>
      </c>
      <c r="AP15" s="284">
        <v>-8794</v>
      </c>
      <c r="AQ15" s="285">
        <v>-9266</v>
      </c>
      <c r="AR15" s="286">
        <v>-5.0999999999999996</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1226443</v>
      </c>
      <c r="AP16" s="284">
        <v>231929</v>
      </c>
      <c r="AQ16" s="285">
        <v>204668</v>
      </c>
      <c r="AR16" s="286">
        <v>13.3</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493</v>
      </c>
      <c r="AL21" s="1173"/>
      <c r="AM21" s="1173"/>
      <c r="AN21" s="1174"/>
      <c r="AO21" s="297">
        <v>17.21</v>
      </c>
      <c r="AP21" s="298">
        <v>17.07</v>
      </c>
      <c r="AQ21" s="299">
        <v>0.14000000000000001</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494</v>
      </c>
      <c r="AL22" s="1173"/>
      <c r="AM22" s="1173"/>
      <c r="AN22" s="1174"/>
      <c r="AO22" s="302">
        <v>96.7</v>
      </c>
      <c r="AP22" s="303">
        <v>95.6</v>
      </c>
      <c r="AQ22" s="304">
        <v>1.1000000000000001</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5" t="s">
        <v>495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c r="A27" s="309"/>
      <c r="AO27" s="262"/>
      <c r="AP27" s="262"/>
      <c r="AQ27" s="262"/>
      <c r="AR27" s="262"/>
      <c r="AS27" s="262"/>
      <c r="AT27" s="262"/>
    </row>
    <row r="28" spans="1:46" ht="16.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498</v>
      </c>
      <c r="AL32" s="1157"/>
      <c r="AM32" s="1157"/>
      <c r="AN32" s="1158"/>
      <c r="AO32" s="312">
        <v>790643</v>
      </c>
      <c r="AP32" s="312">
        <v>149516</v>
      </c>
      <c r="AQ32" s="313">
        <v>121688</v>
      </c>
      <c r="AR32" s="314">
        <v>22.9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499</v>
      </c>
      <c r="AL33" s="1157"/>
      <c r="AM33" s="1157"/>
      <c r="AN33" s="1158"/>
      <c r="AO33" s="312" t="s">
        <v>485</v>
      </c>
      <c r="AP33" s="312" t="s">
        <v>485</v>
      </c>
      <c r="AQ33" s="313">
        <v>42</v>
      </c>
      <c r="AR33" s="314" t="s">
        <v>485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485</v>
      </c>
      <c r="AP34" s="312" t="s">
        <v>485</v>
      </c>
      <c r="AQ34" s="313">
        <v>167</v>
      </c>
      <c r="AR34" s="314" t="s">
        <v>485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36905</v>
      </c>
      <c r="AP35" s="312">
        <v>6979</v>
      </c>
      <c r="AQ35" s="313">
        <v>24481</v>
      </c>
      <c r="AR35" s="314">
        <v>-71.5</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v>78317</v>
      </c>
      <c r="AP36" s="312">
        <v>14810</v>
      </c>
      <c r="AQ36" s="313">
        <v>4187</v>
      </c>
      <c r="AR36" s="314">
        <v>253.7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t="s">
        <v>485</v>
      </c>
      <c r="AP37" s="312" t="s">
        <v>485</v>
      </c>
      <c r="AQ37" s="313">
        <v>813</v>
      </c>
      <c r="AR37" s="314" t="s">
        <v>485</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v>131</v>
      </c>
      <c r="AP38" s="315">
        <v>25</v>
      </c>
      <c r="AQ38" s="316">
        <v>19</v>
      </c>
      <c r="AR38" s="304">
        <v>31.6</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v>-94</v>
      </c>
      <c r="AP39" s="312">
        <v>-18</v>
      </c>
      <c r="AQ39" s="313">
        <v>-4925</v>
      </c>
      <c r="AR39" s="314">
        <v>-99.6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-559711</v>
      </c>
      <c r="AP40" s="312">
        <v>-105845</v>
      </c>
      <c r="AQ40" s="313">
        <v>-96916</v>
      </c>
      <c r="AR40" s="314">
        <v>9.1999999999999993</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346191</v>
      </c>
      <c r="AP41" s="312">
        <v>65467</v>
      </c>
      <c r="AQ41" s="313">
        <v>49555</v>
      </c>
      <c r="AR41" s="314">
        <v>32.1</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1059549</v>
      </c>
      <c r="AN51" s="334">
        <v>187630</v>
      </c>
      <c r="AO51" s="335">
        <v>47.7</v>
      </c>
      <c r="AP51" s="336">
        <v>190274</v>
      </c>
      <c r="AQ51" s="337">
        <v>13.6</v>
      </c>
      <c r="AR51" s="338">
        <v>34.1</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106968</v>
      </c>
      <c r="AN52" s="342">
        <v>18942</v>
      </c>
      <c r="AO52" s="343">
        <v>-46.2</v>
      </c>
      <c r="AP52" s="344">
        <v>88584</v>
      </c>
      <c r="AQ52" s="345">
        <v>7.3</v>
      </c>
      <c r="AR52" s="346">
        <v>-53.5</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601282</v>
      </c>
      <c r="AN53" s="334">
        <v>108339</v>
      </c>
      <c r="AO53" s="335">
        <v>-42.3</v>
      </c>
      <c r="AP53" s="336">
        <v>200194</v>
      </c>
      <c r="AQ53" s="337">
        <v>5.2</v>
      </c>
      <c r="AR53" s="338">
        <v>-47.5</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327911</v>
      </c>
      <c r="AN54" s="342">
        <v>59083</v>
      </c>
      <c r="AO54" s="343">
        <v>211.9</v>
      </c>
      <c r="AP54" s="344">
        <v>106422</v>
      </c>
      <c r="AQ54" s="345">
        <v>20.100000000000001</v>
      </c>
      <c r="AR54" s="346">
        <v>191.8</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551583</v>
      </c>
      <c r="AN55" s="334">
        <v>101599</v>
      </c>
      <c r="AO55" s="335">
        <v>-6.2</v>
      </c>
      <c r="AP55" s="336">
        <v>196914</v>
      </c>
      <c r="AQ55" s="337">
        <v>-1.6</v>
      </c>
      <c r="AR55" s="338">
        <v>-4.5999999999999996</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280720</v>
      </c>
      <c r="AN56" s="342">
        <v>51707</v>
      </c>
      <c r="AO56" s="343">
        <v>-12.5</v>
      </c>
      <c r="AP56" s="344">
        <v>98966</v>
      </c>
      <c r="AQ56" s="345">
        <v>-7</v>
      </c>
      <c r="AR56" s="346">
        <v>-5.5</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716803</v>
      </c>
      <c r="AN57" s="334">
        <v>133657</v>
      </c>
      <c r="AO57" s="335">
        <v>31.6</v>
      </c>
      <c r="AP57" s="336">
        <v>204757</v>
      </c>
      <c r="AQ57" s="337">
        <v>4</v>
      </c>
      <c r="AR57" s="338">
        <v>27.6</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251558</v>
      </c>
      <c r="AN58" s="342">
        <v>46906</v>
      </c>
      <c r="AO58" s="343">
        <v>-9.3000000000000007</v>
      </c>
      <c r="AP58" s="344">
        <v>106071</v>
      </c>
      <c r="AQ58" s="345">
        <v>7.2</v>
      </c>
      <c r="AR58" s="346">
        <v>-16.5</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913205</v>
      </c>
      <c r="AN59" s="334">
        <v>172694</v>
      </c>
      <c r="AO59" s="335">
        <v>29.2</v>
      </c>
      <c r="AP59" s="336">
        <v>194971</v>
      </c>
      <c r="AQ59" s="337">
        <v>-4.8</v>
      </c>
      <c r="AR59" s="338">
        <v>34</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508559</v>
      </c>
      <c r="AN60" s="342">
        <v>96172</v>
      </c>
      <c r="AO60" s="343">
        <v>105</v>
      </c>
      <c r="AP60" s="344">
        <v>105966</v>
      </c>
      <c r="AQ60" s="345">
        <v>-0.1</v>
      </c>
      <c r="AR60" s="346">
        <v>105.1</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768484</v>
      </c>
      <c r="AN61" s="349">
        <v>140784</v>
      </c>
      <c r="AO61" s="350">
        <v>12</v>
      </c>
      <c r="AP61" s="351">
        <v>197422</v>
      </c>
      <c r="AQ61" s="352">
        <v>3.3</v>
      </c>
      <c r="AR61" s="338">
        <v>8.6999999999999993</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295143</v>
      </c>
      <c r="AN62" s="342">
        <v>54562</v>
      </c>
      <c r="AO62" s="343">
        <v>49.8</v>
      </c>
      <c r="AP62" s="344">
        <v>101202</v>
      </c>
      <c r="AQ62" s="345">
        <v>5.5</v>
      </c>
      <c r="AR62" s="346">
        <v>44.3</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y1+t7kRvC0xh3GEq3W16+kzRAmST8VsJ0Hpm//g/xvjwoHpYc9WAM3yWcx8o3N54a928L05BO/cJAaLSBeJtWg==" saltValue="gxWt+Yx6EnVOEmKT8P/8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473</v>
      </c>
    </row>
    <row r="121" spans="125:125" ht="13.5" hidden="1" customHeight="1">
      <c r="DU121" s="259"/>
    </row>
  </sheetData>
  <sheetProtection algorithmName="SHA-512" hashValue="Z087Ullslrk3OjlYi7f6GZNkfh5Z+EBR6J/bbEW9JO8XjxRScsBj+B2kFE932JPT8wL44MMwARkkKenMvKGxYA==" saltValue="vciymk0GueNG3X15cS10j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473</v>
      </c>
    </row>
  </sheetData>
  <sheetProtection algorithmName="SHA-512" hashValue="dpBtpo0f2ybeyoZ4wx8C8HCTvv51q7vooyuYQxKSK++CErzAO/UBEH6ykXJ7NO5VjbTWYi9Dx9ce6S7p9Qop2w==" saltValue="S4fwri8HF+emb+xHLnjEd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5" t="s">
        <v>3</v>
      </c>
      <c r="D47" s="1175"/>
      <c r="E47" s="1176"/>
      <c r="F47" s="11">
        <v>27.12</v>
      </c>
      <c r="G47" s="12">
        <v>24.92</v>
      </c>
      <c r="H47" s="12">
        <v>26.89</v>
      </c>
      <c r="I47" s="12">
        <v>28.08</v>
      </c>
      <c r="J47" s="13">
        <v>28.59</v>
      </c>
    </row>
    <row r="48" spans="2:10" ht="57.75" customHeight="1">
      <c r="B48" s="14"/>
      <c r="C48" s="1177" t="s">
        <v>4</v>
      </c>
      <c r="D48" s="1177"/>
      <c r="E48" s="1178"/>
      <c r="F48" s="15">
        <v>1.36</v>
      </c>
      <c r="G48" s="16">
        <v>0.66</v>
      </c>
      <c r="H48" s="16">
        <v>1.37</v>
      </c>
      <c r="I48" s="16">
        <v>1.31</v>
      </c>
      <c r="J48" s="17">
        <v>1.17</v>
      </c>
    </row>
    <row r="49" spans="2:10" ht="57.75" customHeight="1" thickBot="1">
      <c r="B49" s="18"/>
      <c r="C49" s="1179" t="s">
        <v>5</v>
      </c>
      <c r="D49" s="1179"/>
      <c r="E49" s="1180"/>
      <c r="F49" s="19" t="s">
        <v>528</v>
      </c>
      <c r="G49" s="20" t="s">
        <v>529</v>
      </c>
      <c r="H49" s="20">
        <v>4.09</v>
      </c>
      <c r="I49" s="20" t="s">
        <v>530</v>
      </c>
      <c r="J49" s="21" t="s">
        <v>531</v>
      </c>
    </row>
    <row r="50" spans="2:10" ht="13"/>
  </sheetData>
  <sheetProtection algorithmName="SHA-512" hashValue="jlXZ92j2pWkhN4OwOcGqJoAD9SOrCNu3nExzki12cWZ1x+LhFC6JvYdkjbfxXDmWbNH6W9Rms5UlGlauid/gHg==" saltValue="B8kbtK5UMRCev+kHyBGG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2025-03-18T07:36:30Z</cp:lastPrinted>
  <dcterms:created xsi:type="dcterms:W3CDTF">2025-02-19T05:39:50Z</dcterms:created>
  <dcterms:modified xsi:type="dcterms:W3CDTF">2025-09-25T05:00:13Z</dcterms:modified>
  <cp:category/>
</cp:coreProperties>
</file>