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A7E663EA-F06D-4D0C-9D1D-D364B11A7D3E}" xr6:coauthVersionLast="36" xr6:coauthVersionMax="47" xr10:uidLastSave="{00000000-0000-0000-0000-000000000000}"/>
  <bookViews>
    <workbookView xWindow="-120" yWindow="-120" windowWidth="29040" windowHeight="15720" tabRatio="86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AMBDA_WF"/>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<sst xmlns="http://schemas.openxmlformats.org/spreadsheetml/2006/main" count="1109" uniqueCount="569">
  <si>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</si>
  <si>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</si>
  <si>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</si>
  <si>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</si>
  <si>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</si>
  <si>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</si>
  <si>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</si>
  <si>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</si>
  <si>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</si>
  <si>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</si>
  <si>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</si>
  <si>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</si>
  <si>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</si>
  <si>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</si>
  <si>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</si>
  <si>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</si>
  <si>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</si>
  <si>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</si>
  <si>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</si>
  <si>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</si>
  <si>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</si>
  <si>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</si>
  <si>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</si>
  <si>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</si>
  <si>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</si>
  <si>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</si>
  <si>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</si>
  <si>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</si>
  <si>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</si>
  <si>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</si>
  <si>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</si>
  <si>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</si>
  <si>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</si>
  <si>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</si>
  <si>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</si>
  <si>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</si>
  <si>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</si>
  <si>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</si>
  <si>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</si>
  <si>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</si>
  <si>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</si>
  <si>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</si>
  <si>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</si>
  <si>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</si>
  <si>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</si>
  <si>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</si>
  <si>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</si>
  <si>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</si>
  <si>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</si>
  <si>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</si>
  <si>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</si>
  <si>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</si>
  <si>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</si>
  <si>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</si>
  <si>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</si>
  <si>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</si>
  <si>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</si>
  <si>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</si>
  <si>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</si>
  <si>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</si>
  <si>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</si>
  <si>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</si>
  <si>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</si>
  <si>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</si>
  <si>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</si>
  <si>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</si>
  <si>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</si>
  <si>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</si>
  <si>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</si>
  <si>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</si>
  <si>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</si>
  <si>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</si>
  <si>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</si>
  <si>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</si>
  <si>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</si>
  <si>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</si>
  <si>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</si>
  <si>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</si>
  <si>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</si>
  <si>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</si>
  <si>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</si>
  <si>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</si>
  <si>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</si>
  <si>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</si>
  <si>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</si>
  <si>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</si>
  <si>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</si>
  <si>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</si>
  <si>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</si>
  <si>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</si>
  <si>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</si>
  <si>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</si>
  <si>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</si>
  <si>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</si>
  <si>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</si>
  <si>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</si>
  <si>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</si>
  <si>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</si>
  <si>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</si>
  <si>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</si>
  <si>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</si>
  <si>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</si>
  <si>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</si>
  <si>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</si>
  <si>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</si>
  <si>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</si>
  <si>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</si>
  <si>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</si>
  <si>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</si>
  <si>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</si>
  <si>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</si>
  <si>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</si>
  <si>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</si>
  <si>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</si>
  <si>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</si>
  <si>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</si>
  <si>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</si>
  <si>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</si>
  <si>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</si>
  <si>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</si>
  <si>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</si>
  <si>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</si>
  <si>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</si>
  <si>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</si>
  <si>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</si>
  <si>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</si>
  <si>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</si>
  <si>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</si>
  <si>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</si>
  <si>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</si>
  <si>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</si>
  <si>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</si>
  <si>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</si>
  <si>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</si>
  <si>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</si>
  <si>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</si>
  <si>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</si>
  <si>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</si>
  <si>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</si>
  <si>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</si>
  <si>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</si>
  <si>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</si>
  <si>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</si>
  <si>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</si>
  <si>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</si>
  <si>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</si>
  <si>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</si>
  <si>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</si>
  <si>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</si>
  <si>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</si>
  <si>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</si>
  <si>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</si>
  <si>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</si>
  <si>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</si>
  <si>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</si>
  <si>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</si>
  <si>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</si>
  <si>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</si>
  <si>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</si>
  <si>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</si>
  <si>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</si>
  <si>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</si>
  <si>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</si>
  <si>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</si>
  <si>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</si>
  <si>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</si>
  <si>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</si>
  <si>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</si>
  <si>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</si>
  <si>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</si>
  <si>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</si>
  <si>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</si>
  <si>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</si>
  <si>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</si>
  <si>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</si>
  <si>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</si>
  <si>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</si>
  <si>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</si>
  <si>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</si>
  <si>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</si>
  <si>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</si>
  <si>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</si>
  <si>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</si>
  <si>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</si>
  <si>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</si>
  <si>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</si>
  <si>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</si>
  <si>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</si>
  <si>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</si>
  <si>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</si>
  <si>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</si>
  <si>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</si>
  <si>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</si>
  <si>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</si>
  <si>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</si>
  <si>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</si>
  <si>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</si>
  <si>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</si>
  <si>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</si>
  <si>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</si>
  <si>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</si>
  <si>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</si>
  <si>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</si>
  <si>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鹿児島県中種子町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</si>
  <si>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</si>
  <si>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</si>
  <si>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</si>
  <si>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</si>
  <si>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</si>
  <si>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</si>
  <si>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</si>
  <si>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</si>
  <si>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</si>
  <si>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</si>
  <si>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</si>
  <si>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</si>
  <si>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</si>
  <si>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</si>
  <si>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</si>
  <si>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</si>
  <si>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</si>
  <si>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</si>
  <si>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</si>
  <si>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</si>
  <si>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</si>
  <si>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</si>
  <si>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</si>
  <si>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</si>
  <si>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</si>
  <si>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</si>
  <si>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</si>
  <si>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</si>
  <si>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</si>
  <si>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</si>
  <si>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</si>
  <si>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</si>
  <si>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</si>
  <si>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</si>
  <si>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</si>
  <si>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</si>
  <si>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</si>
  <si>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</si>
  <si>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</si>
  <si>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</si>
  <si>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</si>
  <si>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</si>
  <si>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</si>
  <si>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</si>
  <si>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</si>
  <si>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</si>
  <si>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</si>
  <si>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</si>
  <si>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</si>
  <si>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</si>
  <si>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</si>
  <si>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</si>
  <si>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</si>
  <si>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</si>
  <si>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</si>
  <si>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</si>
  <si>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</si>
  <si>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</si>
  <si>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</si>
  <si>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</si>
  <si>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</si>
  <si>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</si>
  <si>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</si>
  <si>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</si>
  <si>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</si>
  <si>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</si>
  <si>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</si>
  <si>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</si>
  <si>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</si>
  <si>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</si>
  <si>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</si>
  <si>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</si>
  <si>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</si>
  <si>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</si>
  <si>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</si>
  <si>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</si>
  <si>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</si>
  <si>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</si>
  <si>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</si>
  <si>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</si>
  <si>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</si>
  <si>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</si>
  <si>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</si>
  <si>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</si>
  <si>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</si>
  <si>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</si>
  <si>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</si>
  <si>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</si>
  <si>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</si>
  <si>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</si>
  <si>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</si>
  <si>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</si>
  <si>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</si>
  <si>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</si>
  <si>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</si>
  <si>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</si>
  <si>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</si>
  <si>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</si>
  <si>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</si>
  <si>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</si>
  <si>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</si>
  <si>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</si>
  <si>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</si>
  <si>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</si>
  <si>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</si>
  <si>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</si>
  <si>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</si>
  <si>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</si>
  <si>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</si>
  <si>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</si>
  <si>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</si>
  <si>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</si>
  <si>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</si>
  <si>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</si>
  <si>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</si>
  <si>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</si>
  <si>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</si>
  <si>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</si>
  <si>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</si>
  <si>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</si>
  <si>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</si>
  <si>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</si>
  <si>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</si>
  <si>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</si>
  <si>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</si>
  <si>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</si>
  <si>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</si>
  <si>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</si>
  <si>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</si>
  <si>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</si>
  <si>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</si>
  <si>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</si>
  <si>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</si>
  <si>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</si>
  <si>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</si>
  <si>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</si>
  <si>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</si>
  <si>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</si>
  <si>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</si>
  <si>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</si>
  <si>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</si>
  <si>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</si>
  <si>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</si>
  <si>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</si>
  <si>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</si>
  <si>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</si>
  <si>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</si>
  <si>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</si>
  <si>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</si>
  <si>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鹿児島県中種子町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</si>
  <si>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</si>
  <si>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</si>
  <si>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</si>
  <si>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</si>
  <si>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</si>
  <si>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</si>
  <si>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</si>
  <si>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</si>
  <si>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</si>
  <si>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</si>
  <si>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</si>
  <si>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</si>
  <si>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</si>
  <si>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</si>
  <si>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</si>
  <si>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</si>
  <si>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</si>
  <si>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</si>
  <si>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</si>
  <si>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</si>
  <si>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</si>
  <si>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</si>
  <si>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</si>
  <si>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</si>
  <si>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</si>
  <si>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</si>
  <si>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</si>
  <si>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</si>
  <si>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</si>
  <si>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</si>
  <si>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</si>
  <si>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</si>
  <si>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</si>
  <si>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</si>
  <si>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</si>
  <si>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</si>
  <si>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</si>
  <si>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</si>
  <si>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</si>
  <si>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</si>
  <si>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</si>
  <si>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</si>
  <si>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</si>
  <si>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</si>
  <si>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</si>
  <si>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</si>
  <si>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</si>
  <si>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</si>
  <si>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</si>
  <si>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</si>
  <si>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</si>
  <si>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</si>
  <si>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</si>
  <si>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</si>
  <si>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</si>
  <si>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</si>
  <si>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</si>
  <si>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</si>
  <si>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</si>
  <si>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</si>
  <si>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</si>
  <si>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</si>
  <si>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</si>
  <si>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</si>
  <si>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</si>
  <si>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</si>
  <si>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</si>
  <si>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</si>
  <si>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</si>
  <si>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</si>
  <si>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</si>
  <si>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</si>
  <si>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</si>
  <si>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</si>
  <si>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</si>
  <si>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</si>
  <si>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</si>
  <si>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</si>
  <si>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</si>
  <si>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</si>
  <si>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</si>
  <si>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</si>
  <si>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</si>
  <si>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</si>
  <si>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</si>
  <si>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</si>
  <si>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</si>
  <si>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</si>
  <si>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</si>
  <si>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</si>
  <si>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</si>
  <si>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</si>
  <si>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</si>
  <si>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</si>
  <si>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</si>
  <si>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</si>
  <si>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</si>
  <si>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</si>
  <si>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</si>
  <si>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</si>
  <si>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</si>
  <si>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</si>
  <si>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</si>
  <si>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</si>
  <si>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</si>
  <si>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</si>
  <si>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</si>
  <si>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</si>
  <si>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</si>
  <si>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</si>
  <si>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</si>
  <si>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</si>
  <si>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</si>
  <si>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</si>
  <si>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</si>
  <si>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</si>
  <si>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</si>
  <si>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</si>
  <si>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</si>
  <si>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</si>
  <si>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</si>
  <si>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</si>
  <si>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</si>
  <si>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</si>
  <si>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</si>
  <si>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</si>
  <si>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</si>
  <si>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</si>
  <si>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</si>
  <si>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</si>
  <si>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</si>
  <si>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</si>
  <si>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</si>
  <si>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</si>
  <si>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</si>
  <si>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</si>
  <si>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</si>
  <si>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</si>
  <si>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</si>
  <si>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</si>
  <si>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</si>
  <si>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</si>
  <si>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</si>
  <si>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</si>
  <si>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</si>
  <si>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</si>
  <si>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</si>
  <si>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</si>
  <si>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</si>
  <si>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</si>
  <si>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</si>
  <si>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</si>
  <si>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</si>
  <si>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</si>
  <si>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</si>
  <si>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</si>
  <si>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</si>
  <si>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</si>
  <si>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</si>
  <si>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</si>
  <si>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</si>
  <si>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</si>
  <si>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</si>
  <si>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</si>
  <si>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</si>
  <si>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</si>
  <si>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</si>
  <si>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</si>
  <si>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</si>
  <si>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</si>
  <si>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</si>
  <si>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</si>
  <si>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</si>
  <si>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1.84</t>
  </si>
  <si>
    <t>▲ 1.06</t>
  </si>
  <si>
    <t>水道事業会計</t>
  </si>
  <si>
    <t>一般会計</t>
  </si>
  <si>
    <t>国民健康保険事業勘定特別会計</t>
  </si>
  <si>
    <t>介護保険事業勘定特別会計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</si>
  <si>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</si>
  <si>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</si>
  <si>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</si>
  <si>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</si>
  <si>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</si>
  <si>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</si>
  <si>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</si>
  <si>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</si>
  <si>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</si>
  <si>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鹿児島県市町村総合事務組合</t>
    <rPh sb="0" eb="13">
      <t>カゴシマケンシチョウソンソウゴウジムクミアイ</t>
    </rPh>
    <phoneticPr fontId="2"/>
  </si>
  <si>
    <t>中南衛生管理組合</t>
    <rPh sb="0" eb="8">
      <t>チュウナンエイセイカンリクミアイ</t>
    </rPh>
    <phoneticPr fontId="2"/>
  </si>
  <si>
    <t>熊毛地区消防組合</t>
    <rPh sb="0" eb="8">
      <t>クマゲチクショウボウクミアイ</t>
    </rPh>
    <phoneticPr fontId="2"/>
  </si>
  <si>
    <t>種子島地区広域事務組合</t>
    <rPh sb="0" eb="5">
      <t>タネガシマチク</t>
    </rPh>
    <rPh sb="5" eb="11">
      <t>コウイキジムクミアイ</t>
    </rPh>
    <phoneticPr fontId="2"/>
  </si>
  <si>
    <t>鹿児島県後期高齢者医療広域連合（一般会計）</t>
    <rPh sb="0" eb="9">
      <t>カゴシマケンコウキコウレイシャ</t>
    </rPh>
    <rPh sb="9" eb="11">
      <t>イリョウ</t>
    </rPh>
    <rPh sb="11" eb="15">
      <t>コウイキレンゴウ</t>
    </rPh>
    <rPh sb="16" eb="20">
      <t>イッパンカイケイ</t>
    </rPh>
    <phoneticPr fontId="2"/>
  </si>
  <si>
    <t>鹿児島県後期高齢医療広域連合（特別会計）</t>
    <rPh sb="0" eb="14">
      <t>カゴシマケンコウキコウレイイリョウコウイキレンゴウ</t>
    </rPh>
    <rPh sb="15" eb="19">
      <t>トクベツカイケイ</t>
    </rPh>
    <phoneticPr fontId="2"/>
  </si>
  <si>
    <t>公立種子島病院組合</t>
    <rPh sb="0" eb="9">
      <t>コウリツタネガシマビョウインクミアイ</t>
    </rPh>
    <phoneticPr fontId="2"/>
  </si>
  <si>
    <t>種子島産婦人科医院組合</t>
    <rPh sb="0" eb="11">
      <t>タネガシマサンフジンカイインクミアイ</t>
    </rPh>
    <phoneticPr fontId="2"/>
  </si>
  <si>
    <t>種子島農業公社</t>
    <rPh sb="0" eb="7">
      <t>タネガシマノウギョウコウシャ</t>
    </rPh>
    <phoneticPr fontId="2"/>
  </si>
  <si>
    <t>公共施設等総合管理基金</t>
    <rPh sb="0" eb="2">
      <t>コウキョウ</t>
    </rPh>
    <rPh sb="2" eb="4">
      <t>シセツ</t>
    </rPh>
    <rPh sb="4" eb="5">
      <t>トウ</t>
    </rPh>
    <rPh sb="5" eb="7">
      <t>ソウゴウ</t>
    </rPh>
    <rPh sb="7" eb="9">
      <t>カンリ</t>
    </rPh>
    <rPh sb="9" eb="11">
      <t>キキン</t>
    </rPh>
    <phoneticPr fontId="5"/>
  </si>
  <si>
    <t>再編交付金事業基金</t>
    <rPh sb="0" eb="2">
      <t>サイヘン</t>
    </rPh>
    <rPh sb="2" eb="5">
      <t>コウフキン</t>
    </rPh>
    <rPh sb="5" eb="7">
      <t>ジギョウ</t>
    </rPh>
    <rPh sb="7" eb="9">
      <t>キキン</t>
    </rPh>
    <phoneticPr fontId="2"/>
  </si>
  <si>
    <t>文化スポーツ振興基金</t>
    <rPh sb="0" eb="2">
      <t>ブンカ</t>
    </rPh>
    <rPh sb="6" eb="8">
      <t>シンコウ</t>
    </rPh>
    <rPh sb="8" eb="10">
      <t>キキン</t>
    </rPh>
    <phoneticPr fontId="2"/>
  </si>
  <si>
    <t>農業振興基金</t>
    <rPh sb="0" eb="2">
      <t>ノウギョウ</t>
    </rPh>
    <rPh sb="2" eb="4">
      <t>シンコウ</t>
    </rPh>
    <rPh sb="4" eb="6">
      <t>キキン</t>
    </rPh>
    <phoneticPr fontId="2"/>
  </si>
  <si>
    <t>ふるさと応援基金</t>
    <rPh sb="4" eb="6">
      <t>オウエン</t>
    </rPh>
    <rPh sb="6" eb="8">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</si>
  <si>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</si>
  <si>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</si>
  <si>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</si>
  <si>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</si>
  <si>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</si>
  <si>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</si>
  <si>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</si>
  <si>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</si>
  <si>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</si>
  <si>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</si>
  <si>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</si>
  <si>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町債の新規発行を抑制したことで低下傾向にあるが、未だに類似団体を上回っている。有形固定資産減価償却率は、公共施設の老朽化が進み、改修が必要になっていることから類似団体に比べ高い水準となっている。今後も、施設の改修に伴う町債の元利償還の開始や新規発行が予想されるが、公共施設等総合管理計画及び個別計画に基づき、適正な管理に努める。</t>
    <rPh sb="0" eb="6">
      <t>ショウライフタンヒリツ</t>
    </rPh>
    <rPh sb="12" eb="14">
      <t>チョウサイ</t>
    </rPh>
    <rPh sb="15" eb="19">
      <t>シンキハッコウ</t>
    </rPh>
    <rPh sb="20" eb="22">
      <t>ヨクセイ</t>
    </rPh>
    <rPh sb="27" eb="29">
      <t>テイカ</t>
    </rPh>
    <rPh sb="29" eb="31">
      <t>ケイコウ</t>
    </rPh>
    <rPh sb="36" eb="37">
      <t>イマ</t>
    </rPh>
    <rPh sb="39" eb="43">
      <t>ルイジダンタイ</t>
    </rPh>
    <rPh sb="44" eb="46">
      <t>ウワマワ</t>
    </rPh>
    <rPh sb="51" eb="57">
      <t>ユウケイコテイシサン</t>
    </rPh>
    <rPh sb="57" eb="61">
      <t>ゲンカショウキャク</t>
    </rPh>
    <rPh sb="61" eb="62">
      <t>リツ</t>
    </rPh>
    <rPh sb="64" eb="69">
      <t>コウキョウ</t>
    </rPh>
    <rPh sb="69" eb="72">
      <t>ロウキュウカ</t>
    </rPh>
    <rPh sb="73" eb="74">
      <t>スス</t>
    </rPh>
    <rPh sb="76" eb="78">
      <t>カイシュウ</t>
    </rPh>
    <rPh sb="79" eb="81">
      <t>ヒツヨウ</t>
    </rPh>
    <rPh sb="91" eb="95">
      <t>ルイジダンタイ</t>
    </rPh>
    <rPh sb="96" eb="97">
      <t>クラ</t>
    </rPh>
    <rPh sb="98" eb="99">
      <t>タカ</t>
    </rPh>
    <rPh sb="100" eb="102">
      <t>スイジュン</t>
    </rPh>
    <rPh sb="109" eb="111">
      <t>コンゴ</t>
    </rPh>
    <rPh sb="113" eb="115">
      <t>シセツ</t>
    </rPh>
    <rPh sb="116" eb="118">
      <t>カイシュウ</t>
    </rPh>
    <rPh sb="119" eb="120">
      <t>トモナ</t>
    </rPh>
    <rPh sb="121" eb="123">
      <t>チョウサイ</t>
    </rPh>
    <rPh sb="124" eb="128">
      <t>ガンリ</t>
    </rPh>
    <rPh sb="129" eb="131">
      <t>カイシ</t>
    </rPh>
    <rPh sb="132" eb="136">
      <t>シンキハッコウ</t>
    </rPh>
    <rPh sb="137" eb="139">
      <t>ヨソウ</t>
    </rPh>
    <rPh sb="144" eb="149">
      <t>コウキョウシセツトウ</t>
    </rPh>
    <rPh sb="149" eb="151">
      <t>ソウゴウ</t>
    </rPh>
    <rPh sb="151" eb="153">
      <t>カンリ</t>
    </rPh>
    <rPh sb="153" eb="155">
      <t>ケイカク</t>
    </rPh>
    <rPh sb="155" eb="156">
      <t>オヨ</t>
    </rPh>
    <rPh sb="157" eb="161">
      <t>コベツケイカク</t>
    </rPh>
    <rPh sb="162" eb="163">
      <t>モト</t>
    </rPh>
    <rPh sb="166" eb="168">
      <t>テキセイ</t>
    </rPh>
    <rPh sb="169" eb="171">
      <t>カンリ</t>
    </rPh>
    <rPh sb="172" eb="173">
      <t>ツト</t>
    </rPh>
    <phoneticPr fontId="5"/>
  </si>
  <si>
    <t>将来負担比率及び実質公債費比率ともに類似団体の平均値を上回っているが、町債の新規発行を抑制することで将来負担比率は低下傾向にある。実質公債費比率については、緩やかに上昇を続けているが、町債の新規発行を抑制することで元利償還額も抑制できているため、今後は低下してくるものと想定する。</t>
    <rPh sb="0" eb="6">
      <t>ショウライフタンヒリツ</t>
    </rPh>
    <rPh sb="6" eb="7">
      <t>オヨ</t>
    </rPh>
    <rPh sb="8" eb="10">
      <t>ジッシツ</t>
    </rPh>
    <rPh sb="10" eb="13">
      <t>コウサイヒ</t>
    </rPh>
    <rPh sb="13" eb="15">
      <t>ヒリツ</t>
    </rPh>
    <rPh sb="18" eb="20">
      <t>ルイジ</t>
    </rPh>
    <rPh sb="20" eb="22">
      <t>ダンタイ</t>
    </rPh>
    <rPh sb="23" eb="26">
      <t>ヘイキンチ</t>
    </rPh>
    <rPh sb="27" eb="29">
      <t>ウワマワ</t>
    </rPh>
    <rPh sb="35" eb="37">
      <t>チョウサイ</t>
    </rPh>
    <rPh sb="38" eb="42">
      <t>シンキハッコウ</t>
    </rPh>
    <rPh sb="43" eb="45">
      <t>ヨクセイ</t>
    </rPh>
    <rPh sb="50" eb="56">
      <t>ショウライフタンヒリツ</t>
    </rPh>
    <rPh sb="57" eb="61">
      <t>テイカケイコウ</t>
    </rPh>
    <rPh sb="65" eb="67">
      <t>ジッシツ</t>
    </rPh>
    <rPh sb="67" eb="72">
      <t>コウサイヒヒリツ</t>
    </rPh>
    <rPh sb="78" eb="79">
      <t>ユル</t>
    </rPh>
    <rPh sb="82" eb="84">
      <t>ジョウショウ</t>
    </rPh>
    <rPh sb="85" eb="86">
      <t>ツヅ</t>
    </rPh>
    <rPh sb="92" eb="94">
      <t>チョウサイ</t>
    </rPh>
    <rPh sb="95" eb="97">
      <t>シンキ</t>
    </rPh>
    <rPh sb="97" eb="99">
      <t>ハッコウ</t>
    </rPh>
    <rPh sb="100" eb="102">
      <t>ヨクセイ</t>
    </rPh>
    <rPh sb="107" eb="109">
      <t>ガンリ</t>
    </rPh>
    <rPh sb="109" eb="112">
      <t>ショウカンガク</t>
    </rPh>
    <rPh sb="113" eb="115">
      <t>ヨクセイ</t>
    </rPh>
    <rPh sb="123" eb="125">
      <t>コンゴ</t>
    </rPh>
    <rPh sb="126" eb="128">
      <t>テイカ</t>
    </rPh>
    <rPh sb="135" eb="137">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</si>
</sst>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C85A6D1-2369-45C9-957D-22785A0893E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652F-4C3F-8F85-F22A397949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159882</c:v>
                </c:pt>
                <c:pt idx="1">
                  <c:v>159574</c:v>
                </c:pt>
                <c:pt idx="2">
                  <c:v>182484</c:v>
                </c:pt>
                <c:pt idx="3">
                  <c:v>174879</c:v>
                </c:pt>
                <c:pt idx="4">
                  <c:v>159186</c:v>
                </c:pt>
              </c:numCache>
            </c:numRef>
          </c:val>
          <c:smooth val="0"/>
          <c:extLst>
            <c:ext xmlns:c16="http://schemas.microsoft.com/office/drawing/2014/chart" uri="{C3380CC4-5D6E-409C-BE32-E72D297353CC}">
              <c16:uniqueId val="{00000001-652F-4C3F-8F85-F22A397949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1.44</c:v>
                </c:pt>
                <c:pt idx="1">
                  <c:v>1.23</c:v>
                </c:pt>
                <c:pt idx="2">
                  <c:v>1.04</c:v>
                </c:pt>
                <c:pt idx="3">
                  <c:v>0.92</c:v>
                </c:pt>
                <c:pt idx="4">
                  <c:v>1.67</c:v>
                </c:pt>
              </c:numCache>
            </c:numRef>
          </c:val>
          <c:extLst>
            <c:ext xmlns:c16="http://schemas.microsoft.com/office/drawing/2014/chart" uri="{C3380CC4-5D6E-409C-BE32-E72D297353CC}">
              <c16:uniqueId val="{00000000-41B3-46B6-8B2E-D3FF6F64E2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20.84</c:v>
                </c:pt>
                <c:pt idx="1">
                  <c:v>19.239999999999998</c:v>
                </c:pt>
                <c:pt idx="2">
                  <c:v>18.649999999999999</c:v>
                </c:pt>
                <c:pt idx="3">
                  <c:v>18.53</c:v>
                </c:pt>
                <c:pt idx="4">
                  <c:v>19.059999999999999</c:v>
                </c:pt>
              </c:numCache>
            </c:numRef>
          </c:val>
          <c:extLst>
            <c:ext xmlns:c16="http://schemas.microsoft.com/office/drawing/2014/chart" uri="{C3380CC4-5D6E-409C-BE32-E72D297353CC}">
              <c16:uniqueId val="{00000001-41B3-46B6-8B2E-D3FF6F64E2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0.25</c:v>
                </c:pt>
                <c:pt idx="1">
                  <c:v>-1.84</c:v>
                </c:pt>
                <c:pt idx="2">
                  <c:v>0.1</c:v>
                </c:pt>
                <c:pt idx="3">
                  <c:v>-1.06</c:v>
                </c:pt>
                <c:pt idx="4">
                  <c:v>0.75</c:v>
                </c:pt>
              </c:numCache>
            </c:numRef>
          </c:val>
          <c:smooth val="0"/>
          <c:extLst>
            <c:ext xmlns:c16="http://schemas.microsoft.com/office/drawing/2014/chart" uri="{C3380CC4-5D6E-409C-BE32-E72D297353CC}">
              <c16:uniqueId val="{00000002-41B3-46B6-8B2E-D3FF6F64E2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FD9-42AC-8E32-F117D2474E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D9-42AC-8E32-F117D2474E9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FD9-42AC-8E32-F117D2474E9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FD9-42AC-8E32-F117D2474E9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FD9-42AC-8E32-F117D2474E9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0.04</c:v>
                </c:pt>
                <c:pt idx="4">
                  <c:v>#N/A</c:v>
                </c:pt>
                <c:pt idx="5">
                  <c:v>0</c:v>
                </c:pt>
                <c:pt idx="6">
                  <c:v>#N/A</c:v>
                </c:pt>
                <c:pt idx="7">
                  <c:v>0.05</c:v>
                </c:pt>
                <c:pt idx="8">
                  <c:v>#N/A</c:v>
                </c:pt>
                <c:pt idx="9">
                  <c:v>0.04</c:v>
                </c:pt>
              </c:numCache>
            </c:numRef>
          </c:val>
          <c:extLst>
            <c:ext xmlns:c16="http://schemas.microsoft.com/office/drawing/2014/chart" uri="{C3380CC4-5D6E-409C-BE32-E72D297353CC}">
              <c16:uniqueId val="{00000005-2FD9-42AC-8E32-F117D2474E9A}"/>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0.03</c:v>
                </c:pt>
                <c:pt idx="4">
                  <c:v>#N/A</c:v>
                </c:pt>
                <c:pt idx="5">
                  <c:v>0</c:v>
                </c:pt>
                <c:pt idx="6">
                  <c:v>#N/A</c:v>
                </c:pt>
                <c:pt idx="7">
                  <c:v>0.04</c:v>
                </c:pt>
                <c:pt idx="8">
                  <c:v>#N/A</c:v>
                </c:pt>
                <c:pt idx="9">
                  <c:v>0.05</c:v>
                </c:pt>
              </c:numCache>
            </c:numRef>
          </c:val>
          <c:extLst>
            <c:ext xmlns:c16="http://schemas.microsoft.com/office/drawing/2014/chart" uri="{C3380CC4-5D6E-409C-BE32-E72D297353CC}">
              <c16:uniqueId val="{00000006-2FD9-42AC-8E32-F117D2474E9A}"/>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0.23</c:v>
                </c:pt>
                <c:pt idx="2">
                  <c:v>#N/A</c:v>
                </c:pt>
                <c:pt idx="3">
                  <c:v>0.11</c:v>
                </c:pt>
                <c:pt idx="4">
                  <c:v>#N/A</c:v>
                </c:pt>
                <c:pt idx="5">
                  <c:v>0.12</c:v>
                </c:pt>
                <c:pt idx="6">
                  <c:v>#N/A</c:v>
                </c:pt>
                <c:pt idx="7">
                  <c:v>0.62</c:v>
                </c:pt>
                <c:pt idx="8">
                  <c:v>#N/A</c:v>
                </c:pt>
                <c:pt idx="9">
                  <c:v>0.11</c:v>
                </c:pt>
              </c:numCache>
            </c:numRef>
          </c:val>
          <c:extLst>
            <c:ext xmlns:c16="http://schemas.microsoft.com/office/drawing/2014/chart" uri="{C3380CC4-5D6E-409C-BE32-E72D297353CC}">
              <c16:uniqueId val="{00000007-2FD9-42AC-8E32-F117D2474E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1.43</c:v>
                </c:pt>
                <c:pt idx="2">
                  <c:v>#N/A</c:v>
                </c:pt>
                <c:pt idx="3">
                  <c:v>1.22</c:v>
                </c:pt>
                <c:pt idx="4">
                  <c:v>#N/A</c:v>
                </c:pt>
                <c:pt idx="5">
                  <c:v>1.03</c:v>
                </c:pt>
                <c:pt idx="6">
                  <c:v>#N/A</c:v>
                </c:pt>
                <c:pt idx="7">
                  <c:v>0.92</c:v>
                </c:pt>
                <c:pt idx="8">
                  <c:v>#N/A</c:v>
                </c:pt>
                <c:pt idx="9">
                  <c:v>1.66</c:v>
                </c:pt>
              </c:numCache>
            </c:numRef>
          </c:val>
          <c:extLst>
            <c:ext xmlns:c16="http://schemas.microsoft.com/office/drawing/2014/chart" uri="{C3380CC4-5D6E-409C-BE32-E72D297353CC}">
              <c16:uniqueId val="{00000008-2FD9-42AC-8E32-F117D2474E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2.97</c:v>
                </c:pt>
                <c:pt idx="2">
                  <c:v>#N/A</c:v>
                </c:pt>
                <c:pt idx="3">
                  <c:v>2.99</c:v>
                </c:pt>
                <c:pt idx="4">
                  <c:v>#N/A</c:v>
                </c:pt>
                <c:pt idx="5">
                  <c:v>7.76</c:v>
                </c:pt>
                <c:pt idx="6">
                  <c:v>#N/A</c:v>
                </c:pt>
                <c:pt idx="7">
                  <c:v>4.57</c:v>
                </c:pt>
                <c:pt idx="8">
                  <c:v>#N/A</c:v>
                </c:pt>
                <c:pt idx="9">
                  <c:v>4.5599999999999996</c:v>
                </c:pt>
              </c:numCache>
            </c:numRef>
          </c:val>
          <c:extLst>
            <c:ext xmlns:c16="http://schemas.microsoft.com/office/drawing/2014/chart" uri="{C3380CC4-5D6E-409C-BE32-E72D297353CC}">
              <c16:uniqueId val="{00000009-2FD9-42AC-8E32-F117D2474E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643</c:v>
                </c:pt>
                <c:pt idx="5">
                  <c:v>676</c:v>
                </c:pt>
                <c:pt idx="8">
                  <c:v>728</c:v>
                </c:pt>
                <c:pt idx="11">
                  <c:v>746</c:v>
                </c:pt>
                <c:pt idx="14">
                  <c:v>747</c:v>
                </c:pt>
              </c:numCache>
            </c:numRef>
          </c:val>
          <c:extLst>
            <c:ext xmlns:c16="http://schemas.microsoft.com/office/drawing/2014/chart" uri="{C3380CC4-5D6E-409C-BE32-E72D297353CC}">
              <c16:uniqueId val="{00000000-8EEB-4150-A869-30C59F2BE2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EB-4150-A869-30C59F2BE2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EB-4150-A869-30C59F2BE2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111</c:v>
                </c:pt>
                <c:pt idx="3">
                  <c:v>111</c:v>
                </c:pt>
                <c:pt idx="6">
                  <c:v>110</c:v>
                </c:pt>
                <c:pt idx="9">
                  <c:v>114</c:v>
                </c:pt>
                <c:pt idx="12">
                  <c:v>113</c:v>
                </c:pt>
              </c:numCache>
            </c:numRef>
          </c:val>
          <c:extLst>
            <c:ext xmlns:c16="http://schemas.microsoft.com/office/drawing/2014/chart" uri="{C3380CC4-5D6E-409C-BE32-E72D297353CC}">
              <c16:uniqueId val="{00000003-8EEB-4150-A869-30C59F2BE2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c:v>
                </c:pt>
                <c:pt idx="3">
                  <c:v>49</c:v>
                </c:pt>
                <c:pt idx="6">
                  <c:v>55</c:v>
                </c:pt>
                <c:pt idx="9">
                  <c:v>56</c:v>
                </c:pt>
                <c:pt idx="12">
                  <c:v>58</c:v>
                </c:pt>
              </c:numCache>
            </c:numRef>
          </c:val>
          <c:extLst>
            <c:ext xmlns:c16="http://schemas.microsoft.com/office/drawing/2014/chart" uri="{C3380CC4-5D6E-409C-BE32-E72D297353CC}">
              <c16:uniqueId val="{00000004-8EEB-4150-A869-30C59F2BE2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EB-4150-A869-30C59F2BE2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EB-4150-A869-30C59F2BE2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833</c:v>
                </c:pt>
                <c:pt idx="3">
                  <c:v>868</c:v>
                </c:pt>
                <c:pt idx="6">
                  <c:v>937</c:v>
                </c:pt>
                <c:pt idx="9">
                  <c:v>988</c:v>
                </c:pt>
                <c:pt idx="12">
                  <c:v>989</c:v>
                </c:pt>
              </c:numCache>
            </c:numRef>
          </c:val>
          <c:extLst>
            <c:ext xmlns:c16="http://schemas.microsoft.com/office/drawing/2014/chart" uri="{C3380CC4-5D6E-409C-BE32-E72D297353CC}">
              <c16:uniqueId val="{00000007-8EEB-4150-A869-30C59F2BE2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343</c:v>
                </c:pt>
                <c:pt idx="2">
                  <c:v>#N/A</c:v>
                </c:pt>
                <c:pt idx="3">
                  <c:v>#N/A</c:v>
                </c:pt>
                <c:pt idx="4">
                  <c:v>352</c:v>
                </c:pt>
                <c:pt idx="5">
                  <c:v>#N/A</c:v>
                </c:pt>
                <c:pt idx="6">
                  <c:v>#N/A</c:v>
                </c:pt>
                <c:pt idx="7">
                  <c:v>374</c:v>
                </c:pt>
                <c:pt idx="8">
                  <c:v>#N/A</c:v>
                </c:pt>
                <c:pt idx="9">
                  <c:v>#N/A</c:v>
                </c:pt>
                <c:pt idx="10">
                  <c:v>412</c:v>
                </c:pt>
                <c:pt idx="11">
                  <c:v>#N/A</c:v>
                </c:pt>
                <c:pt idx="12">
                  <c:v>#N/A</c:v>
                </c:pt>
                <c:pt idx="13">
                  <c:v>413</c:v>
                </c:pt>
                <c:pt idx="14">
                  <c:v>#N/A</c:v>
                </c:pt>
              </c:numCache>
            </c:numRef>
          </c:val>
          <c:smooth val="0"/>
          <c:extLst>
            <c:ext xmlns:c16="http://schemas.microsoft.com/office/drawing/2014/chart" uri="{C3380CC4-5D6E-409C-BE32-E72D297353CC}">
              <c16:uniqueId val="{00000008-8EEB-4150-A869-30C59F2BE2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6513</c:v>
                </c:pt>
                <c:pt idx="5">
                  <c:v>6557</c:v>
                </c:pt>
                <c:pt idx="8">
                  <c:v>6318</c:v>
                </c:pt>
                <c:pt idx="11">
                  <c:v>6154</c:v>
                </c:pt>
                <c:pt idx="14">
                  <c:v>5845</c:v>
                </c:pt>
              </c:numCache>
            </c:numRef>
          </c:val>
          <c:extLst>
            <c:ext xmlns:c16="http://schemas.microsoft.com/office/drawing/2014/chart" uri="{C3380CC4-5D6E-409C-BE32-E72D297353CC}">
              <c16:uniqueId val="{00000000-65D1-4773-831F-9E38867016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207</c:v>
                </c:pt>
                <c:pt idx="5">
                  <c:v>303</c:v>
                </c:pt>
                <c:pt idx="8">
                  <c:v>386</c:v>
                </c:pt>
                <c:pt idx="11">
                  <c:v>408</c:v>
                </c:pt>
                <c:pt idx="14">
                  <c:v>398</c:v>
                </c:pt>
              </c:numCache>
            </c:numRef>
          </c:val>
          <c:extLst>
            <c:ext xmlns:c16="http://schemas.microsoft.com/office/drawing/2014/chart" uri="{C3380CC4-5D6E-409C-BE32-E72D297353CC}">
              <c16:uniqueId val="{00000001-65D1-4773-831F-9E38867016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3405</c:v>
                </c:pt>
                <c:pt idx="5">
                  <c:v>3424</c:v>
                </c:pt>
                <c:pt idx="8">
                  <c:v>3805</c:v>
                </c:pt>
                <c:pt idx="11">
                  <c:v>3832</c:v>
                </c:pt>
                <c:pt idx="14">
                  <c:v>3883</c:v>
                </c:pt>
              </c:numCache>
            </c:numRef>
          </c:val>
          <c:extLst>
            <c:ext xmlns:c16="http://schemas.microsoft.com/office/drawing/2014/chart" uri="{C3380CC4-5D6E-409C-BE32-E72D297353CC}">
              <c16:uniqueId val="{00000002-65D1-4773-831F-9E38867016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3-65D1-4773-831F-9E38867016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D1-4773-831F-9E38867016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65D1-4773-831F-9E38867016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1000</c:v>
                </c:pt>
                <c:pt idx="3">
                  <c:v>978</c:v>
                </c:pt>
                <c:pt idx="6">
                  <c:v>868</c:v>
                </c:pt>
                <c:pt idx="9">
                  <c:v>822</c:v>
                </c:pt>
                <c:pt idx="12">
                  <c:v>853</c:v>
                </c:pt>
              </c:numCache>
            </c:numRef>
          </c:val>
          <c:extLst>
            <c:ext xmlns:c16="http://schemas.microsoft.com/office/drawing/2014/chart" uri="{C3380CC4-5D6E-409C-BE32-E72D297353CC}">
              <c16:uniqueId val="{00000006-65D1-4773-831F-9E38867016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1151</c:v>
                </c:pt>
                <c:pt idx="3">
                  <c:v>1023</c:v>
                </c:pt>
                <c:pt idx="6">
                  <c:v>887</c:v>
                </c:pt>
                <c:pt idx="9">
                  <c:v>823</c:v>
                </c:pt>
                <c:pt idx="12">
                  <c:v>692</c:v>
                </c:pt>
              </c:numCache>
            </c:numRef>
          </c:val>
          <c:extLst>
            <c:ext xmlns:c16="http://schemas.microsoft.com/office/drawing/2014/chart" uri="{C3380CC4-5D6E-409C-BE32-E72D297353CC}">
              <c16:uniqueId val="{00000007-65D1-4773-831F-9E38867016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712</c:v>
                </c:pt>
                <c:pt idx="3">
                  <c:v>885</c:v>
                </c:pt>
                <c:pt idx="6">
                  <c:v>965</c:v>
                </c:pt>
                <c:pt idx="9">
                  <c:v>1187</c:v>
                </c:pt>
                <c:pt idx="12">
                  <c:v>1156</c:v>
                </c:pt>
              </c:numCache>
            </c:numRef>
          </c:val>
          <c:extLst>
            <c:ext xmlns:c16="http://schemas.microsoft.com/office/drawing/2014/chart" uri="{C3380CC4-5D6E-409C-BE32-E72D297353CC}">
              <c16:uniqueId val="{00000008-65D1-4773-831F-9E38867016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D1-4773-831F-9E38867016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7955</c:v>
                </c:pt>
                <c:pt idx="3">
                  <c:v>8306</c:v>
                </c:pt>
                <c:pt idx="6">
                  <c:v>8401</c:v>
                </c:pt>
                <c:pt idx="9">
                  <c:v>8089</c:v>
                </c:pt>
                <c:pt idx="12">
                  <c:v>7555</c:v>
                </c:pt>
              </c:numCache>
            </c:numRef>
          </c:val>
          <c:extLst>
            <c:ext xmlns:c16="http://schemas.microsoft.com/office/drawing/2014/chart" uri="{C3380CC4-5D6E-409C-BE32-E72D297353CC}">
              <c16:uniqueId val="{0000000A-65D1-4773-831F-9E38867016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697</c:v>
                </c:pt>
                <c:pt idx="2">
                  <c:v>#N/A</c:v>
                </c:pt>
                <c:pt idx="3">
                  <c:v>#N/A</c:v>
                </c:pt>
                <c:pt idx="4">
                  <c:v>907</c:v>
                </c:pt>
                <c:pt idx="5">
                  <c:v>#N/A</c:v>
                </c:pt>
                <c:pt idx="6">
                  <c:v>#N/A</c:v>
                </c:pt>
                <c:pt idx="7">
                  <c:v>613</c:v>
                </c:pt>
                <c:pt idx="8">
                  <c:v>#N/A</c:v>
                </c:pt>
                <c:pt idx="9">
                  <c:v>#N/A</c:v>
                </c:pt>
                <c:pt idx="10">
                  <c:v>528</c:v>
                </c:pt>
                <c:pt idx="11">
                  <c:v>#N/A</c:v>
                </c:pt>
                <c:pt idx="12">
                  <c:v>#N/A</c:v>
                </c:pt>
                <c:pt idx="13">
                  <c:v>130</c:v>
                </c:pt>
                <c:pt idx="14">
                  <c:v>#N/A</c:v>
                </c:pt>
              </c:numCache>
            </c:numRef>
          </c:val>
          <c:smooth val="0"/>
          <c:extLst>
            <c:ext xmlns:c16="http://schemas.microsoft.com/office/drawing/2014/chart" uri="{C3380CC4-5D6E-409C-BE32-E72D297353CC}">
              <c16:uniqueId val="{0000000B-65D1-4773-831F-9E38867016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825</c:v>
                </c:pt>
                <c:pt idx="1">
                  <c:v>809</c:v>
                </c:pt>
                <c:pt idx="2">
                  <c:v>830</c:v>
                </c:pt>
              </c:numCache>
            </c:numRef>
          </c:val>
          <c:extLst>
            <c:ext xmlns:c16="http://schemas.microsoft.com/office/drawing/2014/chart" uri="{C3380CC4-5D6E-409C-BE32-E72D297353CC}">
              <c16:uniqueId val="{00000000-0D89-41A7-A673-C670A9DEB2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1634</c:v>
                </c:pt>
                <c:pt idx="1">
                  <c:v>1635</c:v>
                </c:pt>
                <c:pt idx="2">
                  <c:v>1635</c:v>
                </c:pt>
              </c:numCache>
            </c:numRef>
          </c:val>
          <c:extLst>
            <c:ext xmlns:c16="http://schemas.microsoft.com/office/drawing/2014/chart" uri="{C3380CC4-5D6E-409C-BE32-E72D297353CC}">
              <c16:uniqueId val="{00000001-0D89-41A7-A673-C670A9DEB2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1193</c:v>
                </c:pt>
                <c:pt idx="1">
                  <c:v>1435</c:v>
                </c:pt>
                <c:pt idx="2">
                  <c:v>1732</c:v>
                </c:pt>
              </c:numCache>
            </c:numRef>
          </c:val>
          <c:extLst>
            <c:ext xmlns:c16="http://schemas.microsoft.com/office/drawing/2014/chart" uri="{C3380CC4-5D6E-409C-BE32-E72D297353CC}">
              <c16:uniqueId val="{00000002-0D89-41A7-A673-C670A9DEB2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{06CBA7DB-5D70-4070-9CD8-A246557D7A5B}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1B2-47AF-A8D4-74051FC7AB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{B4975575-7E77-43C3-8FF6-3A6BC165E49B}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B2-47AF-A8D4-74051FC7AB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{ED297F21-FBB6-47E9-B4CF-DA57202318D7}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B2-47AF-A8D4-74051FC7AB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{9BCBC600-F8A2-4669-B8AD-4F7349F81B5F}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B2-47AF-A8D4-74051FC7AB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{17A30495-BB98-4083-B2F7-E66030B23188}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B2-47AF-A8D4-74051FC7AB6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{B8042EA4-4ACE-42F3-ACDE-D5FBC7D52483}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1B2-47AF-A8D4-74051FC7AB6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{2F4B77D9-5F64-4958-9533-5FEDB13FFB33}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1B2-47AF-A8D4-74051FC7AB69}"/>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{33CC5EC3-6A51-443C-87E6-738B938FBA80}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1B2-47AF-A8D4-74051FC7AB6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{408CAB7D-F2D2-4D87-B5B6-6FD85A68D7EF}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1B2-47AF-A8D4-74051FC7AB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69.900000000000006</c:v>
                </c:pt>
                <c:pt idx="8">
                  <c:v>71.3</c:v>
                </c:pt>
                <c:pt idx="16">
                  <c:v>72.599999999999994</c:v>
                </c:pt>
                <c:pt idx="24">
                  <c:v>74</c:v>
                </c:pt>
                <c:pt idx="32">
                  <c:v>75.400000000000006</c:v>
                </c:pt>
              </c:numCache>
            </c:numRef>
          </c:xVal>
          <c:yVal>
            <c:numRef>
              <c:f>公会計指標分析・財政指標組合せ分析表!$BP$51:$DC$51</c:f>
              <c:numCache>
                <c:formatCode>#,##0.0;"▲ "#,##0.0</c:formatCode>
                <c:ptCount val="40"/>
                <c:pt idx="0">
                  <c:v>20.7</c:v>
                </c:pt>
                <c:pt idx="8">
                  <c:v>26.3</c:v>
                </c:pt>
                <c:pt idx="16">
                  <c:v>16.5</c:v>
                </c:pt>
                <c:pt idx="24">
                  <c:v>14.5</c:v>
                </c:pt>
                <c:pt idx="32">
                  <c:v>3.5</c:v>
                </c:pt>
              </c:numCache>
            </c:numRef>
          </c:yVal>
          <c:smooth val="0"/>
          <c:extLst>
            <c:ext xmlns:c16="http://schemas.microsoft.com/office/drawing/2014/chart" uri="{C3380CC4-5D6E-409C-BE32-E72D297353CC}">
              <c16:uniqueId val="{00000009-81B2-47AF-A8D4-74051FC7AB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{237F9F8A-3FDD-4F81-AE20-8BFE9F0FCE94}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1B2-47AF-A8D4-74051FC7AB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{13082B59-C508-4072-947E-8F764436D483}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B2-47AF-A8D4-74051FC7AB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{CBD37790-3931-408C-B055-3039E09D0E8E}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B2-47AF-A8D4-74051FC7AB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{143C107C-4489-4E26-AE50-9FB9B3C469EF}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B2-47AF-A8D4-74051FC7AB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{A871184A-C537-46BB-B76B-2B307449EF75}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B2-47AF-A8D4-74051FC7AB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{344C5341-5178-47D2-8048-9E2023FB334E}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1B2-47AF-A8D4-74051FC7AB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{C5A9585E-15E1-4AB2-8C82-5C6D2FD791C6}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1B2-47AF-A8D4-74051FC7AB69}"/>
                </c:ext>
              </c:extLst>
            </c:dLbl>
            <c:dLbl>
              <c:idx val="24"/>
              <c:layout>
                <c:manualLayout>
                  <c:x val="-2.9214814767355948E-2"/>
                  <c:y val="-4.511431505635206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{D25AEEAC-BA5F-4B00-89A8-1FAB91AA7970}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1B2-47AF-A8D4-74051FC7AB69}"/>
                </c:ext>
              </c:extLst>
            </c:dLbl>
            <c:dLbl>
              <c:idx val="32"/>
              <c:layout>
                <c:manualLayout>
                  <c:x val="-3.4816686533112505E-2"/>
                  <c:y val="-8.43637691553783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{7DE4F227-3776-4535-B7C8-AF204B8EBA00}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1B2-47AF-A8D4-74051FC7AB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1B2-47AF-A8D4-74051FC7AB69}"/>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{98C6F6D9-246B-498E-A515-2EC4A2B9229A}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DAD-40ED-AD12-F14D455B79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{86E6C2D7-6541-481D-9F12-80506A8805E2}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AD-40ED-AD12-F14D455B79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{E9348B23-916C-41F0-BBD7-616E7268B44F}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AD-40ED-AD12-F14D455B79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{CFF88076-4D1F-4D06-8C97-D6D2B99E7A48}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AD-40ED-AD12-F14D455B79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{78509963-8105-4F92-96F6-E2B452F6AA99}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AD-40ED-AD12-F14D455B790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{D2AFF964-2F93-4C01-B529-D8D54416104E}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DAD-40ED-AD12-F14D455B790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{3237FE7F-9C55-478B-A014-7E5984CEB636}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DAD-40ED-AD12-F14D455B790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{6CD1ED53-6B19-4104-9091-BAFD30D2E319}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DAD-40ED-AD12-F14D455B790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{E558B607-5A61-45F3-B381-A0B50C8A86AF}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DAD-40ED-AD12-F14D455B79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10.199999999999999</c:v>
                </c:pt>
                <c:pt idx="16">
                  <c:v>10.199999999999999</c:v>
                </c:pt>
                <c:pt idx="24">
                  <c:v>10.5</c:v>
                </c:pt>
                <c:pt idx="32">
                  <c:v>10.9</c:v>
                </c:pt>
              </c:numCache>
            </c:numRef>
          </c:xVal>
          <c:yVal>
            <c:numRef>
              <c:f>公会計指標分析・財政指標組合せ分析表!$BP$73:$DC$73</c:f>
              <c:numCache>
                <c:formatCode>#,##0.0;"▲ "#,##0.0</c:formatCode>
                <c:ptCount val="40"/>
                <c:pt idx="0">
                  <c:v>20.7</c:v>
                </c:pt>
                <c:pt idx="8">
                  <c:v>26.3</c:v>
                </c:pt>
                <c:pt idx="16">
                  <c:v>16.5</c:v>
                </c:pt>
                <c:pt idx="24">
                  <c:v>14.5</c:v>
                </c:pt>
                <c:pt idx="32">
                  <c:v>3.5</c:v>
                </c:pt>
              </c:numCache>
            </c:numRef>
          </c:yVal>
          <c:smooth val="0"/>
          <c:extLst>
            <c:ext xmlns:c16="http://schemas.microsoft.com/office/drawing/2014/chart" uri="{C3380CC4-5D6E-409C-BE32-E72D297353CC}">
              <c16:uniqueId val="{00000009-4DAD-40ED-AD12-F14D455B79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{9EAF8359-A811-4E50-BE5C-F7D172782839}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DAD-40ED-AD12-F14D455B79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{E7AC2C49-110A-40E6-8860-A3A7186460DE}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AD-40ED-AD12-F14D455B79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{82D8BBC6-5079-4E12-8214-FA1F27CF8A4C}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AD-40ED-AD12-F14D455B79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{96ACBCA8-91E0-4DED-ACD2-123021D0F280}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AD-40ED-AD12-F14D455B79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{978A6794-4D4B-437D-A89A-DB2F22BA8394}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AD-40ED-AD12-F14D455B7900}"/>
                </c:ext>
              </c:extLst>
            </c:dLbl>
            <c:dLbl>
              <c:idx val="8"/>
              <c:layout>
                <c:manualLayout>
                  <c:x val="-4.4905057365901176E-2"/>
                  <c:y val="-4.349592131553585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{AEF796ED-9D38-4ECC-A906-4609E3443EE9}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DAD-40ED-AD12-F14D455B7900}"/>
                </c:ext>
              </c:extLst>
            </c:dLbl>
            <c:dLbl>
              <c:idx val="16"/>
              <c:layout>
                <c:manualLayout>
                  <c:x val="-1.8235628084249993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{62F3E66D-EB1C-427A-BD2B-A31350B3FEC2}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DAD-40ED-AD12-F14D455B790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{B731E267-3428-40A7-9A6D-E72942DC4950}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DAD-40ED-AD12-F14D455B790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{22BD00B8-7508-4183-B970-CFB740670F16}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DAD-40ED-AD12-F14D455B79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DAD-40ED-AD12-F14D455B7900}"/>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実質公債費比率の構造においては，全ての項目で前年度との差が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百万円以内となっており，変化が見られなかった。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今後は，過疎・辺地対策事業債など交付税算入率の高い地方債の活用や，新規事業の見直し，点検を行い，公債費の適正管理に努める。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本町では，満期一括償還方式での地方債の借入は行っていない。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地方債の適正管理による地方債現在高の大幅な減少に加え，公営企業債等繰入見込額及び組合等負担等見込額も減少したことで，充当可能財源等の減少もありながら将来負担比率の分子が大きく減少した。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職員数の適正管理や退職手当負担見込額についての見直しを引き続き実施し，将来負担額の抑制に務める。また，地方債については交付税算入率の高い過疎・辺地対策事業債を活用するなどして，基金の取り崩しを回避し，健全な行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鹿児島県中種子町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百万円の剰余金処分による積立を行ったほか，公共施設等の老朽化対策経費の増加に備えた公共施設等総合管理基金に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百万円，再編交付金による複数年度の事業活用のため再編交付金事業基金に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百万円の積立を行った。一方，再編交付金事業基金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百万円，文化スポーツ振興基金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百万円の取り崩しを行った。基金全体では，積立額が取り崩し額を上回ったため，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減債基金及びその他特目基金については，それぞれの目的により順次取り崩しを行う予定であるが，再編交付金が継続して交付予定であるため，まだ増加が続くものと予想される。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公共施設等総合管理基金：公共施設等の統廃合を含めた適正管理の推進。</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　再編交付金事業基金：地元住民の生活の利便性向上や産業の振興に寄与。</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文化スポーツ振興基金：住民のゆとりある文化の創造と明るく健やかな郷土づくりを推進。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公共施設等総合管理基金：公共施設の大規模改修のために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百万円の予算積立を行ったため増加。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再編交付金事業基金：再編交付金による複数年度に渡る事業に活用するため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百万円の予算積立を行ったため増加。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文化スポーツ振興基金：文化施設の改修のため，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公共施設等総合管理基金：公共施設等総合管理計画に基づき，今後増加が見込まれる公共施設等の改修事業へ充当する予定。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再編交付金事業基金：今後も交付予定の再編交付金を，事業計画に基づき計画的な積立，取り崩しを行う。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文化スポーツ振興基金：今後も文化施設，運動施設の老朽化に伴う改修，長寿命化が必要になる見込であり，順次取り崩しを行う予定である。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剰余金処分による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百万円の積立を行ったことによる増加となった。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今後の財政需要を見込み，計画的に積立を行う方針である。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取り崩しは行わず，利子積立のみとなったため増減はなかった。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地方債の償還計画を踏まえ，取り崩しを行う予定のため減少していくことが予想される。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D44C718-53C8-4192-A262-61BC21AE56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6B5E0E9-7BBF-4CB4-8082-D2B1F84A5A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A546C6A-256F-4139-BA5B-CC6D85F8685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18F883C-9EE4-40B4-B6D8-7A93EFEBEF3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B9D17D5-1F2B-45E7-A047-C4FD2D6EF98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0390F32-6948-4049-A1DD-4E9DA60D49E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243F1F7-29F3-4E79-8B98-38A85E85C7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AF5527C-F2F4-4043-AA48-E576F3F8260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A07ACE6-8E60-4A75-83D6-6889CC12FE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4A67D36-04D3-4D54-AFC5-821225202B2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8431E73-1FCB-4CBA-A7C8-C58FB4C0386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5D401AA-1029-41AC-88A8-889E69C33A1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7,301
7,269
136.94
8,118,330
8,015,343
72,582
4,353,034
7,555,138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062C0F8-73D9-4C8E-A0FC-74B756ABC7F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2B1CC6F-A0C4-42C9-B908-8D57AE70EE5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8204911-849D-4E17-9941-52A440856F2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9873254-A93B-4DF6-89F6-D5D958CB0FA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38B0273-260E-4599-839F-4323FCD4FAA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EF9896B-8225-4230-91A3-7E06CFF88E4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3E2923A-9893-4FA8-A81A-063F83E6887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1C1F280-2521-4F59-A898-9DE756C9D9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12AD825-0EA2-4CBB-8B28-D5BD236950B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DA40340-7157-43F6-AF85-979191B5F18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C13A74A-A354-40E5-B336-E874B7410E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22D8BB0-029F-4A98-8B09-3B2DD66035C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B741F39-7801-440A-9912-CDD9231325D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5A5C2F7-C67E-487D-AE67-3D5EE25449B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D04195F-3767-4482-BA61-5EEED2BE1CD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90F120F-B317-489B-9A29-24E734BD1A1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0A3668A-C163-4B92-AA90-9836C5BF49D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EDFB9B1-DA9D-4E09-AE18-696D5A96372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7EE1829-7092-4FD0-877C-8415466CC29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3FAE172-7A96-4F87-8FF5-C5CB8F227C9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801FBFA-BB3C-497D-88BD-BDECFA810DB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78EBF5E-DAB6-407F-97B9-F02EB2E31D6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E412A54-7755-45C5-AE59-BBEE59E64DC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324FB8A-4F0B-4107-9C2F-EEFA583A86E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599F45F-CCB0-4529-8E53-39849FB1E40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5C99A2A-1315-40D6-9B55-C5E832D10C4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6A83F3A-0ADA-4A08-9A6B-DD3198AB212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A5F8366-4623-4844-98F6-C723482E3A4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5A6FF1C-4273-4746-93CB-84B10FCFCEC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FFC628C-CE4D-42D6-B28F-D2448376AED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A084ECB-FA77-44A1-A0E3-5769D83DC82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0ABC2CE-8E05-4469-9ACC-46338CBB281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BC794C2-0969-4DB7-BEC6-302AC7F94E1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16DEB29-7D78-4E6F-8B3C-97EAE451128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196D420-E187-4173-BB4A-DEBA526EA0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当町では、令和４年度に改訂した公共施設総合管理計画において、</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総量（総床面積）を縮減するという目標を掲げ、老朽化した施設の整理・除去等を進めている。有形固定資産減価償却率は類似団体平均より高い水準ではあるが、個別計画等に基づき適正な維持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7A4737E-7C85-47DD-9C2D-A953D4E4D45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008FACA-F042-4E3C-A731-10498318042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11E9023-B24E-4B1A-9882-BBC6DF3433E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02B2985-44B2-4CCB-A30E-FCBAA1BB70F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B2BC3A1F-7499-449B-B942-E90762604FA1}"/>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DC21CB8-DA68-487C-8C61-4C6880CD7DB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F185191C-FDEF-4239-98F0-828C87D3EED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F12669F-39CA-4888-BD23-1452596BCB3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2B99FF1-A020-48E5-95E8-8C80DC3230E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3103910-544A-4F59-B64D-D6F552621D2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E5EF83F1-4CEE-429E-87CE-CE4653B782E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5BB2E95-B14D-4F76-AE2B-A3C5D25AB13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CC4EA795-D2F0-48A4-8948-7722A954E6A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5193373-17DF-4847-BC0D-BDCFF946720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EBF81B35-E0EC-4EC5-9EB1-1A9F78BC662F}"/>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78CBD502-8361-4120-9B0B-1D7C5F6394A3}"/>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75759BC8-840D-4182-B806-5B152BA33203}"/>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5DAD2E41-2F1F-47FA-B161-F3C0F66A210F}"/>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9C91C1BE-B32A-4640-A194-7A0D007DFCCA}"/>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68" name="有形固定資産減価償却率平均値テキスト">
          <a:extLst>
            <a:ext uri="{FF2B5EF4-FFF2-40B4-BE49-F238E27FC236}">
              <a16:creationId xmlns:a16="http://schemas.microsoft.com/office/drawing/2014/main" id="{3261EB98-8C78-4EEF-AE92-0912709D2AE4}"/>
            </a:ext>
          </a:extLst>
        </xdr:cNvPr>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961EC7E3-95E9-4AE6-9A1B-8119A6867F21}"/>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002A32A2-CA2B-4EE0-A4F6-B2EF677A7EFA}"/>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ABAC582D-1C22-4362-8E67-96246B52DACA}"/>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9037A7D8-7F02-4A93-93B3-1B946A9BA1B4}"/>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a:extLst>
            <a:ext uri="{FF2B5EF4-FFF2-40B4-BE49-F238E27FC236}">
              <a16:creationId xmlns:a16="http://schemas.microsoft.com/office/drawing/2014/main" id="{88AE297B-8BFB-4AFA-949B-3E1A9B69F8C6}"/>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FCF35571-0AEF-4608-B6E2-7740EDAFCD4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928A4BE-9BB4-409A-9F61-534FC6F220F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5D9FE1A-9274-48EE-973E-ED18348F883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2B985BD-60C4-4716-94F1-18154E3568A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7A307CC-C875-4AA8-9568-5E86D2E4B30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1397</xdr:rowOff>
    </xdr:from>
    <xdr:to>
      <xdr:col>23</xdr:col>
      <xdr:colOff>136525</xdr:colOff>
      <xdr:row>33</xdr:row>
      <xdr:rowOff>102997</xdr:rowOff>
    </xdr:to>
    <xdr:sp macro="" textlink="">
      <xdr:nvSpPr>
        <xdr:cNvPr id="79" name="楕円 78">
          <a:extLst>
            <a:ext uri="{FF2B5EF4-FFF2-40B4-BE49-F238E27FC236}">
              <a16:creationId xmlns:a16="http://schemas.microsoft.com/office/drawing/2014/main" id="{95D7E39A-10CC-443D-AD8A-8673E5ABB6C6}"/>
            </a:ext>
          </a:extLst>
        </xdr:cNvPr>
        <xdr:cNvSpPr/>
      </xdr:nvSpPr>
      <xdr:spPr>
        <a:xfrm>
          <a:off x="47117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151274</xdr:rowOff>
    </xdr:from>
    <xdr:ext cx="405111" cy="259045"/>
    <xdr:sp macro="" textlink="">
      <xdr:nvSpPr>
        <xdr:cNvPr id="80" name="有形固定資産減価償却率該当値テキスト">
          <a:extLst>
            <a:ext uri="{FF2B5EF4-FFF2-40B4-BE49-F238E27FC236}">
              <a16:creationId xmlns:a16="http://schemas.microsoft.com/office/drawing/2014/main" id="{571821DB-ABE3-4E21-A4D1-8BE673C58936}"/>
            </a:ext>
          </a:extLst>
        </xdr:cNvPr>
        <xdr:cNvSpPr txBox="1"/>
      </xdr:nvSpPr>
      <xdr:spPr>
        <a:xfrm>
          <a:off x="4813300"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112395</xdr:rowOff>
    </xdr:from>
    <xdr:to>
      <xdr:col>19</xdr:col>
      <xdr:colOff>187325</xdr:colOff>
      <xdr:row>33</xdr:row>
      <xdr:rowOff>42545</xdr:rowOff>
    </xdr:to>
    <xdr:sp macro="" textlink="">
      <xdr:nvSpPr>
        <xdr:cNvPr id="81" name="楕円 80">
          <a:extLst>
            <a:ext uri="{FF2B5EF4-FFF2-40B4-BE49-F238E27FC236}">
              <a16:creationId xmlns:a16="http://schemas.microsoft.com/office/drawing/2014/main" id="{5F3FE525-FF47-4FC7-A74D-24509AA13130}"/>
            </a:ext>
          </a:extLst>
        </xdr:cNvPr>
        <xdr:cNvSpPr/>
      </xdr:nvSpPr>
      <xdr:spPr>
        <a:xfrm>
          <a:off x="4000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163195</xdr:rowOff>
    </xdr:from>
    <xdr:to>
      <xdr:col>23</xdr:col>
      <xdr:colOff>85725</xdr:colOff>
      <xdr:row>33</xdr:row>
      <xdr:rowOff>52197</xdr:rowOff>
    </xdr:to>
    <xdr:cxnSp macro="">
      <xdr:nvCxnSpPr>
        <xdr:cNvPr id="82" name="直線コネクタ 81">
          <a:extLst>
            <a:ext uri="{FF2B5EF4-FFF2-40B4-BE49-F238E27FC236}">
              <a16:creationId xmlns:a16="http://schemas.microsoft.com/office/drawing/2014/main" id="{F0D98E4A-C53C-441C-B45C-4AA06E528ABF}"/>
            </a:ext>
          </a:extLst>
        </xdr:cNvPr>
        <xdr:cNvCxnSpPr/>
      </xdr:nvCxnSpPr>
      <xdr:spPr>
        <a:xfrm>
          <a:off x="4051300" y="6421120"/>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51943</xdr:rowOff>
    </xdr:from>
    <xdr:to>
      <xdr:col>15</xdr:col>
      <xdr:colOff>187325</xdr:colOff>
      <xdr:row>32</xdr:row>
      <xdr:rowOff>153543</xdr:rowOff>
    </xdr:to>
    <xdr:sp macro="" textlink="">
      <xdr:nvSpPr>
        <xdr:cNvPr id="83" name="楕円 82">
          <a:extLst>
            <a:ext uri="{FF2B5EF4-FFF2-40B4-BE49-F238E27FC236}">
              <a16:creationId xmlns:a16="http://schemas.microsoft.com/office/drawing/2014/main" id="{5A169E03-D288-45E7-8B2D-D908041095B7}"/>
            </a:ext>
          </a:extLst>
        </xdr:cNvPr>
        <xdr:cNvSpPr/>
      </xdr:nvSpPr>
      <xdr:spPr>
        <a:xfrm>
          <a:off x="3238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102743</xdr:rowOff>
    </xdr:from>
    <xdr:to>
      <xdr:col>19</xdr:col>
      <xdr:colOff>136525</xdr:colOff>
      <xdr:row>32</xdr:row>
      <xdr:rowOff>163195</xdr:rowOff>
    </xdr:to>
    <xdr:cxnSp macro="">
      <xdr:nvCxnSpPr>
        <xdr:cNvPr id="84" name="直線コネクタ 83">
          <a:extLst>
            <a:ext uri="{FF2B5EF4-FFF2-40B4-BE49-F238E27FC236}">
              <a16:creationId xmlns:a16="http://schemas.microsoft.com/office/drawing/2014/main" id="{8436F878-9562-4C48-BDD9-A9CA7464C591}"/>
            </a:ext>
          </a:extLst>
        </xdr:cNvPr>
        <xdr:cNvCxnSpPr/>
      </xdr:nvCxnSpPr>
      <xdr:spPr>
        <a:xfrm>
          <a:off x="3289300" y="636066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167259</xdr:rowOff>
    </xdr:from>
    <xdr:to>
      <xdr:col>11</xdr:col>
      <xdr:colOff>187325</xdr:colOff>
      <xdr:row>32</xdr:row>
      <xdr:rowOff>97409</xdr:rowOff>
    </xdr:to>
    <xdr:sp macro="" textlink="">
      <xdr:nvSpPr>
        <xdr:cNvPr id="85" name="楕円 84">
          <a:extLst>
            <a:ext uri="{FF2B5EF4-FFF2-40B4-BE49-F238E27FC236}">
              <a16:creationId xmlns:a16="http://schemas.microsoft.com/office/drawing/2014/main" id="{F71E24EB-634C-4A05-AD16-8ED773C8DD75}"/>
            </a:ext>
          </a:extLst>
        </xdr:cNvPr>
        <xdr:cNvSpPr/>
      </xdr:nvSpPr>
      <xdr:spPr>
        <a:xfrm>
          <a:off x="2476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46609</xdr:rowOff>
    </xdr:from>
    <xdr:to>
      <xdr:col>15</xdr:col>
      <xdr:colOff>136525</xdr:colOff>
      <xdr:row>32</xdr:row>
      <xdr:rowOff>102743</xdr:rowOff>
    </xdr:to>
    <xdr:cxnSp macro="">
      <xdr:nvCxnSpPr>
        <xdr:cNvPr id="86" name="直線コネクタ 85">
          <a:extLst>
            <a:ext uri="{FF2B5EF4-FFF2-40B4-BE49-F238E27FC236}">
              <a16:creationId xmlns:a16="http://schemas.microsoft.com/office/drawing/2014/main" id="{FAB4BB3B-197D-4433-9401-1885AC1C9861}"/>
            </a:ext>
          </a:extLst>
        </xdr:cNvPr>
        <xdr:cNvCxnSpPr/>
      </xdr:nvCxnSpPr>
      <xdr:spPr>
        <a:xfrm>
          <a:off x="2527300" y="6304534"/>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106807</xdr:rowOff>
    </xdr:from>
    <xdr:to>
      <xdr:col>7</xdr:col>
      <xdr:colOff>187325</xdr:colOff>
      <xdr:row>32</xdr:row>
      <xdr:rowOff>36957</xdr:rowOff>
    </xdr:to>
    <xdr:sp macro="" textlink="">
      <xdr:nvSpPr>
        <xdr:cNvPr id="87" name="楕円 86">
          <a:extLst>
            <a:ext uri="{FF2B5EF4-FFF2-40B4-BE49-F238E27FC236}">
              <a16:creationId xmlns:a16="http://schemas.microsoft.com/office/drawing/2014/main" id="{99036EE6-116A-40B1-ABD8-FA9278F755BE}"/>
            </a:ext>
          </a:extLst>
        </xdr:cNvPr>
        <xdr:cNvSpPr/>
      </xdr:nvSpPr>
      <xdr:spPr>
        <a:xfrm>
          <a:off x="1714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157607</xdr:rowOff>
    </xdr:from>
    <xdr:to>
      <xdr:col>11</xdr:col>
      <xdr:colOff>136525</xdr:colOff>
      <xdr:row>32</xdr:row>
      <xdr:rowOff>46609</xdr:rowOff>
    </xdr:to>
    <xdr:cxnSp macro="">
      <xdr:nvCxnSpPr>
        <xdr:cNvPr id="88" name="直線コネクタ 87">
          <a:extLst>
            <a:ext uri="{FF2B5EF4-FFF2-40B4-BE49-F238E27FC236}">
              <a16:creationId xmlns:a16="http://schemas.microsoft.com/office/drawing/2014/main" id="{8143A28B-2003-4ADF-A2D8-AAC6DCECAA77}"/>
            </a:ext>
          </a:extLst>
        </xdr:cNvPr>
        <xdr:cNvCxnSpPr/>
      </xdr:nvCxnSpPr>
      <xdr:spPr>
        <a:xfrm>
          <a:off x="1765300" y="624408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89" name="n_1aveValue有形固定資産減価償却率">
          <a:extLst>
            <a:ext uri="{FF2B5EF4-FFF2-40B4-BE49-F238E27FC236}">
              <a16:creationId xmlns:a16="http://schemas.microsoft.com/office/drawing/2014/main" id="{928F5308-F60C-4048-84B5-CBEA985901FD}"/>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0" name="n_2aveValue有形固定資産減価償却率">
          <a:extLst>
            <a:ext uri="{FF2B5EF4-FFF2-40B4-BE49-F238E27FC236}">
              <a16:creationId xmlns:a16="http://schemas.microsoft.com/office/drawing/2014/main" id="{A2975719-CEE7-48FE-9632-328DBB7E652F}"/>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1" name="n_3aveValue有形固定資産減価償却率">
          <a:extLst>
            <a:ext uri="{FF2B5EF4-FFF2-40B4-BE49-F238E27FC236}">
              <a16:creationId xmlns:a16="http://schemas.microsoft.com/office/drawing/2014/main" id="{ECD21CDD-D8C4-4935-998B-06F25E949FFB}"/>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2" name="n_4aveValue有形固定資産減価償却率">
          <a:extLst>
            <a:ext uri="{FF2B5EF4-FFF2-40B4-BE49-F238E27FC236}">
              <a16:creationId xmlns:a16="http://schemas.microsoft.com/office/drawing/2014/main" id="{9C0F3083-2AF7-4997-9C9B-1D8A22BDFB14}"/>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33672</xdr:rowOff>
    </xdr:from>
    <xdr:ext cx="405111" cy="259045"/>
    <xdr:sp macro="" textlink="">
      <xdr:nvSpPr>
        <xdr:cNvPr id="93" name="n_1mainValue有形固定資産減価償却率">
          <a:extLst>
            <a:ext uri="{FF2B5EF4-FFF2-40B4-BE49-F238E27FC236}">
              <a16:creationId xmlns:a16="http://schemas.microsoft.com/office/drawing/2014/main" id="{9427A6BD-3DBC-418C-8655-6DDBEB12DFA5}"/>
            </a:ext>
          </a:extLst>
        </xdr:cNvPr>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144670</xdr:rowOff>
    </xdr:from>
    <xdr:ext cx="405111" cy="259045"/>
    <xdr:sp macro="" textlink="">
      <xdr:nvSpPr>
        <xdr:cNvPr id="94" name="n_2mainValue有形固定資産減価償却率">
          <a:extLst>
            <a:ext uri="{FF2B5EF4-FFF2-40B4-BE49-F238E27FC236}">
              <a16:creationId xmlns:a16="http://schemas.microsoft.com/office/drawing/2014/main" id="{D86EE455-D9A9-43AF-A5A6-CAD50702F574}"/>
            </a:ext>
          </a:extLst>
        </xdr:cNvPr>
        <xdr:cNvSpPr txBox="1"/>
      </xdr:nvSpPr>
      <xdr:spPr>
        <a:xfrm>
          <a:off x="3086744" y="640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88536</xdr:rowOff>
    </xdr:from>
    <xdr:ext cx="405111" cy="259045"/>
    <xdr:sp macro="" textlink="">
      <xdr:nvSpPr>
        <xdr:cNvPr id="95" name="n_3mainValue有形固定資産減価償却率">
          <a:extLst>
            <a:ext uri="{FF2B5EF4-FFF2-40B4-BE49-F238E27FC236}">
              <a16:creationId xmlns:a16="http://schemas.microsoft.com/office/drawing/2014/main" id="{EE415C67-FF27-4A3A-A8A4-623A3132B6E5}"/>
            </a:ext>
          </a:extLst>
        </xdr:cNvPr>
        <xdr:cNvSpPr txBox="1"/>
      </xdr:nvSpPr>
      <xdr:spPr>
        <a:xfrm>
          <a:off x="2324744" y="6346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28084</xdr:rowOff>
    </xdr:from>
    <xdr:ext cx="405111" cy="259045"/>
    <xdr:sp macro="" textlink="">
      <xdr:nvSpPr>
        <xdr:cNvPr id="96" name="n_4mainValue有形固定資産減価償却率">
          <a:extLst>
            <a:ext uri="{FF2B5EF4-FFF2-40B4-BE49-F238E27FC236}">
              <a16:creationId xmlns:a16="http://schemas.microsoft.com/office/drawing/2014/main" id="{B9E964E9-D04D-4842-BC6A-B2FF87CD0CA1}"/>
            </a:ext>
          </a:extLst>
        </xdr:cNvPr>
        <xdr:cNvSpPr txBox="1"/>
      </xdr:nvSpPr>
      <xdr:spPr>
        <a:xfrm>
          <a:off x="1562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434E061-D949-4735-A9FA-EB5826BDACB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7AB4F903-A9F2-4641-BD24-633B7F1D7C1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33316F29-6D23-4A9C-9878-73FFEE43398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7C81A4F-864B-4F47-944E-54B189D5417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6226C62-4D78-4EE8-8123-6CB66822FFA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7EAE6BE7-5CA7-4F0E-B22B-D849AA87621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14BDCB4F-2355-4ED8-A4F4-28DA168B99C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8691FB16-3D7A-48A7-B065-DB797BE48DE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3CF7C653-6EF8-41DE-ABAE-BBAF670855B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8C735922-DB86-4398-A100-D8441A5FD97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883C65C-AA8F-4205-BF3A-C896A913FEA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7DF18AA-42D4-4BE8-8BE8-59673E272A7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AC97900-F9D7-4628-8E10-34653ADD609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公立保育所を運営していることで類似団体に比べ職員数が多く、人件費が高い水準にあるため、債務償還比率も類似団体平均を上回っている。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今後は、職員の定員管理を徹底するとともに、新規起債事業の実施についても厳しく点検を行い、適正な水準の確保に努める。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37D069E-B8A9-4977-B197-0C38F3E510C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D7B35FB-3A23-4B83-BC74-CC640F20A0A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533F07A9-804C-416F-8838-BADE111284C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E0AE589-4E87-428A-BD43-11042F9A3A9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B185C672-D5F2-4D28-A9DF-F300AE2B76A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70BE1CD6-78FA-4F81-8000-54780B8C841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96543A14-E2C6-4920-A1C3-F44219A42C7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C6A899AA-6D50-4D88-BDDD-45E50169280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B83F880-2726-4B4F-8E99-C241C211AFE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4B5C8C4E-7D13-4CA1-B4F1-82017BA838E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FFD29E4-DB9D-4E40-93EF-2CC71069824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25791197-0478-4712-AB35-B6F81D88DDB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FC271E89-C82F-4DB1-864A-88C1DE7194B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A7B34B39-D67E-4855-8872-3928938876A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76EDD6D6-A7F7-4FEC-B27A-D29F0FFCE79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D9111AB2-99D1-411B-8FED-3A7C01E404FE}"/>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769876CB-9E1C-4B4A-B9F8-11327EFF5B64}"/>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55757279-7B34-4E8D-AC19-17349B91F674}"/>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1A9D901F-01CC-46BA-93FB-CD2AEAC4EF6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122E5DDB-3A2F-4177-9B15-DB2ACA85786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BC60DCEB-147E-4FE5-B83A-34900A8B2D3C}"/>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C0EC8526-C1E1-41FC-B332-77DA438005C3}"/>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7D10C6AA-01B2-4118-9599-9A850D367EF4}"/>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09BCAFA0-E670-47B3-A194-E9FCA7DCD4DB}"/>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716C9775-DFD6-40B5-A738-8E2C5E3CED4A}"/>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5" name="フローチャート: 判断 134">
          <a:extLst>
            <a:ext uri="{FF2B5EF4-FFF2-40B4-BE49-F238E27FC236}">
              <a16:creationId xmlns:a16="http://schemas.microsoft.com/office/drawing/2014/main" id="{94EEFFFE-DD8B-40B9-9AA6-829F83AAF8F8}"/>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8035FCF-971E-40AC-B3CC-470215EE56F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62C922B-09F3-401C-9F94-4DF1862B21E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63D14A9-FBAE-47BF-AA83-C10078F04C3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21C4373-0A90-41EB-9A2C-EC54CF58490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A389EE9-1C27-4D6E-9C8E-307563963B9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128785</xdr:rowOff>
    </xdr:from>
    <xdr:to>
      <xdr:col>76</xdr:col>
      <xdr:colOff>73025</xdr:colOff>
      <xdr:row>29</xdr:row>
      <xdr:rowOff>58935</xdr:rowOff>
    </xdr:to>
    <xdr:sp macro="" textlink="">
      <xdr:nvSpPr>
        <xdr:cNvPr id="141" name="楕円 140">
          <a:extLst>
            <a:ext uri="{FF2B5EF4-FFF2-40B4-BE49-F238E27FC236}">
              <a16:creationId xmlns:a16="http://schemas.microsoft.com/office/drawing/2014/main" id="{DCC693DB-0F69-41BE-BA98-F597D84DA4E9}"/>
            </a:ext>
          </a:extLst>
        </xdr:cNvPr>
        <xdr:cNvSpPr/>
      </xdr:nvSpPr>
      <xdr:spPr>
        <a:xfrm>
          <a:off x="14744700" y="5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107212</xdr:rowOff>
    </xdr:from>
    <xdr:ext cx="469744" cy="259045"/>
    <xdr:sp macro="" textlink="">
      <xdr:nvSpPr>
        <xdr:cNvPr id="142" name="債務償還比率該当値テキスト">
          <a:extLst>
            <a:ext uri="{FF2B5EF4-FFF2-40B4-BE49-F238E27FC236}">
              <a16:creationId xmlns:a16="http://schemas.microsoft.com/office/drawing/2014/main" id="{34AE732D-8118-49AE-A8B5-E3702B02DF8A}"/>
            </a:ext>
          </a:extLst>
        </xdr:cNvPr>
        <xdr:cNvSpPr txBox="1"/>
      </xdr:nvSpPr>
      <xdr:spPr>
        <a:xfrm>
          <a:off x="14846300" y="567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25703</xdr:rowOff>
    </xdr:from>
    <xdr:to>
      <xdr:col>72</xdr:col>
      <xdr:colOff>123825</xdr:colOff>
      <xdr:row>29</xdr:row>
      <xdr:rowOff>127303</xdr:rowOff>
    </xdr:to>
    <xdr:sp macro="" textlink="">
      <xdr:nvSpPr>
        <xdr:cNvPr id="143" name="楕円 142">
          <a:extLst>
            <a:ext uri="{FF2B5EF4-FFF2-40B4-BE49-F238E27FC236}">
              <a16:creationId xmlns:a16="http://schemas.microsoft.com/office/drawing/2014/main" id="{527486E9-64B2-4BC3-85E8-A40BE675B81B}"/>
            </a:ext>
          </a:extLst>
        </xdr:cNvPr>
        <xdr:cNvSpPr/>
      </xdr:nvSpPr>
      <xdr:spPr>
        <a:xfrm>
          <a:off x="14033500" y="57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8135</xdr:rowOff>
    </xdr:from>
    <xdr:to>
      <xdr:col>76</xdr:col>
      <xdr:colOff>22225</xdr:colOff>
      <xdr:row>29</xdr:row>
      <xdr:rowOff>76503</xdr:rowOff>
    </xdr:to>
    <xdr:cxnSp macro="">
      <xdr:nvCxnSpPr>
        <xdr:cNvPr id="144" name="直線コネクタ 143">
          <a:extLst>
            <a:ext uri="{FF2B5EF4-FFF2-40B4-BE49-F238E27FC236}">
              <a16:creationId xmlns:a16="http://schemas.microsoft.com/office/drawing/2014/main" id="{22F69A53-3AE5-4FEA-8228-BA32B31BAA57}"/>
            </a:ext>
          </a:extLst>
        </xdr:cNvPr>
        <xdr:cNvCxnSpPr/>
      </xdr:nvCxnSpPr>
      <xdr:spPr>
        <a:xfrm flipV="1">
          <a:off x="14084300" y="5751710"/>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15148</xdr:rowOff>
    </xdr:from>
    <xdr:to>
      <xdr:col>68</xdr:col>
      <xdr:colOff>123825</xdr:colOff>
      <xdr:row>29</xdr:row>
      <xdr:rowOff>116748</xdr:rowOff>
    </xdr:to>
    <xdr:sp macro="" textlink="">
      <xdr:nvSpPr>
        <xdr:cNvPr id="145" name="楕円 144">
          <a:extLst>
            <a:ext uri="{FF2B5EF4-FFF2-40B4-BE49-F238E27FC236}">
              <a16:creationId xmlns:a16="http://schemas.microsoft.com/office/drawing/2014/main" id="{10F836BB-58FA-460C-A2A4-FE3DE79655F3}"/>
            </a:ext>
          </a:extLst>
        </xdr:cNvPr>
        <xdr:cNvSpPr/>
      </xdr:nvSpPr>
      <xdr:spPr>
        <a:xfrm>
          <a:off x="13271500" y="57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65948</xdr:rowOff>
    </xdr:from>
    <xdr:to>
      <xdr:col>72</xdr:col>
      <xdr:colOff>73025</xdr:colOff>
      <xdr:row>29</xdr:row>
      <xdr:rowOff>76503</xdr:rowOff>
    </xdr:to>
    <xdr:cxnSp macro="">
      <xdr:nvCxnSpPr>
        <xdr:cNvPr id="146" name="直線コネクタ 145">
          <a:extLst>
            <a:ext uri="{FF2B5EF4-FFF2-40B4-BE49-F238E27FC236}">
              <a16:creationId xmlns:a16="http://schemas.microsoft.com/office/drawing/2014/main" id="{D1A42182-4ABE-4446-8A26-CF394DBC5426}"/>
            </a:ext>
          </a:extLst>
        </xdr:cNvPr>
        <xdr:cNvCxnSpPr/>
      </xdr:nvCxnSpPr>
      <xdr:spPr>
        <a:xfrm>
          <a:off x="13322300" y="5809523"/>
          <a:ext cx="7620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145648</xdr:rowOff>
    </xdr:from>
    <xdr:to>
      <xdr:col>64</xdr:col>
      <xdr:colOff>123825</xdr:colOff>
      <xdr:row>30</xdr:row>
      <xdr:rowOff>75798</xdr:rowOff>
    </xdr:to>
    <xdr:sp macro="" textlink="">
      <xdr:nvSpPr>
        <xdr:cNvPr id="147" name="楕円 146">
          <a:extLst>
            <a:ext uri="{FF2B5EF4-FFF2-40B4-BE49-F238E27FC236}">
              <a16:creationId xmlns:a16="http://schemas.microsoft.com/office/drawing/2014/main" id="{5653FD04-49C1-465C-AD86-F93A6E90A25B}"/>
            </a:ext>
          </a:extLst>
        </xdr:cNvPr>
        <xdr:cNvSpPr/>
      </xdr:nvSpPr>
      <xdr:spPr>
        <a:xfrm>
          <a:off x="12509500" y="58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65948</xdr:rowOff>
    </xdr:from>
    <xdr:to>
      <xdr:col>68</xdr:col>
      <xdr:colOff>73025</xdr:colOff>
      <xdr:row>30</xdr:row>
      <xdr:rowOff>24998</xdr:rowOff>
    </xdr:to>
    <xdr:cxnSp macro="">
      <xdr:nvCxnSpPr>
        <xdr:cNvPr id="148" name="直線コネクタ 147">
          <a:extLst>
            <a:ext uri="{FF2B5EF4-FFF2-40B4-BE49-F238E27FC236}">
              <a16:creationId xmlns:a16="http://schemas.microsoft.com/office/drawing/2014/main" id="{9F366957-1A8A-4F78-92EC-B4B427549923}"/>
            </a:ext>
          </a:extLst>
        </xdr:cNvPr>
        <xdr:cNvCxnSpPr/>
      </xdr:nvCxnSpPr>
      <xdr:spPr>
        <a:xfrm flipV="1">
          <a:off x="12560300" y="5809523"/>
          <a:ext cx="762000" cy="13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152125</xdr:rowOff>
    </xdr:from>
    <xdr:to>
      <xdr:col>60</xdr:col>
      <xdr:colOff>123825</xdr:colOff>
      <xdr:row>30</xdr:row>
      <xdr:rowOff>82275</xdr:rowOff>
    </xdr:to>
    <xdr:sp macro="" textlink="">
      <xdr:nvSpPr>
        <xdr:cNvPr id="149" name="楕円 148">
          <a:extLst>
            <a:ext uri="{FF2B5EF4-FFF2-40B4-BE49-F238E27FC236}">
              <a16:creationId xmlns:a16="http://schemas.microsoft.com/office/drawing/2014/main" id="{7CC0395D-1AE4-4CEE-85BA-19BC8DB6FE0B}"/>
            </a:ext>
          </a:extLst>
        </xdr:cNvPr>
        <xdr:cNvSpPr/>
      </xdr:nvSpPr>
      <xdr:spPr>
        <a:xfrm>
          <a:off x="11747500" y="58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24998</xdr:rowOff>
    </xdr:from>
    <xdr:to>
      <xdr:col>64</xdr:col>
      <xdr:colOff>73025</xdr:colOff>
      <xdr:row>30</xdr:row>
      <xdr:rowOff>31475</xdr:rowOff>
    </xdr:to>
    <xdr:cxnSp macro="">
      <xdr:nvCxnSpPr>
        <xdr:cNvPr id="150" name="直線コネクタ 149">
          <a:extLst>
            <a:ext uri="{FF2B5EF4-FFF2-40B4-BE49-F238E27FC236}">
              <a16:creationId xmlns:a16="http://schemas.microsoft.com/office/drawing/2014/main" id="{E5A516B5-9E1E-4843-834E-17C5E30C62BA}"/>
            </a:ext>
          </a:extLst>
        </xdr:cNvPr>
        <xdr:cNvCxnSpPr/>
      </xdr:nvCxnSpPr>
      <xdr:spPr>
        <a:xfrm flipV="1">
          <a:off x="11798300" y="5940023"/>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F4AE9E16-2D0C-4DD7-AC57-AC0A181E8C46}"/>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887EDCC5-1D47-455F-A879-A985AC06A529}"/>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CC75FDB8-055D-4003-B851-12F83817E0B0}"/>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a:extLst>
            <a:ext uri="{FF2B5EF4-FFF2-40B4-BE49-F238E27FC236}">
              <a16:creationId xmlns:a16="http://schemas.microsoft.com/office/drawing/2014/main" id="{364C034A-8A1F-4306-B4E0-FA68242DDB5E}"/>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118430</xdr:rowOff>
    </xdr:from>
    <xdr:ext cx="469744" cy="259045"/>
    <xdr:sp macro="" textlink="">
      <xdr:nvSpPr>
        <xdr:cNvPr id="155" name="n_1mainValue債務償還比率">
          <a:extLst>
            <a:ext uri="{FF2B5EF4-FFF2-40B4-BE49-F238E27FC236}">
              <a16:creationId xmlns:a16="http://schemas.microsoft.com/office/drawing/2014/main" id="{AD617C57-59CC-400E-AACF-68F1F7E97359}"/>
            </a:ext>
          </a:extLst>
        </xdr:cNvPr>
        <xdr:cNvSpPr txBox="1"/>
      </xdr:nvSpPr>
      <xdr:spPr>
        <a:xfrm>
          <a:off x="13836727" y="586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107875</xdr:rowOff>
    </xdr:from>
    <xdr:ext cx="469744" cy="259045"/>
    <xdr:sp macro="" textlink="">
      <xdr:nvSpPr>
        <xdr:cNvPr id="156" name="n_2mainValue債務償還比率">
          <a:extLst>
            <a:ext uri="{FF2B5EF4-FFF2-40B4-BE49-F238E27FC236}">
              <a16:creationId xmlns:a16="http://schemas.microsoft.com/office/drawing/2014/main" id="{F792094C-634F-467A-A1C2-A775836AEB6E}"/>
            </a:ext>
          </a:extLst>
        </xdr:cNvPr>
        <xdr:cNvSpPr txBox="1"/>
      </xdr:nvSpPr>
      <xdr:spPr>
        <a:xfrm>
          <a:off x="13087427" y="58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66925</xdr:rowOff>
    </xdr:from>
    <xdr:ext cx="469744" cy="259045"/>
    <xdr:sp macro="" textlink="">
      <xdr:nvSpPr>
        <xdr:cNvPr id="157" name="n_3mainValue債務償還比率">
          <a:extLst>
            <a:ext uri="{FF2B5EF4-FFF2-40B4-BE49-F238E27FC236}">
              <a16:creationId xmlns:a16="http://schemas.microsoft.com/office/drawing/2014/main" id="{CC926886-E2E0-48DF-9F92-E09C937D5DEE}"/>
            </a:ext>
          </a:extLst>
        </xdr:cNvPr>
        <xdr:cNvSpPr txBox="1"/>
      </xdr:nvSpPr>
      <xdr:spPr>
        <a:xfrm>
          <a:off x="12325427" y="598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73402</xdr:rowOff>
    </xdr:from>
    <xdr:ext cx="469744" cy="259045"/>
    <xdr:sp macro="" textlink="">
      <xdr:nvSpPr>
        <xdr:cNvPr id="158" name="n_4mainValue債務償還比率">
          <a:extLst>
            <a:ext uri="{FF2B5EF4-FFF2-40B4-BE49-F238E27FC236}">
              <a16:creationId xmlns:a16="http://schemas.microsoft.com/office/drawing/2014/main" id="{8C7D2123-14E8-43E5-9F56-58327B9D7877}"/>
            </a:ext>
          </a:extLst>
        </xdr:cNvPr>
        <xdr:cNvSpPr txBox="1"/>
      </xdr:nvSpPr>
      <xdr:spPr>
        <a:xfrm>
          <a:off x="11563427" y="598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CE589405-79B9-444D-87F3-4A349BF1BFC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BCCF01D2-CB31-4E40-85DE-592AADAA00E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E2C7FD0-B740-47B9-B726-536E320AEC5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69B141E1-69EE-4389-B1BA-554B67E7461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39F632B0-0BD9-4F54-8FD6-73FBF387084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722E571-19AC-4E57-AB0B-13EC2C022E4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077593-099E-4861-B9BD-6F7C4F19F5B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AC0A12-7BF3-4B13-8282-9D32FA187B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B32EED-3574-4299-8475-A651942355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61F670-EDC3-44A3-846E-81A8E332E2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A0BEA9-2766-4FF6-8ADA-42F3E8B9F1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E7C66C-02BE-43E8-87A2-3136BBAFCD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DBB46F-DBAB-421B-B872-305E58252DD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9F16E7-7695-4DD6-A9F1-DD5ED74D92B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258B56-2D2F-4D8F-9273-DD840F8FD1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CAAD7F-5C24-4654-B6A1-7C4516BB60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7,301
7,269
136.94
8,118,330
8,015,343
72,582
4,353,034
7,555,138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4F74C1-B29D-40B6-9BDF-CF37CA21ED6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AB4925-7BA7-48DE-97E9-523FF6CFC3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5BFA27-89C0-48AE-82B7-A9B19BFD44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1FF573-5E30-4690-9F8E-20F20C5EBF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421DF9-EEB4-4CF5-AD35-DE76D6BC1C1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AABCD41-CC4E-4AAA-9098-583BE7F7052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1302CE-DC18-4A0F-98A3-BA240D745B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17E50E-72F3-4C06-99CC-C82F249614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6A72C8-1E0E-4EB2-991D-7E25949840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005E3F-F5DE-4EDC-98F2-0585D6E222C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BDA62A-3E28-4E1A-BE77-45FDE87133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308FD7-9F02-42AD-BDD1-32FBEAE6098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C8BD77-D0C7-42E5-B965-3B33DE02009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C46475-8D50-4378-BE0D-2BAB8DF44EA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1FDFC4-EC9A-41A5-8619-35E467CA990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13D5BE-FCD2-4449-A5F7-EBAD7A7A98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605CC7-4442-4A0C-9F6F-5756AE222B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69E338-1F04-4F5A-BEF7-CC5BAAAB6BF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9AB9BF-C252-4D92-849B-B41059CAE90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75A5FE-612F-4EE1-8563-22647058F34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3865C6-9548-4B71-93BE-D230099A7A5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C5C519-1AA7-4CB9-8D41-158891EE97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F62351-4B0B-4AF3-8D1D-309C2B0EC6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FEE095-0800-4F7E-B54E-867E3FD4E3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610577-4ECA-44BB-93D6-D492765459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166028-CC28-4839-9EC0-B52ED1FF7F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32ED51-2A7A-4235-8C1C-AD34489453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669BAF-7E17-4E96-9382-96F579B6BB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0EF31EB-C42F-4179-A56F-9C312B4C220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DB7416-9B0A-4D15-BF95-13ABB3177D4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DEFC8E-CB97-487F-A6A7-65D55503A2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3391D83-2C33-45F5-AFDA-B50F9939C7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9DEAAF1-4DF9-4352-9547-04A3E9E5773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4E5C3B0-3462-40F8-A9AD-E3242FBEBD4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15977B0-3CF4-4AFA-A009-4CD16E25875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3CC082A-50AF-46BC-A1C5-44E7D693085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D6068ED-A570-4C7A-990D-64B30662EF8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1CA2CFA-702E-42CD-BBF3-8D32B6D5DB0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39F6EE0-48D1-43DA-BD29-8261A704B45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3EC3999-34D8-4D0A-AF96-6DC2059600F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DBAB7F3-77A4-417C-B21D-FDCB939BADE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80E474B-E47A-4F0E-A368-7491CA351A7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4FBBFB4-3DE0-40AA-A260-2B987F6CB3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69AF924-C5D0-4E2E-89AB-2989A35F516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3174F1A-B77B-4E2B-B469-AE8FFE872C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3666DFAB-3F74-4BD7-9FD1-8685C911CD26}"/>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D889E042-1F0F-4F3F-885C-9DF79664EC8F}"/>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7B275720-9721-4F86-A4A7-C6E10F16D9DF}"/>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1BFBD688-2642-4B03-A2AD-2E9079288F7C}"/>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BDAFB700-43F9-4839-8257-02EC8BD421F8}"/>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0124DA1F-A0E0-40BC-95FC-296117E75D7F}"/>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C94239AA-5C56-4E65-A4B7-DB337123F2BF}"/>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1D5805A3-9A05-4B2C-BB28-87118A53B885}"/>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39CBE2E8-AE68-4A1F-B67E-767563EE99B4}"/>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15C95F5F-2C4E-4AB7-A40B-964F40C2728D}"/>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E290EBFC-879E-4056-BAEE-71EABD60DC38}"/>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403A082-49DA-413F-8C7B-7952941F9AE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739C3F-17C4-4D7A-96F8-C4B9ADF146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3447FA-7DEF-4896-95E3-E96ED5F260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B0BC9BC-7504-4779-B3FA-2425EBD41C2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0E62DE-F567-40D7-838C-3DB453329B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44450</xdr:rowOff>
    </xdr:from>
    <xdr:to>
      <xdr:col>24</xdr:col>
      <xdr:colOff>114300</xdr:colOff>
      <xdr:row>39</xdr:row>
      <xdr:rowOff>146050</xdr:rowOff>
    </xdr:to>
    <xdr:sp macro="" textlink="">
      <xdr:nvSpPr>
        <xdr:cNvPr id="73" name="楕円 72">
          <a:extLst>
            <a:ext uri="{FF2B5EF4-FFF2-40B4-BE49-F238E27FC236}">
              <a16:creationId xmlns:a16="http://schemas.microsoft.com/office/drawing/2014/main" id="{AB4BCE83-1ECD-488B-A809-4318AF319F0C}"/>
            </a:ext>
          </a:extLst>
        </xdr:cNvPr>
        <xdr:cNvSpPr/>
      </xdr:nvSpPr>
      <xdr:spPr>
        <a:xfrm>
          <a:off x="4584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22877</xdr:rowOff>
    </xdr:from>
    <xdr:ext cx="405111" cy="259045"/>
    <xdr:sp macro="" textlink="">
      <xdr:nvSpPr>
        <xdr:cNvPr id="74" name="【道路】&#10;有形固定資産減価償却率該当値テキスト">
          <a:extLst>
            <a:ext uri="{FF2B5EF4-FFF2-40B4-BE49-F238E27FC236}">
              <a16:creationId xmlns:a16="http://schemas.microsoft.com/office/drawing/2014/main" id="{6B1575A4-223D-4899-AAC2-B3C1350A9200}"/>
            </a:ext>
          </a:extLst>
        </xdr:cNvPr>
        <xdr:cNvSpPr txBox="1"/>
      </xdr:nvSpPr>
      <xdr:spPr>
        <a:xfrm>
          <a:off x="4673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xdr:rowOff>
    </xdr:from>
    <xdr:to>
      <xdr:col>20</xdr:col>
      <xdr:colOff>38100</xdr:colOff>
      <xdr:row>39</xdr:row>
      <xdr:rowOff>113665</xdr:rowOff>
    </xdr:to>
    <xdr:sp macro="" textlink="">
      <xdr:nvSpPr>
        <xdr:cNvPr id="75" name="楕円 74">
          <a:extLst>
            <a:ext uri="{FF2B5EF4-FFF2-40B4-BE49-F238E27FC236}">
              <a16:creationId xmlns:a16="http://schemas.microsoft.com/office/drawing/2014/main" id="{E5DDC076-2F77-41C9-9D09-0BAA84F0A17E}"/>
            </a:ext>
          </a:extLst>
        </xdr:cNvPr>
        <xdr:cNvSpPr/>
      </xdr:nvSpPr>
      <xdr:spPr>
        <a:xfrm>
          <a:off x="3746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62865</xdr:rowOff>
    </xdr:from>
    <xdr:to>
      <xdr:col>24</xdr:col>
      <xdr:colOff>63500</xdr:colOff>
      <xdr:row>39</xdr:row>
      <xdr:rowOff>95250</xdr:rowOff>
    </xdr:to>
    <xdr:cxnSp macro="">
      <xdr:nvCxnSpPr>
        <xdr:cNvPr id="76" name="直線コネクタ 75">
          <a:extLst>
            <a:ext uri="{FF2B5EF4-FFF2-40B4-BE49-F238E27FC236}">
              <a16:creationId xmlns:a16="http://schemas.microsoft.com/office/drawing/2014/main" id="{90A52C2E-4E97-4E9C-936A-2208C32ED5F3}"/>
            </a:ext>
          </a:extLst>
        </xdr:cNvPr>
        <xdr:cNvCxnSpPr/>
      </xdr:nvCxnSpPr>
      <xdr:spPr>
        <a:xfrm>
          <a:off x="3797300" y="67494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149225</xdr:rowOff>
    </xdr:from>
    <xdr:to>
      <xdr:col>15</xdr:col>
      <xdr:colOff>101600</xdr:colOff>
      <xdr:row>39</xdr:row>
      <xdr:rowOff>79375</xdr:rowOff>
    </xdr:to>
    <xdr:sp macro="" textlink="">
      <xdr:nvSpPr>
        <xdr:cNvPr id="77" name="楕円 76">
          <a:extLst>
            <a:ext uri="{FF2B5EF4-FFF2-40B4-BE49-F238E27FC236}">
              <a16:creationId xmlns:a16="http://schemas.microsoft.com/office/drawing/2014/main" id="{E3EB5C43-2CDF-404F-80BA-9128471317D0}"/>
            </a:ext>
          </a:extLst>
        </xdr:cNvPr>
        <xdr:cNvSpPr/>
      </xdr:nvSpPr>
      <xdr:spPr>
        <a:xfrm>
          <a:off x="2857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28575</xdr:rowOff>
    </xdr:from>
    <xdr:to>
      <xdr:col>19</xdr:col>
      <xdr:colOff>177800</xdr:colOff>
      <xdr:row>39</xdr:row>
      <xdr:rowOff>62865</xdr:rowOff>
    </xdr:to>
    <xdr:cxnSp macro="">
      <xdr:nvCxnSpPr>
        <xdr:cNvPr id="78" name="直線コネクタ 77">
          <a:extLst>
            <a:ext uri="{FF2B5EF4-FFF2-40B4-BE49-F238E27FC236}">
              <a16:creationId xmlns:a16="http://schemas.microsoft.com/office/drawing/2014/main" id="{6EC1DE81-2BD7-4060-BF7E-0FB9FE2EE53F}"/>
            </a:ext>
          </a:extLst>
        </xdr:cNvPr>
        <xdr:cNvCxnSpPr/>
      </xdr:nvCxnSpPr>
      <xdr:spPr>
        <a:xfrm>
          <a:off x="2908300" y="67151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79" name="楕円 78">
          <a:extLst>
            <a:ext uri="{FF2B5EF4-FFF2-40B4-BE49-F238E27FC236}">
              <a16:creationId xmlns:a16="http://schemas.microsoft.com/office/drawing/2014/main" id="{11A55570-1D68-4426-93F1-9AA081218DEE}"/>
            </a:ext>
          </a:extLst>
        </xdr:cNvPr>
        <xdr:cNvSpPr/>
      </xdr:nvSpPr>
      <xdr:spPr>
        <a:xfrm>
          <a:off x="196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28575</xdr:rowOff>
    </xdr:to>
    <xdr:cxnSp macro="">
      <xdr:nvCxnSpPr>
        <xdr:cNvPr id="80" name="直線コネクタ 79">
          <a:extLst>
            <a:ext uri="{FF2B5EF4-FFF2-40B4-BE49-F238E27FC236}">
              <a16:creationId xmlns:a16="http://schemas.microsoft.com/office/drawing/2014/main" id="{47BC15AF-9CC3-4D8C-9053-82B5EBD2E771}"/>
            </a:ext>
          </a:extLst>
        </xdr:cNvPr>
        <xdr:cNvCxnSpPr/>
      </xdr:nvCxnSpPr>
      <xdr:spPr>
        <a:xfrm>
          <a:off x="2019300" y="66827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84455</xdr:rowOff>
    </xdr:from>
    <xdr:to>
      <xdr:col>6</xdr:col>
      <xdr:colOff>38100</xdr:colOff>
      <xdr:row>39</xdr:row>
      <xdr:rowOff>14605</xdr:rowOff>
    </xdr:to>
    <xdr:sp macro="" textlink="">
      <xdr:nvSpPr>
        <xdr:cNvPr id="81" name="楕円 80">
          <a:extLst>
            <a:ext uri="{FF2B5EF4-FFF2-40B4-BE49-F238E27FC236}">
              <a16:creationId xmlns:a16="http://schemas.microsoft.com/office/drawing/2014/main" id="{9EC0C654-C067-45C4-BF04-1D04879AFFDA}"/>
            </a:ext>
          </a:extLst>
        </xdr:cNvPr>
        <xdr:cNvSpPr/>
      </xdr:nvSpPr>
      <xdr:spPr>
        <a:xfrm>
          <a:off x="1079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135255</xdr:rowOff>
    </xdr:from>
    <xdr:to>
      <xdr:col>10</xdr:col>
      <xdr:colOff>114300</xdr:colOff>
      <xdr:row>38</xdr:row>
      <xdr:rowOff>167640</xdr:rowOff>
    </xdr:to>
    <xdr:cxnSp macro="">
      <xdr:nvCxnSpPr>
        <xdr:cNvPr id="82" name="直線コネクタ 81">
          <a:extLst>
            <a:ext uri="{FF2B5EF4-FFF2-40B4-BE49-F238E27FC236}">
              <a16:creationId xmlns:a16="http://schemas.microsoft.com/office/drawing/2014/main" id="{45F41415-5D9F-4E43-AB67-05967810810E}"/>
            </a:ext>
          </a:extLst>
        </xdr:cNvPr>
        <xdr:cNvCxnSpPr/>
      </xdr:nvCxnSpPr>
      <xdr:spPr>
        <a:xfrm>
          <a:off x="1130300" y="66503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8BBB3C49-3249-4DE0-8B88-4EDF8C11EC9B}"/>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12C3252F-1CF5-4F14-9358-EB65EC07F617}"/>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9C731C09-8EDE-4BE2-9BA5-93E2931DD9AF}"/>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2D67DB73-1491-4EA3-87DC-0C2A32C1249C}"/>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104792</xdr:rowOff>
    </xdr:from>
    <xdr:ext cx="405111" cy="259045"/>
    <xdr:sp macro="" textlink="">
      <xdr:nvSpPr>
        <xdr:cNvPr id="87" name="n_1mainValue【道路】&#10;有形固定資産減価償却率">
          <a:extLst>
            <a:ext uri="{FF2B5EF4-FFF2-40B4-BE49-F238E27FC236}">
              <a16:creationId xmlns:a16="http://schemas.microsoft.com/office/drawing/2014/main" id="{F335EDBB-9631-46BB-95B7-7D6A50AC5A54}"/>
            </a:ext>
          </a:extLst>
        </xdr:cNvPr>
        <xdr:cNvSpPr txBox="1"/>
      </xdr:nvSpPr>
      <xdr:spPr>
        <a:xfrm>
          <a:off x="3582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70502</xdr:rowOff>
    </xdr:from>
    <xdr:ext cx="405111" cy="259045"/>
    <xdr:sp macro="" textlink="">
      <xdr:nvSpPr>
        <xdr:cNvPr id="88" name="n_2mainValue【道路】&#10;有形固定資産減価償却率">
          <a:extLst>
            <a:ext uri="{FF2B5EF4-FFF2-40B4-BE49-F238E27FC236}">
              <a16:creationId xmlns:a16="http://schemas.microsoft.com/office/drawing/2014/main" id="{55A00DA7-AA41-4B6C-9CD6-290F3BBCC737}"/>
            </a:ext>
          </a:extLst>
        </xdr:cNvPr>
        <xdr:cNvSpPr txBox="1"/>
      </xdr:nvSpPr>
      <xdr:spPr>
        <a:xfrm>
          <a:off x="27057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89" name="n_3mainValue【道路】&#10;有形固定資産減価償却率">
          <a:extLst>
            <a:ext uri="{FF2B5EF4-FFF2-40B4-BE49-F238E27FC236}">
              <a16:creationId xmlns:a16="http://schemas.microsoft.com/office/drawing/2014/main" id="{0D9331B0-13E7-4971-8FC7-59FF4CC8C09E}"/>
            </a:ext>
          </a:extLst>
        </xdr:cNvPr>
        <xdr:cNvSpPr txBox="1"/>
      </xdr:nvSpPr>
      <xdr:spPr>
        <a:xfrm>
          <a:off x="1816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5732</xdr:rowOff>
    </xdr:from>
    <xdr:ext cx="405111" cy="259045"/>
    <xdr:sp macro="" textlink="">
      <xdr:nvSpPr>
        <xdr:cNvPr id="90" name="n_4mainValue【道路】&#10;有形固定資産減価償却率">
          <a:extLst>
            <a:ext uri="{FF2B5EF4-FFF2-40B4-BE49-F238E27FC236}">
              <a16:creationId xmlns:a16="http://schemas.microsoft.com/office/drawing/2014/main" id="{797ADE1F-071E-4E86-A646-1F41E65F7527}"/>
            </a:ext>
          </a:extLst>
        </xdr:cNvPr>
        <xdr:cNvSpPr txBox="1"/>
      </xdr:nvSpPr>
      <xdr:spPr>
        <a:xfrm>
          <a:off x="927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8CA0FAC-0B8D-4AF3-BE0D-56FA1486CD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40335C9-B32B-432A-B235-B90C3056D09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82515ED-F349-40CE-B1F4-69BFC700B4F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593D01B-8A5E-4F9E-BACE-5751AF039A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A54FD73-020B-42AC-B765-1571B1A7F6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5412B48-9562-4D26-BABF-D274B2565C2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9BF72BF-715B-45FB-AD1F-2E399DFEEC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106ABF9-FB0C-4F9C-A20A-1C0ABFF043B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F737156-EFDE-4AEF-9D13-BF4BB0ACC1D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D786B03-B12D-44F2-9B76-9E78BC9607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54AB866-1586-4E69-8345-174EC6E0357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4AB4ACD-F956-4BB6-8A98-4323145172C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A593A33-35E7-45B9-AA0E-22821FBB82F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E9931F37-FE94-4982-AB12-3C983917E672}"/>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80F47FB-4240-4416-8FE6-A8BBF2E5320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82C842B4-9BB0-4E4D-9328-8F18967D7739}"/>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D2AB2EB-A7AC-4683-9254-4FFC2D64126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EA7F97DB-96F1-4361-8C6E-60B43F6D8C3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5AF93A7-32F9-405D-9653-6B948CB2FDF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727196C5-4746-4FE2-921E-9705A5B64CB4}"/>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098651D-7B6D-4514-A0C5-32D098F06F0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A953B275-BA21-41AF-BA1E-22BB07EB400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4A4814A-F2DE-4501-911F-1B6E0CE2CE1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4F5E3828-B14F-4D3D-88B8-F22C1493E2EA}"/>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E7F4638F-018E-414A-B0BA-03D98C25AFAF}"/>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C2D0AF77-48C9-4737-AF06-BDB61A8973AA}"/>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9F2FE0A0-C3D7-433F-A0B1-AD2EB6EE708D}"/>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CF6E3FD8-8C3A-4A0E-8309-D6CF35FDF9A0}"/>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3227EE7D-D6DF-489A-8EE9-C932E63C50B7}"/>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AE874743-101C-4AAC-80B0-4BB53E15BBB0}"/>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3E1F2AD4-2C59-4271-87FB-B5A363D789B3}"/>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E4CD5813-E31C-4D66-B078-69E9F0242BE6}"/>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9DB58ABC-3EE2-4682-9EAC-DB3E5ACBE3EA}"/>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11CFF4FB-0DD5-4D25-B757-0302299F63B3}"/>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EABCFD2-8951-4C76-8256-01FEF4E6B2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025A08-E933-4298-8049-F905EEEAA02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1B8CD9-0205-4788-8722-FE75AEDCD22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FF7CDE-724A-40CF-BCF0-ADD8B2602D8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54A73B8-DA53-4E88-93A1-B00C2B3BD1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54234</xdr:rowOff>
    </xdr:from>
    <xdr:to>
      <xdr:col>55</xdr:col>
      <xdr:colOff>50800</xdr:colOff>
      <xdr:row>41</xdr:row>
      <xdr:rowOff>155834</xdr:rowOff>
    </xdr:to>
    <xdr:sp macro="" textlink="">
      <xdr:nvSpPr>
        <xdr:cNvPr id="130" name="楕円 129">
          <a:extLst>
            <a:ext uri="{FF2B5EF4-FFF2-40B4-BE49-F238E27FC236}">
              <a16:creationId xmlns:a16="http://schemas.microsoft.com/office/drawing/2014/main" id="{CC8D7559-555B-4B1B-B9F9-743B8F53CE78}"/>
            </a:ext>
          </a:extLst>
        </xdr:cNvPr>
        <xdr:cNvSpPr/>
      </xdr:nvSpPr>
      <xdr:spPr>
        <a:xfrm>
          <a:off x="10426700" y="70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9B30C782-67C4-4D7F-9FF9-34EC0AE3A81A}"/>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84294</xdr:rowOff>
    </xdr:from>
    <xdr:to>
      <xdr:col>50</xdr:col>
      <xdr:colOff>165100</xdr:colOff>
      <xdr:row>42</xdr:row>
      <xdr:rowOff>14444</xdr:rowOff>
    </xdr:to>
    <xdr:sp macro="" textlink="">
      <xdr:nvSpPr>
        <xdr:cNvPr id="132" name="楕円 131">
          <a:extLst>
            <a:ext uri="{FF2B5EF4-FFF2-40B4-BE49-F238E27FC236}">
              <a16:creationId xmlns:a16="http://schemas.microsoft.com/office/drawing/2014/main" id="{E2A1FE78-C5AA-4752-B242-2FBFF954CF57}"/>
            </a:ext>
          </a:extLst>
        </xdr:cNvPr>
        <xdr:cNvSpPr/>
      </xdr:nvSpPr>
      <xdr:spPr>
        <a:xfrm>
          <a:off x="9588500" y="71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105034</xdr:rowOff>
    </xdr:from>
    <xdr:to>
      <xdr:col>55</xdr:col>
      <xdr:colOff>0</xdr:colOff>
      <xdr:row>41</xdr:row>
      <xdr:rowOff>135094</xdr:rowOff>
    </xdr:to>
    <xdr:cxnSp macro="">
      <xdr:nvCxnSpPr>
        <xdr:cNvPr id="133" name="直線コネクタ 132">
          <a:extLst>
            <a:ext uri="{FF2B5EF4-FFF2-40B4-BE49-F238E27FC236}">
              <a16:creationId xmlns:a16="http://schemas.microsoft.com/office/drawing/2014/main" id="{B4BB6D6C-4767-40E7-8542-D8D2D1B0C28F}"/>
            </a:ext>
          </a:extLst>
        </xdr:cNvPr>
        <xdr:cNvCxnSpPr/>
      </xdr:nvCxnSpPr>
      <xdr:spPr>
        <a:xfrm flipV="1">
          <a:off x="9639300" y="7134484"/>
          <a:ext cx="8382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59124</xdr:rowOff>
    </xdr:from>
    <xdr:to>
      <xdr:col>46</xdr:col>
      <xdr:colOff>38100</xdr:colOff>
      <xdr:row>41</xdr:row>
      <xdr:rowOff>160724</xdr:rowOff>
    </xdr:to>
    <xdr:sp macro="" textlink="">
      <xdr:nvSpPr>
        <xdr:cNvPr id="134" name="楕円 133">
          <a:extLst>
            <a:ext uri="{FF2B5EF4-FFF2-40B4-BE49-F238E27FC236}">
              <a16:creationId xmlns:a16="http://schemas.microsoft.com/office/drawing/2014/main" id="{F05B8C0A-8880-4941-840A-B9EA0071056A}"/>
            </a:ext>
          </a:extLst>
        </xdr:cNvPr>
        <xdr:cNvSpPr/>
      </xdr:nvSpPr>
      <xdr:spPr>
        <a:xfrm>
          <a:off x="8699500" y="708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109924</xdr:rowOff>
    </xdr:from>
    <xdr:to>
      <xdr:col>50</xdr:col>
      <xdr:colOff>114300</xdr:colOff>
      <xdr:row>41</xdr:row>
      <xdr:rowOff>135094</xdr:rowOff>
    </xdr:to>
    <xdr:cxnSp macro="">
      <xdr:nvCxnSpPr>
        <xdr:cNvPr id="135" name="直線コネクタ 134">
          <a:extLst>
            <a:ext uri="{FF2B5EF4-FFF2-40B4-BE49-F238E27FC236}">
              <a16:creationId xmlns:a16="http://schemas.microsoft.com/office/drawing/2014/main" id="{CB493855-4AC0-4595-9FD7-ABA8E7ECB67C}"/>
            </a:ext>
          </a:extLst>
        </xdr:cNvPr>
        <xdr:cNvCxnSpPr/>
      </xdr:nvCxnSpPr>
      <xdr:spPr>
        <a:xfrm>
          <a:off x="8750300" y="7139374"/>
          <a:ext cx="889000" cy="2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62065</xdr:rowOff>
    </xdr:from>
    <xdr:to>
      <xdr:col>41</xdr:col>
      <xdr:colOff>101600</xdr:colOff>
      <xdr:row>41</xdr:row>
      <xdr:rowOff>163665</xdr:rowOff>
    </xdr:to>
    <xdr:sp macro="" textlink="">
      <xdr:nvSpPr>
        <xdr:cNvPr id="136" name="楕円 135">
          <a:extLst>
            <a:ext uri="{FF2B5EF4-FFF2-40B4-BE49-F238E27FC236}">
              <a16:creationId xmlns:a16="http://schemas.microsoft.com/office/drawing/2014/main" id="{D0BF4BB4-E9A1-4818-AE2B-464A629ADD5E}"/>
            </a:ext>
          </a:extLst>
        </xdr:cNvPr>
        <xdr:cNvSpPr/>
      </xdr:nvSpPr>
      <xdr:spPr>
        <a:xfrm>
          <a:off x="7810500" y="70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109924</xdr:rowOff>
    </xdr:from>
    <xdr:to>
      <xdr:col>45</xdr:col>
      <xdr:colOff>177800</xdr:colOff>
      <xdr:row>41</xdr:row>
      <xdr:rowOff>112865</xdr:rowOff>
    </xdr:to>
    <xdr:cxnSp macro="">
      <xdr:nvCxnSpPr>
        <xdr:cNvPr id="137" name="直線コネクタ 136">
          <a:extLst>
            <a:ext uri="{FF2B5EF4-FFF2-40B4-BE49-F238E27FC236}">
              <a16:creationId xmlns:a16="http://schemas.microsoft.com/office/drawing/2014/main" id="{23274763-34E7-4B64-9C23-3FA31DCF24C5}"/>
            </a:ext>
          </a:extLst>
        </xdr:cNvPr>
        <xdr:cNvCxnSpPr/>
      </xdr:nvCxnSpPr>
      <xdr:spPr>
        <a:xfrm flipV="1">
          <a:off x="7861300" y="7139374"/>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88382</xdr:rowOff>
    </xdr:from>
    <xdr:to>
      <xdr:col>36</xdr:col>
      <xdr:colOff>165100</xdr:colOff>
      <xdr:row>42</xdr:row>
      <xdr:rowOff>18532</xdr:rowOff>
    </xdr:to>
    <xdr:sp macro="" textlink="">
      <xdr:nvSpPr>
        <xdr:cNvPr id="138" name="楕円 137">
          <a:extLst>
            <a:ext uri="{FF2B5EF4-FFF2-40B4-BE49-F238E27FC236}">
              <a16:creationId xmlns:a16="http://schemas.microsoft.com/office/drawing/2014/main" id="{5CCA7AA2-C615-4FB3-8A04-D981A5D09E7B}"/>
            </a:ext>
          </a:extLst>
        </xdr:cNvPr>
        <xdr:cNvSpPr/>
      </xdr:nvSpPr>
      <xdr:spPr>
        <a:xfrm>
          <a:off x="6921500" y="711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112865</xdr:rowOff>
    </xdr:from>
    <xdr:to>
      <xdr:col>41</xdr:col>
      <xdr:colOff>50800</xdr:colOff>
      <xdr:row>41</xdr:row>
      <xdr:rowOff>139182</xdr:rowOff>
    </xdr:to>
    <xdr:cxnSp macro="">
      <xdr:nvCxnSpPr>
        <xdr:cNvPr id="139" name="直線コネクタ 138">
          <a:extLst>
            <a:ext uri="{FF2B5EF4-FFF2-40B4-BE49-F238E27FC236}">
              <a16:creationId xmlns:a16="http://schemas.microsoft.com/office/drawing/2014/main" id="{29388AFE-0C28-41AA-9414-06513A6D9BFC}"/>
            </a:ext>
          </a:extLst>
        </xdr:cNvPr>
        <xdr:cNvCxnSpPr/>
      </xdr:nvCxnSpPr>
      <xdr:spPr>
        <a:xfrm flipV="1">
          <a:off x="6972300" y="7142315"/>
          <a:ext cx="889000" cy="2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CD40BA8C-EE8B-404A-ACAD-1548018D5EB4}"/>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D5E02F4E-C47C-4EE1-ACFD-33EFD2715A8B}"/>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D46062F3-F5B9-48D8-9927-03277CEC8919}"/>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8E542020-41D8-4984-A575-E70500DE4D7D}"/>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5571</xdr:rowOff>
    </xdr:from>
    <xdr:ext cx="534377" cy="259045"/>
    <xdr:sp macro="" textlink="">
      <xdr:nvSpPr>
        <xdr:cNvPr id="144" name="n_1mainValue【道路】&#10;一人当たり延長">
          <a:extLst>
            <a:ext uri="{FF2B5EF4-FFF2-40B4-BE49-F238E27FC236}">
              <a16:creationId xmlns:a16="http://schemas.microsoft.com/office/drawing/2014/main" id="{F8716099-31A9-488E-A1CF-89C2D4227420}"/>
            </a:ext>
          </a:extLst>
        </xdr:cNvPr>
        <xdr:cNvSpPr txBox="1"/>
      </xdr:nvSpPr>
      <xdr:spPr>
        <a:xfrm>
          <a:off x="9359411" y="72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151851</xdr:rowOff>
    </xdr:from>
    <xdr:ext cx="534377" cy="259045"/>
    <xdr:sp macro="" textlink="">
      <xdr:nvSpPr>
        <xdr:cNvPr id="145" name="n_2mainValue【道路】&#10;一人当たり延長">
          <a:extLst>
            <a:ext uri="{FF2B5EF4-FFF2-40B4-BE49-F238E27FC236}">
              <a16:creationId xmlns:a16="http://schemas.microsoft.com/office/drawing/2014/main" id="{566C5ECC-4C36-4A43-8E59-66AC0F02039B}"/>
            </a:ext>
          </a:extLst>
        </xdr:cNvPr>
        <xdr:cNvSpPr txBox="1"/>
      </xdr:nvSpPr>
      <xdr:spPr>
        <a:xfrm>
          <a:off x="8483111" y="718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8742</xdr:rowOff>
    </xdr:from>
    <xdr:ext cx="534377" cy="259045"/>
    <xdr:sp macro="" textlink="">
      <xdr:nvSpPr>
        <xdr:cNvPr id="146" name="n_3mainValue【道路】&#10;一人当たり延長">
          <a:extLst>
            <a:ext uri="{FF2B5EF4-FFF2-40B4-BE49-F238E27FC236}">
              <a16:creationId xmlns:a16="http://schemas.microsoft.com/office/drawing/2014/main" id="{C16AEF32-D012-47D9-B25F-5F18727E183E}"/>
            </a:ext>
          </a:extLst>
        </xdr:cNvPr>
        <xdr:cNvSpPr txBox="1"/>
      </xdr:nvSpPr>
      <xdr:spPr>
        <a:xfrm>
          <a:off x="7594111" y="68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9659</xdr:rowOff>
    </xdr:from>
    <xdr:ext cx="534377" cy="259045"/>
    <xdr:sp macro="" textlink="">
      <xdr:nvSpPr>
        <xdr:cNvPr id="147" name="n_4mainValue【道路】&#10;一人当たり延長">
          <a:extLst>
            <a:ext uri="{FF2B5EF4-FFF2-40B4-BE49-F238E27FC236}">
              <a16:creationId xmlns:a16="http://schemas.microsoft.com/office/drawing/2014/main" id="{A29C19C5-3097-4C82-85B9-C196204E0896}"/>
            </a:ext>
          </a:extLst>
        </xdr:cNvPr>
        <xdr:cNvSpPr txBox="1"/>
      </xdr:nvSpPr>
      <xdr:spPr>
        <a:xfrm>
          <a:off x="6705111" y="72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C3F6331-2D6E-4337-9441-CAD8F83EBB0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1155119-68F4-4DDB-A940-8524246C49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6D5965A-4D55-4C9F-858D-487340780A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38E9242-97E1-4E6E-B121-61DAEFC7DC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4614744-10FC-4A17-B15A-8C19695C4F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C80119D-1522-4F27-B6C6-744EABD9F01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CAFA19E-A11E-4B84-A1B4-2EF47D85EBE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DEA2076-4698-4D85-AB1A-815EC2E3BC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A960903-8E4F-43D9-A273-C4EB4CE39B1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D712501-5C2C-4152-B6A5-84F9AE9361F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96402A6-F0BF-48A1-83A8-2E6D482C142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AB6E105-BF97-419B-96F9-002D3A69A95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C33548B-C101-4DB3-9BB0-A786006B1AA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F1F4B2F-4A07-41FD-BE33-8B8CEA36228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748694C-9FBF-4930-9EAC-DA89C2A5789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C63BD9D-2356-4CC9-96B7-F2DAF19C68B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5AA544B-F894-4A57-B240-525985EFA09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6114D1E-9B63-49F0-B497-9C52C6A9402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B4A3594-3C8C-4233-9402-9433DEC8D9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9981AD3-BFB8-4D01-9042-86AB7E0EF44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8FA7085-4856-45BE-AF92-26F93A1B74E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C29DB0A-6DF6-4246-90E3-9FE3C35F24E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5DD573A-9949-48B9-99D1-EFDCEC90E15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3329E2D-1E70-42C4-A09A-948D5DFD044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3B010AB-05FC-4933-B48C-9C2C8192D2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D33A0BC9-DA9E-4DD5-951C-4E0F456EBE76}"/>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21D9072-CB0D-424E-9A3F-A0AC9CC1A635}"/>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668208DA-BF06-447D-AE9A-3ABBC87C2A48}"/>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09179F8-B72B-437C-99E8-0551EBD47B4F}"/>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97FA00D9-5BC2-4B57-AE60-BB409C1329CE}"/>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686BFA0-33CA-437A-8396-2455361504C3}"/>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D45271F4-6979-4568-914E-033DEBA12DC9}"/>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963B442D-400C-41A8-93F8-CA0784E39F84}"/>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6649549F-28A4-4E03-B535-43A626BEF815}"/>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6A3EA666-DE49-4647-9437-F6D7147C115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A58A6465-5EB9-4D37-A859-F6E35B6F72D6}"/>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978B5CB-C9A6-482C-AB2F-934493FF3A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6C817EB-F76C-4F04-AB40-107B5BA7B6F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BD2047B-A3D0-4F9A-A546-6787DE136D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2AB5908-D909-4623-9FFA-C975B1341E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F01287-51CA-44DA-A7A5-EC6592A983E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56969</xdr:rowOff>
    </xdr:from>
    <xdr:to>
      <xdr:col>24</xdr:col>
      <xdr:colOff>114300</xdr:colOff>
      <xdr:row>60</xdr:row>
      <xdr:rowOff>158569</xdr:rowOff>
    </xdr:to>
    <xdr:sp macro="" textlink="">
      <xdr:nvSpPr>
        <xdr:cNvPr id="189" name="楕円 188">
          <a:extLst>
            <a:ext uri="{FF2B5EF4-FFF2-40B4-BE49-F238E27FC236}">
              <a16:creationId xmlns:a16="http://schemas.microsoft.com/office/drawing/2014/main" id="{8171CE96-9D1E-49B8-BAF4-C90F6B3DACAB}"/>
            </a:ext>
          </a:extLst>
        </xdr:cNvPr>
        <xdr:cNvSpPr/>
      </xdr:nvSpPr>
      <xdr:spPr>
        <a:xfrm>
          <a:off x="4584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79846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578D18F-4F35-4B40-996E-642B4B43EAB0}"/>
            </a:ext>
          </a:extLst>
        </xdr:cNvPr>
        <xdr:cNvSpPr txBox="1"/>
      </xdr:nvSpPr>
      <xdr:spPr>
        <a:xfrm>
          <a:off x="4673600" y="1019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61867</xdr:rowOff>
    </xdr:from>
    <xdr:to>
      <xdr:col>20</xdr:col>
      <xdr:colOff>38100</xdr:colOff>
      <xdr:row>60</xdr:row>
      <xdr:rowOff>163467</xdr:rowOff>
    </xdr:to>
    <xdr:sp macro="" textlink="">
      <xdr:nvSpPr>
        <xdr:cNvPr id="191" name="楕円 190">
          <a:extLst>
            <a:ext uri="{FF2B5EF4-FFF2-40B4-BE49-F238E27FC236}">
              <a16:creationId xmlns:a16="http://schemas.microsoft.com/office/drawing/2014/main" id="{96192068-579D-40F1-B41D-C68A89D518D1}"/>
            </a:ext>
          </a:extLst>
        </xdr:cNvPr>
        <xdr:cNvSpPr/>
      </xdr:nvSpPr>
      <xdr:spPr>
        <a:xfrm>
          <a:off x="3746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107769</xdr:rowOff>
    </xdr:from>
    <xdr:to>
      <xdr:col>24</xdr:col>
      <xdr:colOff>63500</xdr:colOff>
      <xdr:row>60</xdr:row>
      <xdr:rowOff>112667</xdr:rowOff>
    </xdr:to>
    <xdr:cxnSp macro="">
      <xdr:nvCxnSpPr>
        <xdr:cNvPr id="192" name="直線コネクタ 191">
          <a:extLst>
            <a:ext uri="{FF2B5EF4-FFF2-40B4-BE49-F238E27FC236}">
              <a16:creationId xmlns:a16="http://schemas.microsoft.com/office/drawing/2014/main" id="{E4766013-B065-4C3C-8AD9-E3D9F74175F1}"/>
            </a:ext>
          </a:extLst>
        </xdr:cNvPr>
        <xdr:cNvCxnSpPr/>
      </xdr:nvCxnSpPr>
      <xdr:spPr>
        <a:xfrm flipV="1">
          <a:off x="3797300" y="1039476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35741</xdr:rowOff>
    </xdr:from>
    <xdr:to>
      <xdr:col>15</xdr:col>
      <xdr:colOff>101600</xdr:colOff>
      <xdr:row>60</xdr:row>
      <xdr:rowOff>137341</xdr:rowOff>
    </xdr:to>
    <xdr:sp macro="" textlink="">
      <xdr:nvSpPr>
        <xdr:cNvPr id="193" name="楕円 192">
          <a:extLst>
            <a:ext uri="{FF2B5EF4-FFF2-40B4-BE49-F238E27FC236}">
              <a16:creationId xmlns:a16="http://schemas.microsoft.com/office/drawing/2014/main" id="{A5F9E32B-627B-46F6-AD60-406A72E51DF6}"/>
            </a:ext>
          </a:extLst>
        </xdr:cNvPr>
        <xdr:cNvSpPr/>
      </xdr:nvSpPr>
      <xdr:spPr>
        <a:xfrm>
          <a:off x="2857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86541</xdr:rowOff>
    </xdr:from>
    <xdr:to>
      <xdr:col>19</xdr:col>
      <xdr:colOff>177800</xdr:colOff>
      <xdr:row>60</xdr:row>
      <xdr:rowOff>112667</xdr:rowOff>
    </xdr:to>
    <xdr:cxnSp macro="">
      <xdr:nvCxnSpPr>
        <xdr:cNvPr id="194" name="直線コネクタ 193">
          <a:extLst>
            <a:ext uri="{FF2B5EF4-FFF2-40B4-BE49-F238E27FC236}">
              <a16:creationId xmlns:a16="http://schemas.microsoft.com/office/drawing/2014/main" id="{118C6713-825A-4B75-BB0E-F31755329CFE}"/>
            </a:ext>
          </a:extLst>
        </xdr:cNvPr>
        <xdr:cNvCxnSpPr/>
      </xdr:nvCxnSpPr>
      <xdr:spPr>
        <a:xfrm>
          <a:off x="2908300" y="103735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9616</xdr:rowOff>
    </xdr:from>
    <xdr:to>
      <xdr:col>10</xdr:col>
      <xdr:colOff>165100</xdr:colOff>
      <xdr:row>60</xdr:row>
      <xdr:rowOff>111216</xdr:rowOff>
    </xdr:to>
    <xdr:sp macro="" textlink="">
      <xdr:nvSpPr>
        <xdr:cNvPr id="195" name="楕円 194">
          <a:extLst>
            <a:ext uri="{FF2B5EF4-FFF2-40B4-BE49-F238E27FC236}">
              <a16:creationId xmlns:a16="http://schemas.microsoft.com/office/drawing/2014/main" id="{6E9704D2-615F-4787-9FDB-77F6ED787E9E}"/>
            </a:ext>
          </a:extLst>
        </xdr:cNvPr>
        <xdr:cNvSpPr/>
      </xdr:nvSpPr>
      <xdr:spPr>
        <a:xfrm>
          <a:off x="1968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60416</xdr:rowOff>
    </xdr:from>
    <xdr:to>
      <xdr:col>15</xdr:col>
      <xdr:colOff>50800</xdr:colOff>
      <xdr:row>60</xdr:row>
      <xdr:rowOff>86541</xdr:rowOff>
    </xdr:to>
    <xdr:cxnSp macro="">
      <xdr:nvCxnSpPr>
        <xdr:cNvPr id="196" name="直線コネクタ 195">
          <a:extLst>
            <a:ext uri="{FF2B5EF4-FFF2-40B4-BE49-F238E27FC236}">
              <a16:creationId xmlns:a16="http://schemas.microsoft.com/office/drawing/2014/main" id="{A668D5AE-C2B4-42D4-A223-5F4528213C48}"/>
            </a:ext>
          </a:extLst>
        </xdr:cNvPr>
        <xdr:cNvCxnSpPr/>
      </xdr:nvCxnSpPr>
      <xdr:spPr>
        <a:xfrm>
          <a:off x="2019300" y="103474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197" name="楕円 196">
          <a:extLst>
            <a:ext uri="{FF2B5EF4-FFF2-40B4-BE49-F238E27FC236}">
              <a16:creationId xmlns:a16="http://schemas.microsoft.com/office/drawing/2014/main" id="{D06B4028-2372-4146-81B9-CC4F526C1F2C}"/>
            </a:ext>
          </a:extLst>
        </xdr:cNvPr>
        <xdr:cNvSpPr/>
      </xdr:nvSpPr>
      <xdr:spPr>
        <a:xfrm>
          <a:off x="1079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60</xdr:row>
      <xdr:rowOff>60416</xdr:rowOff>
    </xdr:to>
    <xdr:cxnSp macro="">
      <xdr:nvCxnSpPr>
        <xdr:cNvPr id="198" name="直線コネクタ 197">
          <a:extLst>
            <a:ext uri="{FF2B5EF4-FFF2-40B4-BE49-F238E27FC236}">
              <a16:creationId xmlns:a16="http://schemas.microsoft.com/office/drawing/2014/main" id="{57DD4195-7BE0-4ADE-9948-573B998CC79B}"/>
            </a:ext>
          </a:extLst>
        </xdr:cNvPr>
        <xdr:cNvCxnSpPr/>
      </xdr:nvCxnSpPr>
      <xdr:spPr>
        <a:xfrm>
          <a:off x="1130300" y="103196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BFCE35D-2BEA-452B-817F-8A046C852344}"/>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E9B4BC0-C97F-4647-9748-37704BB0AB65}"/>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62691F4-216C-4BA7-A918-AE04AD042187}"/>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FE26CE4-3E8E-4AFE-8E19-4A04CC0A87F9}"/>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8544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263631D-AC65-46F2-8C46-D6F1FA587829}"/>
            </a:ext>
          </a:extLst>
        </xdr:cNvPr>
        <xdr:cNvSpPr txBox="1"/>
      </xdr:nvSpPr>
      <xdr:spPr>
        <a:xfrm>
          <a:off x="35820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A676F7D-65EA-4736-B577-49C3A5C28CD9}"/>
            </a:ext>
          </a:extLst>
        </xdr:cNvPr>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127743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35D3B89-C004-4FE6-891A-2EBEE7D36C02}"/>
            </a:ext>
          </a:extLst>
        </xdr:cNvPr>
        <xdr:cNvSpPr txBox="1"/>
      </xdr:nvSpPr>
      <xdr:spPr>
        <a:xfrm>
          <a:off x="1816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9BACBF0-7574-4061-A20F-C2167A29BDA1}"/>
            </a:ext>
          </a:extLst>
        </xdr:cNvPr>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4A614D8-78CA-40A4-8374-4DBC9A7A38E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0CA93CB-EE4C-4A84-8A37-7BC27F46FC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8F9D30C-CAE3-4A80-A011-B8444D8C20F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C7C906A-E198-4036-98FD-6C1F3A7EBB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D45891D-CBA9-4A84-8A27-B191143C1C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CF8625A-260E-4493-A677-53E8EBA1D1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05FF494-7E33-4903-B407-AA25ACF8E2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0A708FF-AD3D-4D59-8892-A829D92FC5C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3BB6450-5494-4F76-904E-271CE90433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1E9F920-569C-451F-8F37-5A537B8E815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EB215AE-8C49-4E60-9C3C-32FC2D8C99F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742907D-F43A-46BC-9643-82FFA7BFA0A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AC5EC38-FBCB-47FC-946B-22AC3A22523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E9A7775D-0E55-4042-92C4-8BA580BF45A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4D6BB95-79F7-4636-A122-3BB52D22D09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BC49ADA-5A84-4E1B-8381-3C7C0EEC5B5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DF6C11E-3B04-4464-9740-D7CA03537ED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5069245A-7495-490C-9B9B-DA27EEB3ECD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8CDB369-F5B0-455A-BC66-D4B172DD7B2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2BD348A-FA56-42A1-9172-591E9F0854D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E59C4AD-BAA2-4F4B-B072-872AF171A41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22189EE-2995-4DA1-8A35-DF96083403A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AA6E466-811B-4E50-B20A-BE610BF5C3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D8367D66-65EF-430C-AAC5-440916E42665}"/>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52F512D-58C4-4459-BC78-018337BD1AE6}"/>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CF5A68DB-C8B9-4098-B6A3-95AE4C62686A}"/>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839E882-66FC-4007-A06B-A76C3234135F}"/>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EAC820FD-3C87-4CCC-B381-0EEACB6A5623}"/>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95F2244-5675-48BD-B652-DF5CE9FC5160}"/>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B7910F3E-6751-4955-8769-750A5928123B}"/>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1A7D59A7-66DF-4035-B4E3-8E977618F220}"/>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2E15138C-2865-4A90-8F96-D06834CA3D8C}"/>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3661A5B7-5E12-48FE-9F44-4A8AE4BB32A1}"/>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07C3AF53-D0BC-4E2A-B535-9E0C6F87655B}"/>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E7984A6-BC94-4B5C-A409-D6C72E36A4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CDC3EB-DB15-4224-82FD-F64DF3015D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51187B-E821-4A64-9FF9-DC276625CA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1599389-EE8D-46BB-A7F8-582EFB8E59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1311CD7-5EA7-4178-991A-17EA23FC16A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125975</xdr:rowOff>
    </xdr:from>
    <xdr:to>
      <xdr:col>55</xdr:col>
      <xdr:colOff>50800</xdr:colOff>
      <xdr:row>64</xdr:row>
      <xdr:rowOff>56125</xdr:rowOff>
    </xdr:to>
    <xdr:sp macro="" textlink="">
      <xdr:nvSpPr>
        <xdr:cNvPr id="246" name="楕円 245">
          <a:extLst>
            <a:ext uri="{FF2B5EF4-FFF2-40B4-BE49-F238E27FC236}">
              <a16:creationId xmlns:a16="http://schemas.microsoft.com/office/drawing/2014/main" id="{1B7B72E5-1DBB-4E45-B82B-468E661C58BF}"/>
            </a:ext>
          </a:extLst>
        </xdr:cNvPr>
        <xdr:cNvSpPr/>
      </xdr:nvSpPr>
      <xdr:spPr>
        <a:xfrm>
          <a:off x="10426700" y="109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40902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FF4AB7F-CBF6-4D6D-8778-3A5F0B3F61DF}"/>
            </a:ext>
          </a:extLst>
        </xdr:cNvPr>
        <xdr:cNvSpPr txBox="1"/>
      </xdr:nvSpPr>
      <xdr:spPr>
        <a:xfrm>
          <a:off x="10515600" y="1084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129989</xdr:rowOff>
    </xdr:from>
    <xdr:to>
      <xdr:col>50</xdr:col>
      <xdr:colOff>165100</xdr:colOff>
      <xdr:row>64</xdr:row>
      <xdr:rowOff>60139</xdr:rowOff>
    </xdr:to>
    <xdr:sp macro="" textlink="">
      <xdr:nvSpPr>
        <xdr:cNvPr id="248" name="楕円 247">
          <a:extLst>
            <a:ext uri="{FF2B5EF4-FFF2-40B4-BE49-F238E27FC236}">
              <a16:creationId xmlns:a16="http://schemas.microsoft.com/office/drawing/2014/main" id="{5D439E73-CDC0-4822-8768-24217649FACE}"/>
            </a:ext>
          </a:extLst>
        </xdr:cNvPr>
        <xdr:cNvSpPr/>
      </xdr:nvSpPr>
      <xdr:spPr>
        <a:xfrm>
          <a:off x="9588500" y="109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5325</xdr:rowOff>
    </xdr:from>
    <xdr:to>
      <xdr:col>55</xdr:col>
      <xdr:colOff>0</xdr:colOff>
      <xdr:row>64</xdr:row>
      <xdr:rowOff>9339</xdr:rowOff>
    </xdr:to>
    <xdr:cxnSp macro="">
      <xdr:nvCxnSpPr>
        <xdr:cNvPr id="249" name="直線コネクタ 248">
          <a:extLst>
            <a:ext uri="{FF2B5EF4-FFF2-40B4-BE49-F238E27FC236}">
              <a16:creationId xmlns:a16="http://schemas.microsoft.com/office/drawing/2014/main" id="{C3625F4A-A24F-4E91-BFDE-2578C2EF6869}"/>
            </a:ext>
          </a:extLst>
        </xdr:cNvPr>
        <xdr:cNvCxnSpPr/>
      </xdr:nvCxnSpPr>
      <xdr:spPr>
        <a:xfrm flipV="1">
          <a:off x="9639300" y="10978125"/>
          <a:ext cx="8382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131216</xdr:rowOff>
    </xdr:from>
    <xdr:to>
      <xdr:col>46</xdr:col>
      <xdr:colOff>38100</xdr:colOff>
      <xdr:row>64</xdr:row>
      <xdr:rowOff>61366</xdr:rowOff>
    </xdr:to>
    <xdr:sp macro="" textlink="">
      <xdr:nvSpPr>
        <xdr:cNvPr id="250" name="楕円 249">
          <a:extLst>
            <a:ext uri="{FF2B5EF4-FFF2-40B4-BE49-F238E27FC236}">
              <a16:creationId xmlns:a16="http://schemas.microsoft.com/office/drawing/2014/main" id="{8A3C9ADA-2025-4477-A334-4C9A48A1547F}"/>
            </a:ext>
          </a:extLst>
        </xdr:cNvPr>
        <xdr:cNvSpPr/>
      </xdr:nvSpPr>
      <xdr:spPr>
        <a:xfrm>
          <a:off x="8699500" y="109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9339</xdr:rowOff>
    </xdr:from>
    <xdr:to>
      <xdr:col>50</xdr:col>
      <xdr:colOff>114300</xdr:colOff>
      <xdr:row>64</xdr:row>
      <xdr:rowOff>10566</xdr:rowOff>
    </xdr:to>
    <xdr:cxnSp macro="">
      <xdr:nvCxnSpPr>
        <xdr:cNvPr id="251" name="直線コネクタ 250">
          <a:extLst>
            <a:ext uri="{FF2B5EF4-FFF2-40B4-BE49-F238E27FC236}">
              <a16:creationId xmlns:a16="http://schemas.microsoft.com/office/drawing/2014/main" id="{4CC3733C-D471-4F0F-8691-3519D968CF89}"/>
            </a:ext>
          </a:extLst>
        </xdr:cNvPr>
        <xdr:cNvCxnSpPr/>
      </xdr:nvCxnSpPr>
      <xdr:spPr>
        <a:xfrm flipV="1">
          <a:off x="8750300" y="10982139"/>
          <a:ext cx="8890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132449</xdr:rowOff>
    </xdr:from>
    <xdr:to>
      <xdr:col>41</xdr:col>
      <xdr:colOff>101600</xdr:colOff>
      <xdr:row>64</xdr:row>
      <xdr:rowOff>62599</xdr:rowOff>
    </xdr:to>
    <xdr:sp macro="" textlink="">
      <xdr:nvSpPr>
        <xdr:cNvPr id="252" name="楕円 251">
          <a:extLst>
            <a:ext uri="{FF2B5EF4-FFF2-40B4-BE49-F238E27FC236}">
              <a16:creationId xmlns:a16="http://schemas.microsoft.com/office/drawing/2014/main" id="{F49F4E3E-532E-480F-8765-D20ADE80027D}"/>
            </a:ext>
          </a:extLst>
        </xdr:cNvPr>
        <xdr:cNvSpPr/>
      </xdr:nvSpPr>
      <xdr:spPr>
        <a:xfrm>
          <a:off x="7810500" y="109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10566</xdr:rowOff>
    </xdr:from>
    <xdr:to>
      <xdr:col>45</xdr:col>
      <xdr:colOff>177800</xdr:colOff>
      <xdr:row>64</xdr:row>
      <xdr:rowOff>11799</xdr:rowOff>
    </xdr:to>
    <xdr:cxnSp macro="">
      <xdr:nvCxnSpPr>
        <xdr:cNvPr id="253" name="直線コネクタ 252">
          <a:extLst>
            <a:ext uri="{FF2B5EF4-FFF2-40B4-BE49-F238E27FC236}">
              <a16:creationId xmlns:a16="http://schemas.microsoft.com/office/drawing/2014/main" id="{14D901C8-344A-483C-917C-749784DC02B1}"/>
            </a:ext>
          </a:extLst>
        </xdr:cNvPr>
        <xdr:cNvCxnSpPr/>
      </xdr:nvCxnSpPr>
      <xdr:spPr>
        <a:xfrm flipV="1">
          <a:off x="7861300" y="10983366"/>
          <a:ext cx="8890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133659</xdr:rowOff>
    </xdr:from>
    <xdr:to>
      <xdr:col>36</xdr:col>
      <xdr:colOff>165100</xdr:colOff>
      <xdr:row>64</xdr:row>
      <xdr:rowOff>63809</xdr:rowOff>
    </xdr:to>
    <xdr:sp macro="" textlink="">
      <xdr:nvSpPr>
        <xdr:cNvPr id="254" name="楕円 253">
          <a:extLst>
            <a:ext uri="{FF2B5EF4-FFF2-40B4-BE49-F238E27FC236}">
              <a16:creationId xmlns:a16="http://schemas.microsoft.com/office/drawing/2014/main" id="{0DCF8D6E-F4FE-4AE1-B147-872107D178B0}"/>
            </a:ext>
          </a:extLst>
        </xdr:cNvPr>
        <xdr:cNvSpPr/>
      </xdr:nvSpPr>
      <xdr:spPr>
        <a:xfrm>
          <a:off x="6921500" y="1093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11799</xdr:rowOff>
    </xdr:from>
    <xdr:to>
      <xdr:col>41</xdr:col>
      <xdr:colOff>50800</xdr:colOff>
      <xdr:row>64</xdr:row>
      <xdr:rowOff>13009</xdr:rowOff>
    </xdr:to>
    <xdr:cxnSp macro="">
      <xdr:nvCxnSpPr>
        <xdr:cNvPr id="255" name="直線コネクタ 254">
          <a:extLst>
            <a:ext uri="{FF2B5EF4-FFF2-40B4-BE49-F238E27FC236}">
              <a16:creationId xmlns:a16="http://schemas.microsoft.com/office/drawing/2014/main" id="{10B6C0C7-BCAD-4397-8CD0-3E14D9E34EDA}"/>
            </a:ext>
          </a:extLst>
        </xdr:cNvPr>
        <xdr:cNvCxnSpPr/>
      </xdr:nvCxnSpPr>
      <xdr:spPr>
        <a:xfrm flipV="1">
          <a:off x="6972300" y="10984599"/>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6A6FC9F-7CF7-4401-A4CE-4E969D672B86}"/>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7F68409-0BB3-49CD-95B3-391113B6075E}"/>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B29BA64-3ED7-43E3-A27A-20B15ED1CB08}"/>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E5FCE7C-BBFB-4CC7-B756-327A5985CC2C}"/>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51266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73714DC-2DB6-49AD-A1D5-427A29168640}"/>
            </a:ext>
          </a:extLst>
        </xdr:cNvPr>
        <xdr:cNvSpPr txBox="1"/>
      </xdr:nvSpPr>
      <xdr:spPr>
        <a:xfrm>
          <a:off x="9327095" y="1102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52493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92B0AF8-197C-4ECF-AC3C-8ACFB72FDD17}"/>
            </a:ext>
          </a:extLst>
        </xdr:cNvPr>
        <xdr:cNvSpPr txBox="1"/>
      </xdr:nvSpPr>
      <xdr:spPr>
        <a:xfrm>
          <a:off x="8450795" y="1102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53726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6566500-E166-400B-813E-221A846200E7}"/>
            </a:ext>
          </a:extLst>
        </xdr:cNvPr>
        <xdr:cNvSpPr txBox="1"/>
      </xdr:nvSpPr>
      <xdr:spPr>
        <a:xfrm>
          <a:off x="7561795" y="1102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54936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C6F32CD-44E4-4B6D-9FD5-E7EB8ECF7D83}"/>
            </a:ext>
          </a:extLst>
        </xdr:cNvPr>
        <xdr:cNvSpPr txBox="1"/>
      </xdr:nvSpPr>
      <xdr:spPr>
        <a:xfrm>
          <a:off x="6672795" y="1102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549D31A-7F41-4AD9-98B0-2331DA9010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9F0943C-2777-417A-8E62-577A167AA4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440DDD2-3C81-4C76-8208-8FFE2E8510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D4A1EA2-3ABA-4FB4-85A1-97B1C5A147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CCDC23E-8F68-4B44-840C-A1CEDEE3DC4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08D608B-B93F-4EA4-AEB5-64493D6EDB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F54D007-B1E6-44C8-9428-F5ACAAB277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6E3BFA4-2315-4241-A412-84730A97BF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ADEFC80-320D-4FDE-B84D-2872A59048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9272B8C-273D-4449-81F4-A1E6B8FFD95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B979FB0-7BE8-4FC6-95C6-93C576D5657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C809F04-21C6-497E-9D95-3A0D3D062B2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3EA9442-6517-460B-BF5B-1E6AB14E8C1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ED84AFA-FF4E-4DF3-8D27-5CD400054E5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A376189-825E-4F35-B898-A9B8A2602E8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E61E871-61C8-40EB-9945-6783BE8E402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0F7D957-51D7-432D-9E56-93BA462DBBD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C8D85C2-4307-48D4-9A9D-55D18EDE306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5E81544-5817-4FCE-81CA-61A63A7C8ED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BD8DFE4-713C-4ECD-AEFD-9A7A4F0FA1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67D3500-E2B2-44DB-9845-1BDCB77E5E9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8776DA0-C5C7-4E7C-A184-56BCA9B6663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E58BDBA-E146-4282-9F0C-0FB9F0B5F81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539B6A2-FD40-4921-8BE2-262EA6F8999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5FD8170-D6AD-42D2-AB8B-33AF16964F08}"/>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13E9FAC-A89D-4EC5-84E4-E72CC08DCD4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40E8301-93F4-4F71-96FD-0C2EBBA267F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684600F-A4A8-49A0-B392-B4DEE8984BC9}"/>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EC8F807D-EC9A-41CC-BB76-E89FCE19BB46}"/>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2959854-3A7D-46C9-8CBD-27820FCB542E}"/>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0CBE077-FA10-4599-B48A-920DA35D3F11}"/>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A868A6FB-C4AC-4727-AE33-D5093953CC6B}"/>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36B1D1C8-67AD-4E0A-93D0-A4D342BDCBDC}"/>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FFE125CB-3BBF-428D-91EA-CE4BE2ECD6BC}"/>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AD722B8C-83F9-413B-ACE1-FA98CF9C7134}"/>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D626CC7-8601-4618-B452-E61D7DBE0A0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747DE09-8867-4ECB-83B2-87DE1769AFA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4221B2-8ED8-4233-A238-E2277D332A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6CC884E-CE84-419A-95A6-D08603DE202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962BCEA-345B-455C-B08A-09D2596056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304" name="楕円 303">
          <a:extLst>
            <a:ext uri="{FF2B5EF4-FFF2-40B4-BE49-F238E27FC236}">
              <a16:creationId xmlns:a16="http://schemas.microsoft.com/office/drawing/2014/main" id="{1F0411AB-0DA5-4CD2-9567-5B05BD1184D6}"/>
            </a:ext>
          </a:extLst>
        </xdr:cNvPr>
        <xdr:cNvSpPr/>
      </xdr:nvSpPr>
      <xdr:spPr>
        <a:xfrm>
          <a:off x="4584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050E949-E101-4A91-AE8A-824DE5ECC696}"/>
            </a:ext>
          </a:extLst>
        </xdr:cNvPr>
        <xdr:cNvSpPr txBox="1"/>
      </xdr:nvSpPr>
      <xdr:spPr>
        <a:xfrm>
          <a:off x="4673600"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109220</xdr:rowOff>
    </xdr:from>
    <xdr:to>
      <xdr:col>20</xdr:col>
      <xdr:colOff>38100</xdr:colOff>
      <xdr:row>82</xdr:row>
      <xdr:rowOff>39370</xdr:rowOff>
    </xdr:to>
    <xdr:sp macro="" textlink="">
      <xdr:nvSpPr>
        <xdr:cNvPr id="306" name="楕円 305">
          <a:extLst>
            <a:ext uri="{FF2B5EF4-FFF2-40B4-BE49-F238E27FC236}">
              <a16:creationId xmlns:a16="http://schemas.microsoft.com/office/drawing/2014/main" id="{BD001768-FCED-4F8B-9211-B1EF6E019463}"/>
            </a:ext>
          </a:extLst>
        </xdr:cNvPr>
        <xdr:cNvSpPr/>
      </xdr:nvSpPr>
      <xdr:spPr>
        <a:xfrm>
          <a:off x="3746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160020</xdr:rowOff>
    </xdr:from>
    <xdr:to>
      <xdr:col>24</xdr:col>
      <xdr:colOff>63500</xdr:colOff>
      <xdr:row>82</xdr:row>
      <xdr:rowOff>32386</xdr:rowOff>
    </xdr:to>
    <xdr:cxnSp macro="">
      <xdr:nvCxnSpPr>
        <xdr:cNvPr id="307" name="直線コネクタ 306">
          <a:extLst>
            <a:ext uri="{FF2B5EF4-FFF2-40B4-BE49-F238E27FC236}">
              <a16:creationId xmlns:a16="http://schemas.microsoft.com/office/drawing/2014/main" id="{A005C50D-ED52-42AC-A828-BDE7F40A1CB0}"/>
            </a:ext>
          </a:extLst>
        </xdr:cNvPr>
        <xdr:cNvCxnSpPr/>
      </xdr:nvCxnSpPr>
      <xdr:spPr>
        <a:xfrm>
          <a:off x="3797300" y="140474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76836</xdr:rowOff>
    </xdr:from>
    <xdr:to>
      <xdr:col>15</xdr:col>
      <xdr:colOff>101600</xdr:colOff>
      <xdr:row>82</xdr:row>
      <xdr:rowOff>6986</xdr:rowOff>
    </xdr:to>
    <xdr:sp macro="" textlink="">
      <xdr:nvSpPr>
        <xdr:cNvPr id="308" name="楕円 307">
          <a:extLst>
            <a:ext uri="{FF2B5EF4-FFF2-40B4-BE49-F238E27FC236}">
              <a16:creationId xmlns:a16="http://schemas.microsoft.com/office/drawing/2014/main" id="{49613A15-01AC-492C-A9F1-838995639071}"/>
            </a:ext>
          </a:extLst>
        </xdr:cNvPr>
        <xdr:cNvSpPr/>
      </xdr:nvSpPr>
      <xdr:spPr>
        <a:xfrm>
          <a:off x="2857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81</xdr:row>
      <xdr:rowOff>160020</xdr:rowOff>
    </xdr:to>
    <xdr:cxnSp macro="">
      <xdr:nvCxnSpPr>
        <xdr:cNvPr id="309" name="直線コネクタ 308">
          <a:extLst>
            <a:ext uri="{FF2B5EF4-FFF2-40B4-BE49-F238E27FC236}">
              <a16:creationId xmlns:a16="http://schemas.microsoft.com/office/drawing/2014/main" id="{6A40D770-FEF6-4D1A-B45C-1FBEB6964AC2}"/>
            </a:ext>
          </a:extLst>
        </xdr:cNvPr>
        <xdr:cNvCxnSpPr/>
      </xdr:nvCxnSpPr>
      <xdr:spPr>
        <a:xfrm>
          <a:off x="2908300" y="140150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132080</xdr:rowOff>
    </xdr:from>
    <xdr:to>
      <xdr:col>10</xdr:col>
      <xdr:colOff>165100</xdr:colOff>
      <xdr:row>82</xdr:row>
      <xdr:rowOff>62230</xdr:rowOff>
    </xdr:to>
    <xdr:sp macro="" textlink="">
      <xdr:nvSpPr>
        <xdr:cNvPr id="310" name="楕円 309">
          <a:extLst>
            <a:ext uri="{FF2B5EF4-FFF2-40B4-BE49-F238E27FC236}">
              <a16:creationId xmlns:a16="http://schemas.microsoft.com/office/drawing/2014/main" id="{D4E7517E-0609-43D8-84DF-9CED39EA6336}"/>
            </a:ext>
          </a:extLst>
        </xdr:cNvPr>
        <xdr:cNvSpPr/>
      </xdr:nvSpPr>
      <xdr:spPr>
        <a:xfrm>
          <a:off x="1968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127636</xdr:rowOff>
    </xdr:from>
    <xdr:to>
      <xdr:col>15</xdr:col>
      <xdr:colOff>50800</xdr:colOff>
      <xdr:row>82</xdr:row>
      <xdr:rowOff>11430</xdr:rowOff>
    </xdr:to>
    <xdr:cxnSp macro="">
      <xdr:nvCxnSpPr>
        <xdr:cNvPr id="311" name="直線コネクタ 310">
          <a:extLst>
            <a:ext uri="{FF2B5EF4-FFF2-40B4-BE49-F238E27FC236}">
              <a16:creationId xmlns:a16="http://schemas.microsoft.com/office/drawing/2014/main" id="{5A4BB4D8-BFD3-44FD-9F03-6CAAC0AC937D}"/>
            </a:ext>
          </a:extLst>
        </xdr:cNvPr>
        <xdr:cNvCxnSpPr/>
      </xdr:nvCxnSpPr>
      <xdr:spPr>
        <a:xfrm flipV="1">
          <a:off x="2019300" y="1401508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156845</xdr:rowOff>
    </xdr:from>
    <xdr:to>
      <xdr:col>6</xdr:col>
      <xdr:colOff>38100</xdr:colOff>
      <xdr:row>82</xdr:row>
      <xdr:rowOff>86995</xdr:rowOff>
    </xdr:to>
    <xdr:sp macro="" textlink="">
      <xdr:nvSpPr>
        <xdr:cNvPr id="312" name="楕円 311">
          <a:extLst>
            <a:ext uri="{FF2B5EF4-FFF2-40B4-BE49-F238E27FC236}">
              <a16:creationId xmlns:a16="http://schemas.microsoft.com/office/drawing/2014/main" id="{693DBE09-8991-41F7-A72B-F011467F1B2E}"/>
            </a:ext>
          </a:extLst>
        </xdr:cNvPr>
        <xdr:cNvSpPr/>
      </xdr:nvSpPr>
      <xdr:spPr>
        <a:xfrm>
          <a:off x="1079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xdr:rowOff>
    </xdr:from>
    <xdr:to>
      <xdr:col>10</xdr:col>
      <xdr:colOff>114300</xdr:colOff>
      <xdr:row>82</xdr:row>
      <xdr:rowOff>36195</xdr:rowOff>
    </xdr:to>
    <xdr:cxnSp macro="">
      <xdr:nvCxnSpPr>
        <xdr:cNvPr id="313" name="直線コネクタ 312">
          <a:extLst>
            <a:ext uri="{FF2B5EF4-FFF2-40B4-BE49-F238E27FC236}">
              <a16:creationId xmlns:a16="http://schemas.microsoft.com/office/drawing/2014/main" id="{E28A0126-0752-45DD-8AEB-F74C63C24BA9}"/>
            </a:ext>
          </a:extLst>
        </xdr:cNvPr>
        <xdr:cNvCxnSpPr/>
      </xdr:nvCxnSpPr>
      <xdr:spPr>
        <a:xfrm flipV="1">
          <a:off x="1130300" y="140703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83566615-7E74-48F2-AE5E-612F291362A3}"/>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B3F0592D-58CC-4285-BF69-179AEC24141E}"/>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4A7C0EF3-DAD4-4EB1-A18E-F93D735FB4B9}"/>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EDCCF3C6-C777-45A2-861C-0CBF4EF8D89D}"/>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55897</xdr:rowOff>
    </xdr:from>
    <xdr:ext cx="405111" cy="259045"/>
    <xdr:sp macro="" textlink="">
      <xdr:nvSpPr>
        <xdr:cNvPr id="318" name="n_1mainValue【公営住宅】&#10;有形固定資産減価償却率">
          <a:extLst>
            <a:ext uri="{FF2B5EF4-FFF2-40B4-BE49-F238E27FC236}">
              <a16:creationId xmlns:a16="http://schemas.microsoft.com/office/drawing/2014/main" id="{0D6C412D-A7C1-4AC6-9B68-13D5C41E682F}"/>
            </a:ext>
          </a:extLst>
        </xdr:cNvPr>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23513</xdr:rowOff>
    </xdr:from>
    <xdr:ext cx="405111" cy="259045"/>
    <xdr:sp macro="" textlink="">
      <xdr:nvSpPr>
        <xdr:cNvPr id="319" name="n_2mainValue【公営住宅】&#10;有形固定資産減価償却率">
          <a:extLst>
            <a:ext uri="{FF2B5EF4-FFF2-40B4-BE49-F238E27FC236}">
              <a16:creationId xmlns:a16="http://schemas.microsoft.com/office/drawing/2014/main" id="{FB7A691F-0D11-4369-BCE2-D7952FCC52F0}"/>
            </a:ext>
          </a:extLst>
        </xdr:cNvPr>
        <xdr:cNvSpPr txBox="1"/>
      </xdr:nvSpPr>
      <xdr:spPr>
        <a:xfrm>
          <a:off x="2705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78757</xdr:rowOff>
    </xdr:from>
    <xdr:ext cx="405111" cy="259045"/>
    <xdr:sp macro="" textlink="">
      <xdr:nvSpPr>
        <xdr:cNvPr id="320" name="n_3mainValue【公営住宅】&#10;有形固定資産減価償却率">
          <a:extLst>
            <a:ext uri="{FF2B5EF4-FFF2-40B4-BE49-F238E27FC236}">
              <a16:creationId xmlns:a16="http://schemas.microsoft.com/office/drawing/2014/main" id="{62E211EA-BCF2-491A-A2B0-FDFA7EB06B4D}"/>
            </a:ext>
          </a:extLst>
        </xdr:cNvPr>
        <xdr:cNvSpPr txBox="1"/>
      </xdr:nvSpPr>
      <xdr:spPr>
        <a:xfrm>
          <a:off x="1816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21" name="n_4mainValue【公営住宅】&#10;有形固定資産減価償却率">
          <a:extLst>
            <a:ext uri="{FF2B5EF4-FFF2-40B4-BE49-F238E27FC236}">
              <a16:creationId xmlns:a16="http://schemas.microsoft.com/office/drawing/2014/main" id="{FC136D8E-F784-4A00-90D3-E975827F6C9B}"/>
            </a:ext>
          </a:extLst>
        </xdr:cNvPr>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792D22A-1BEE-4D55-A8F1-FBA81F7CDD3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C960EDF-248F-4369-B08D-B813F2E1464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AC232E2-8A8C-4A9B-92DD-85D0644FB17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9E44633-21F5-446E-BC99-D1D9978052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990EFBF-6B6C-4B17-BF0D-40A8E707E7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F949F75-C891-4B86-ABAA-6B70896EE8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9784372-EB35-4568-9DDD-86F0B5A0B2A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BDF753F-074B-48ED-90E9-FF4F8CD7B6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549C539-AE24-41F7-B463-3A9EAF06812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D367B0B-6E23-430E-8B22-79362B32D0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F096531-DCC2-40B6-AB3F-5C86346B904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1E91BBC-30FE-4C6C-B457-F1877284798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D8E3602-F7EA-4447-B9C4-7A42A11C9C7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0A5A832-2834-48EE-80C5-FA6857B8C49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0886D2C-97A4-47D3-9AC7-EEAB6F6098F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655E15BF-EE11-4118-9E8A-77C6A0135553}"/>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1888CC8-2FBA-4160-8189-43433B6D73B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97D8B299-24BA-4FC2-AEE5-37F21FC08861}"/>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64EB8EC-35BE-4F61-9B14-0803494E543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918CE524-A78F-46C2-930E-6797B2DFDE1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488F48E-3E97-417B-8CED-CE6BD37F2EF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7534100-3640-447E-A3AB-35B30A4320E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6FE3DDD3-6C4D-42E3-91A5-2059C35163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1BC02CBF-C6DF-4CC9-8911-70EC223D82C6}"/>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31E12B11-F047-46A5-9DB2-F76C054F802C}"/>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00776908-C274-401A-BB7B-5B965538A448}"/>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C99E02D2-F5A5-4216-8213-2CC0D4DDDFDE}"/>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77DB2C7A-4ABF-494E-872E-59F7BC674E24}"/>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4878DE1F-BFA5-4719-B2CE-212F1621C3E1}"/>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1D81D205-9023-47D3-BE74-0ED04AF6AD82}"/>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270044D7-E6EE-469B-A308-8681BA196A42}"/>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3EA978C1-84D6-4EFB-9661-3C99B6BFDB91}"/>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33655FB7-581D-4195-9C67-4870CE0DD0AC}"/>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F9C90814-0DFD-42CA-AD22-B873C0524AFD}"/>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2FA17BF-4FB5-4CC7-8AA6-C3373C8A77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E8ED64E-25D5-4E49-BF10-3D105C1F09D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FEF0BF0-2005-40E1-ACCD-F5E7A7764CD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845E8AC-B620-42E1-BFD3-F31555B1621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A7C6661-61BE-423D-B2AB-4A15F69309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75464</xdr:rowOff>
    </xdr:from>
    <xdr:to>
      <xdr:col>55</xdr:col>
      <xdr:colOff>50800</xdr:colOff>
      <xdr:row>86</xdr:row>
      <xdr:rowOff>5614</xdr:rowOff>
    </xdr:to>
    <xdr:sp macro="" textlink="">
      <xdr:nvSpPr>
        <xdr:cNvPr id="361" name="楕円 360">
          <a:extLst>
            <a:ext uri="{FF2B5EF4-FFF2-40B4-BE49-F238E27FC236}">
              <a16:creationId xmlns:a16="http://schemas.microsoft.com/office/drawing/2014/main" id="{963D8C77-449A-4502-AF90-D6EF1C25061F}"/>
            </a:ext>
          </a:extLst>
        </xdr:cNvPr>
        <xdr:cNvSpPr/>
      </xdr:nvSpPr>
      <xdr:spPr>
        <a:xfrm>
          <a:off x="10426700" y="1464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53891</xdr:rowOff>
    </xdr:from>
    <xdr:ext cx="469744" cy="259045"/>
    <xdr:sp macro="" textlink="">
      <xdr:nvSpPr>
        <xdr:cNvPr id="362" name="【公営住宅】&#10;一人当たり面積該当値テキスト">
          <a:extLst>
            <a:ext uri="{FF2B5EF4-FFF2-40B4-BE49-F238E27FC236}">
              <a16:creationId xmlns:a16="http://schemas.microsoft.com/office/drawing/2014/main" id="{5AE9752C-D7E0-4579-9A32-1971430EFD1B}"/>
            </a:ext>
          </a:extLst>
        </xdr:cNvPr>
        <xdr:cNvSpPr txBox="1"/>
      </xdr:nvSpPr>
      <xdr:spPr>
        <a:xfrm>
          <a:off x="10515600" y="146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79502</xdr:rowOff>
    </xdr:from>
    <xdr:to>
      <xdr:col>50</xdr:col>
      <xdr:colOff>165100</xdr:colOff>
      <xdr:row>86</xdr:row>
      <xdr:rowOff>9652</xdr:rowOff>
    </xdr:to>
    <xdr:sp macro="" textlink="">
      <xdr:nvSpPr>
        <xdr:cNvPr id="363" name="楕円 362">
          <a:extLst>
            <a:ext uri="{FF2B5EF4-FFF2-40B4-BE49-F238E27FC236}">
              <a16:creationId xmlns:a16="http://schemas.microsoft.com/office/drawing/2014/main" id="{9DD55AE5-FEB6-4058-8BC0-85A49D7CF3F0}"/>
            </a:ext>
          </a:extLst>
        </xdr:cNvPr>
        <xdr:cNvSpPr/>
      </xdr:nvSpPr>
      <xdr:spPr>
        <a:xfrm>
          <a:off x="9588500" y="146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126264</xdr:rowOff>
    </xdr:from>
    <xdr:to>
      <xdr:col>55</xdr:col>
      <xdr:colOff>0</xdr:colOff>
      <xdr:row>85</xdr:row>
      <xdr:rowOff>130302</xdr:rowOff>
    </xdr:to>
    <xdr:cxnSp macro="">
      <xdr:nvCxnSpPr>
        <xdr:cNvPr id="364" name="直線コネクタ 363">
          <a:extLst>
            <a:ext uri="{FF2B5EF4-FFF2-40B4-BE49-F238E27FC236}">
              <a16:creationId xmlns:a16="http://schemas.microsoft.com/office/drawing/2014/main" id="{765E8499-3ED8-4776-ABC1-2FB43A81A334}"/>
            </a:ext>
          </a:extLst>
        </xdr:cNvPr>
        <xdr:cNvCxnSpPr/>
      </xdr:nvCxnSpPr>
      <xdr:spPr>
        <a:xfrm flipV="1">
          <a:off x="9639300" y="14699514"/>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82322</xdr:rowOff>
    </xdr:from>
    <xdr:to>
      <xdr:col>46</xdr:col>
      <xdr:colOff>38100</xdr:colOff>
      <xdr:row>86</xdr:row>
      <xdr:rowOff>12472</xdr:rowOff>
    </xdr:to>
    <xdr:sp macro="" textlink="">
      <xdr:nvSpPr>
        <xdr:cNvPr id="365" name="楕円 364">
          <a:extLst>
            <a:ext uri="{FF2B5EF4-FFF2-40B4-BE49-F238E27FC236}">
              <a16:creationId xmlns:a16="http://schemas.microsoft.com/office/drawing/2014/main" id="{3DF3F039-B301-4D92-85EE-68B16C9F5386}"/>
            </a:ext>
          </a:extLst>
        </xdr:cNvPr>
        <xdr:cNvSpPr/>
      </xdr:nvSpPr>
      <xdr:spPr>
        <a:xfrm>
          <a:off x="8699500" y="1465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130302</xdr:rowOff>
    </xdr:from>
    <xdr:to>
      <xdr:col>50</xdr:col>
      <xdr:colOff>114300</xdr:colOff>
      <xdr:row>85</xdr:row>
      <xdr:rowOff>133122</xdr:rowOff>
    </xdr:to>
    <xdr:cxnSp macro="">
      <xdr:nvCxnSpPr>
        <xdr:cNvPr id="366" name="直線コネクタ 365">
          <a:extLst>
            <a:ext uri="{FF2B5EF4-FFF2-40B4-BE49-F238E27FC236}">
              <a16:creationId xmlns:a16="http://schemas.microsoft.com/office/drawing/2014/main" id="{2D03EAF9-84C2-4B8A-B6C1-F0210772292A}"/>
            </a:ext>
          </a:extLst>
        </xdr:cNvPr>
        <xdr:cNvCxnSpPr/>
      </xdr:nvCxnSpPr>
      <xdr:spPr>
        <a:xfrm flipV="1">
          <a:off x="8750300" y="14703552"/>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90018</xdr:rowOff>
    </xdr:from>
    <xdr:to>
      <xdr:col>41</xdr:col>
      <xdr:colOff>101600</xdr:colOff>
      <xdr:row>86</xdr:row>
      <xdr:rowOff>20168</xdr:rowOff>
    </xdr:to>
    <xdr:sp macro="" textlink="">
      <xdr:nvSpPr>
        <xdr:cNvPr id="367" name="楕円 366">
          <a:extLst>
            <a:ext uri="{FF2B5EF4-FFF2-40B4-BE49-F238E27FC236}">
              <a16:creationId xmlns:a16="http://schemas.microsoft.com/office/drawing/2014/main" id="{0C9A69A8-FDE6-4424-974F-94C97977F4AA}"/>
            </a:ext>
          </a:extLst>
        </xdr:cNvPr>
        <xdr:cNvSpPr/>
      </xdr:nvSpPr>
      <xdr:spPr>
        <a:xfrm>
          <a:off x="7810500" y="146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133122</xdr:rowOff>
    </xdr:from>
    <xdr:to>
      <xdr:col>45</xdr:col>
      <xdr:colOff>177800</xdr:colOff>
      <xdr:row>85</xdr:row>
      <xdr:rowOff>140818</xdr:rowOff>
    </xdr:to>
    <xdr:cxnSp macro="">
      <xdr:nvCxnSpPr>
        <xdr:cNvPr id="368" name="直線コネクタ 367">
          <a:extLst>
            <a:ext uri="{FF2B5EF4-FFF2-40B4-BE49-F238E27FC236}">
              <a16:creationId xmlns:a16="http://schemas.microsoft.com/office/drawing/2014/main" id="{F60140A2-925C-48F0-BE0A-04BE7C2DF153}"/>
            </a:ext>
          </a:extLst>
        </xdr:cNvPr>
        <xdr:cNvCxnSpPr/>
      </xdr:nvCxnSpPr>
      <xdr:spPr>
        <a:xfrm flipV="1">
          <a:off x="7861300" y="14706372"/>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94666</xdr:rowOff>
    </xdr:from>
    <xdr:to>
      <xdr:col>36</xdr:col>
      <xdr:colOff>165100</xdr:colOff>
      <xdr:row>86</xdr:row>
      <xdr:rowOff>24816</xdr:rowOff>
    </xdr:to>
    <xdr:sp macro="" textlink="">
      <xdr:nvSpPr>
        <xdr:cNvPr id="369" name="楕円 368">
          <a:extLst>
            <a:ext uri="{FF2B5EF4-FFF2-40B4-BE49-F238E27FC236}">
              <a16:creationId xmlns:a16="http://schemas.microsoft.com/office/drawing/2014/main" id="{4BB49EBA-11E9-4E7C-A9C1-2FBEF8971BD3}"/>
            </a:ext>
          </a:extLst>
        </xdr:cNvPr>
        <xdr:cNvSpPr/>
      </xdr:nvSpPr>
      <xdr:spPr>
        <a:xfrm>
          <a:off x="6921500" y="1466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140818</xdr:rowOff>
    </xdr:from>
    <xdr:to>
      <xdr:col>41</xdr:col>
      <xdr:colOff>50800</xdr:colOff>
      <xdr:row>85</xdr:row>
      <xdr:rowOff>145466</xdr:rowOff>
    </xdr:to>
    <xdr:cxnSp macro="">
      <xdr:nvCxnSpPr>
        <xdr:cNvPr id="370" name="直線コネクタ 369">
          <a:extLst>
            <a:ext uri="{FF2B5EF4-FFF2-40B4-BE49-F238E27FC236}">
              <a16:creationId xmlns:a16="http://schemas.microsoft.com/office/drawing/2014/main" id="{17E36F63-B447-4856-8048-9328C121806B}"/>
            </a:ext>
          </a:extLst>
        </xdr:cNvPr>
        <xdr:cNvCxnSpPr/>
      </xdr:nvCxnSpPr>
      <xdr:spPr>
        <a:xfrm flipV="1">
          <a:off x="6972300" y="14714068"/>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7B53BF20-3F29-4CA7-933D-EAE4DFDFF70D}"/>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9FE2889B-79C4-4310-B680-312286C1ED63}"/>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7228B082-B24B-4FE9-9CDF-6E9E01806D79}"/>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8E4088B3-420F-45E0-94FF-70879A0739D4}"/>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779</xdr:rowOff>
    </xdr:from>
    <xdr:ext cx="469744" cy="259045"/>
    <xdr:sp macro="" textlink="">
      <xdr:nvSpPr>
        <xdr:cNvPr id="375" name="n_1mainValue【公営住宅】&#10;一人当たり面積">
          <a:extLst>
            <a:ext uri="{FF2B5EF4-FFF2-40B4-BE49-F238E27FC236}">
              <a16:creationId xmlns:a16="http://schemas.microsoft.com/office/drawing/2014/main" id="{34D1829B-50E3-43B7-A474-1180F01E2B01}"/>
            </a:ext>
          </a:extLst>
        </xdr:cNvPr>
        <xdr:cNvSpPr txBox="1"/>
      </xdr:nvSpPr>
      <xdr:spPr>
        <a:xfrm>
          <a:off x="9391727"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3599</xdr:rowOff>
    </xdr:from>
    <xdr:ext cx="469744" cy="259045"/>
    <xdr:sp macro="" textlink="">
      <xdr:nvSpPr>
        <xdr:cNvPr id="376" name="n_2mainValue【公営住宅】&#10;一人当たり面積">
          <a:extLst>
            <a:ext uri="{FF2B5EF4-FFF2-40B4-BE49-F238E27FC236}">
              <a16:creationId xmlns:a16="http://schemas.microsoft.com/office/drawing/2014/main" id="{97D4FC2B-32C1-48D9-8C1A-C4F3B349DCDA}"/>
            </a:ext>
          </a:extLst>
        </xdr:cNvPr>
        <xdr:cNvSpPr txBox="1"/>
      </xdr:nvSpPr>
      <xdr:spPr>
        <a:xfrm>
          <a:off x="8515427" y="1474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11295</xdr:rowOff>
    </xdr:from>
    <xdr:ext cx="469744" cy="259045"/>
    <xdr:sp macro="" textlink="">
      <xdr:nvSpPr>
        <xdr:cNvPr id="377" name="n_3mainValue【公営住宅】&#10;一人当たり面積">
          <a:extLst>
            <a:ext uri="{FF2B5EF4-FFF2-40B4-BE49-F238E27FC236}">
              <a16:creationId xmlns:a16="http://schemas.microsoft.com/office/drawing/2014/main" id="{700C3DAB-BF96-402D-8270-C2E8E2D28A40}"/>
            </a:ext>
          </a:extLst>
        </xdr:cNvPr>
        <xdr:cNvSpPr txBox="1"/>
      </xdr:nvSpPr>
      <xdr:spPr>
        <a:xfrm>
          <a:off x="7626427" y="147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15943</xdr:rowOff>
    </xdr:from>
    <xdr:ext cx="469744" cy="259045"/>
    <xdr:sp macro="" textlink="">
      <xdr:nvSpPr>
        <xdr:cNvPr id="378" name="n_4mainValue【公営住宅】&#10;一人当たり面積">
          <a:extLst>
            <a:ext uri="{FF2B5EF4-FFF2-40B4-BE49-F238E27FC236}">
              <a16:creationId xmlns:a16="http://schemas.microsoft.com/office/drawing/2014/main" id="{5503E395-E046-4A07-BF39-27FA0692EF9C}"/>
            </a:ext>
          </a:extLst>
        </xdr:cNvPr>
        <xdr:cNvSpPr txBox="1"/>
      </xdr:nvSpPr>
      <xdr:spPr>
        <a:xfrm>
          <a:off x="6737427" y="1476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384C94D-EC56-405B-864D-C89376FE49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27FFCC6-50BD-4E79-B018-2A15EEEA8A9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88FBC34C-71C5-4CC8-A088-E92746F8935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21D92FD-2D03-4C5F-B8F8-F3A9F0C060B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D313CF1-6DB0-44AB-BCB5-C084B11B65F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6F37118-7D21-467E-AD9D-B4FF29D1E8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EFE258B-0730-4AE3-8055-024FDDCAE4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64835EE-ED8E-48D2-9699-284FA6D23D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2CCB9FC-C6AB-49FB-BBDE-96DFED959FF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59FA4C2F-CBA2-4DB9-9DF2-8F1F6ADD00F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EBD043BC-B2B5-48DB-8FC3-177286E4D1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15729420-A7E5-498C-B5EB-3AE84FC291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1D9127B9-5AE4-4FDF-8E5D-092C5FEB8DC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F9BD39E-4240-4D5B-8FBB-395E5010602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90CAC3FB-D10D-4211-95AB-B964AC5653E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593E376B-6369-4968-A0E4-71D9AC0257D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38BBEB4C-EF5A-449F-A055-12F94470279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9EF8CCF-D5EF-4096-9391-5B8F99F3F3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EC27EF1-876C-4FF7-ACFB-D31C5BBD998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E3EAD4D-A248-4591-8607-69D948DD9E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E8ECB847-07BA-488A-A76B-ABA819E4E0E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4F5AA26-CE56-4983-8039-63245BFFCF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D825E47-671D-4BAE-92A6-12D3FD7CB56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C81C91E-E0C9-4B70-9653-41079849F4E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D4EF5AF-4BFB-4267-86D5-8D39A51A0BD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39E22BE6-8B1F-49A1-A5DD-091F0AF05AB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E47A1EE-F65D-4635-8247-52AE100350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19C20047-AFAA-413F-92F2-879369370FE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AC98F4A6-CDBB-4C1D-8F5E-4FA7FBEBC68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3ADC31D6-F98A-4C40-8A61-A3AD70EDAE9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60F86AC1-A7C0-4A5D-8E17-ED715DB6A7F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5AD0CC7C-C6B1-44FB-B671-46B743E6A50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B8FF4D61-739A-414D-8B0D-3D557F8D52D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E8F413E6-0213-49CA-9011-B961046DDC4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AFCA42BD-B21C-4F0D-8389-CCCA1E169A3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AB882D27-DCF1-41B9-8079-7ABB7FD2CAE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DE022D75-8501-46F5-BCF2-D3FE1B6548B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0A34D9F-E222-4B76-91CE-3EDC423F65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D077B0D2-6BA1-4BED-BDA7-708BF488283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7F783B0-C4D6-4BF3-B225-7662A8236E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D69399DD-5D7C-4A15-90AF-3997D9602A5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BB994575-DD6C-4B55-9172-40A82887286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C30CAAB1-F664-41D8-9796-2775593DE12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DFBDCFD-839C-4DC7-B09C-630C16612046}"/>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0D09152D-D118-4840-BF46-E56679BE7AF3}"/>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FEE30E05-89B1-4609-8036-033FE9A9263B}"/>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A1EA5DB9-0A93-43A0-A604-129022A934CA}"/>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997D0085-60DE-4B33-BD85-88D9F2D95A17}"/>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A027DD4C-CF45-4710-8DDD-6CFD35A44580}"/>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0DE63D1B-4BA3-4331-AFF4-0EE28D5A8F9A}"/>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2654D4E4-4287-4B16-8077-9FA28D22075D}"/>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D0285EF-3305-4D22-AC4D-E02167195B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EA6E819-30D1-4ADB-8B4C-B62C418E1FA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3A0D803-DBC5-4C9A-AEA9-A5B0E248FC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2A90328-0DCB-4149-AC7B-12CFFA937F8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4556FD6-175C-4FDF-ADA7-F71A506A2B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35" name="楕円 434">
          <a:extLst>
            <a:ext uri="{FF2B5EF4-FFF2-40B4-BE49-F238E27FC236}">
              <a16:creationId xmlns:a16="http://schemas.microsoft.com/office/drawing/2014/main" id="{6C86007B-72FA-4997-911D-25E383C4B02D}"/>
            </a:ext>
          </a:extLst>
        </xdr:cNvPr>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140987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F968686-EC6B-4D81-9D07-A9A9B8CE7E8D}"/>
            </a:ext>
          </a:extLst>
        </xdr:cNvPr>
        <xdr:cNvSpPr txBox="1"/>
      </xdr:nvSpPr>
      <xdr:spPr>
        <a:xfrm>
          <a:off x="16357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437" name="楕円 436">
          <a:extLst>
            <a:ext uri="{FF2B5EF4-FFF2-40B4-BE49-F238E27FC236}">
              <a16:creationId xmlns:a16="http://schemas.microsoft.com/office/drawing/2014/main" id="{99B92A77-3FE2-4FFB-83FF-CACA646A6268}"/>
            </a:ext>
          </a:extLst>
        </xdr:cNvPr>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41910</xdr:rowOff>
    </xdr:to>
    <xdr:cxnSp macro="">
      <xdr:nvCxnSpPr>
        <xdr:cNvPr id="438" name="直線コネクタ 437">
          <a:extLst>
            <a:ext uri="{FF2B5EF4-FFF2-40B4-BE49-F238E27FC236}">
              <a16:creationId xmlns:a16="http://schemas.microsoft.com/office/drawing/2014/main" id="{ED04D7D3-C511-444D-B142-2FE736660CA4}"/>
            </a:ext>
          </a:extLst>
        </xdr:cNvPr>
        <xdr:cNvCxnSpPr/>
      </xdr:nvCxnSpPr>
      <xdr:spPr>
        <a:xfrm>
          <a:off x="15481300" y="63512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439" name="楕円 438">
          <a:extLst>
            <a:ext uri="{FF2B5EF4-FFF2-40B4-BE49-F238E27FC236}">
              <a16:creationId xmlns:a16="http://schemas.microsoft.com/office/drawing/2014/main" id="{DB4CDE57-7AFB-45FE-8CFC-E906CAD5F852}"/>
            </a:ext>
          </a:extLst>
        </xdr:cNvPr>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7620</xdr:rowOff>
    </xdr:to>
    <xdr:cxnSp macro="">
      <xdr:nvCxnSpPr>
        <xdr:cNvPr id="440" name="直線コネクタ 439">
          <a:extLst>
            <a:ext uri="{FF2B5EF4-FFF2-40B4-BE49-F238E27FC236}">
              <a16:creationId xmlns:a16="http://schemas.microsoft.com/office/drawing/2014/main" id="{85B9C279-E789-40D5-A9D5-552F0EE796C1}"/>
            </a:ext>
          </a:extLst>
        </xdr:cNvPr>
        <xdr:cNvCxnSpPr/>
      </xdr:nvCxnSpPr>
      <xdr:spPr>
        <a:xfrm>
          <a:off x="14592300" y="63150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57785</xdr:rowOff>
    </xdr:from>
    <xdr:to>
      <xdr:col>72</xdr:col>
      <xdr:colOff>38100</xdr:colOff>
      <xdr:row>36</xdr:row>
      <xdr:rowOff>159385</xdr:rowOff>
    </xdr:to>
    <xdr:sp macro="" textlink="">
      <xdr:nvSpPr>
        <xdr:cNvPr id="441" name="楕円 440">
          <a:extLst>
            <a:ext uri="{FF2B5EF4-FFF2-40B4-BE49-F238E27FC236}">
              <a16:creationId xmlns:a16="http://schemas.microsoft.com/office/drawing/2014/main" id="{D48A785F-DEF6-4B5C-B951-CF2B4239BFF1}"/>
            </a:ext>
          </a:extLst>
        </xdr:cNvPr>
        <xdr:cNvSpPr/>
      </xdr:nvSpPr>
      <xdr:spPr>
        <a:xfrm>
          <a:off x="13652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108585</xdr:rowOff>
    </xdr:from>
    <xdr:to>
      <xdr:col>76</xdr:col>
      <xdr:colOff>114300</xdr:colOff>
      <xdr:row>36</xdr:row>
      <xdr:rowOff>142875</xdr:rowOff>
    </xdr:to>
    <xdr:cxnSp macro="">
      <xdr:nvCxnSpPr>
        <xdr:cNvPr id="442" name="直線コネクタ 441">
          <a:extLst>
            <a:ext uri="{FF2B5EF4-FFF2-40B4-BE49-F238E27FC236}">
              <a16:creationId xmlns:a16="http://schemas.microsoft.com/office/drawing/2014/main" id="{CFED38FC-2E36-480A-AD72-09DAB4182A42}"/>
            </a:ext>
          </a:extLst>
        </xdr:cNvPr>
        <xdr:cNvCxnSpPr/>
      </xdr:nvCxnSpPr>
      <xdr:spPr>
        <a:xfrm>
          <a:off x="13703300" y="6280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29210</xdr:rowOff>
    </xdr:from>
    <xdr:to>
      <xdr:col>67</xdr:col>
      <xdr:colOff>101600</xdr:colOff>
      <xdr:row>36</xdr:row>
      <xdr:rowOff>130810</xdr:rowOff>
    </xdr:to>
    <xdr:sp macro="" textlink="">
      <xdr:nvSpPr>
        <xdr:cNvPr id="443" name="楕円 442">
          <a:extLst>
            <a:ext uri="{FF2B5EF4-FFF2-40B4-BE49-F238E27FC236}">
              <a16:creationId xmlns:a16="http://schemas.microsoft.com/office/drawing/2014/main" id="{8205322C-FADC-43FB-879B-C11F2BBB0270}"/>
            </a:ext>
          </a:extLst>
        </xdr:cNvPr>
        <xdr:cNvSpPr/>
      </xdr:nvSpPr>
      <xdr:spPr>
        <a:xfrm>
          <a:off x="12763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80010</xdr:rowOff>
    </xdr:from>
    <xdr:to>
      <xdr:col>71</xdr:col>
      <xdr:colOff>177800</xdr:colOff>
      <xdr:row>36</xdr:row>
      <xdr:rowOff>108585</xdr:rowOff>
    </xdr:to>
    <xdr:cxnSp macro="">
      <xdr:nvCxnSpPr>
        <xdr:cNvPr id="444" name="直線コネクタ 443">
          <a:extLst>
            <a:ext uri="{FF2B5EF4-FFF2-40B4-BE49-F238E27FC236}">
              <a16:creationId xmlns:a16="http://schemas.microsoft.com/office/drawing/2014/main" id="{24C89D14-FD4B-409B-857B-E46842A0B5AC}"/>
            </a:ext>
          </a:extLst>
        </xdr:cNvPr>
        <xdr:cNvCxnSpPr/>
      </xdr:nvCxnSpPr>
      <xdr:spPr>
        <a:xfrm>
          <a:off x="12814300" y="62522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580D65A-6A32-49FD-BC89-411477F01F86}"/>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1FA1A2AE-EAB6-4DB8-995E-738D3A4CC522}"/>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D2D9A05D-B2EA-4007-ADC1-604E5753A5C6}"/>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39D4EA0B-193E-4140-A000-ABFD1372FD88}"/>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49547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3F8CFEF-EC59-4530-98EF-CCBBAD2E7379}"/>
            </a:ext>
          </a:extLst>
        </xdr:cNvPr>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13352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5514ACE6-13C6-4634-A41F-E7388518A075}"/>
            </a:ext>
          </a:extLst>
        </xdr:cNvPr>
        <xdr:cNvSpPr txBox="1"/>
      </xdr:nvSpPr>
      <xdr:spPr>
        <a:xfrm>
          <a:off x="143897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150512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62A8E3C7-77A1-4CC5-8FCA-3E89812924E4}"/>
            </a:ext>
          </a:extLst>
        </xdr:cNvPr>
        <xdr:cNvSpPr txBox="1"/>
      </xdr:nvSpPr>
      <xdr:spPr>
        <a:xfrm>
          <a:off x="13500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121937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4F81D879-4CA1-4080-8DFB-70F3D42F3972}"/>
            </a:ext>
          </a:extLst>
        </xdr:cNvPr>
        <xdr:cNvSpPr txBox="1"/>
      </xdr:nvSpPr>
      <xdr:spPr>
        <a:xfrm>
          <a:off x="12611744"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52C4331-5A8E-4ED2-A9A7-9E2A522DBE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9F07EAC-1955-4FFB-841E-C935B7F488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AE8D61AE-48B4-4D81-A9E9-1866ED58D11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E380444-38BF-4A4D-9CC7-B654D1A5A7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4077CD3-670F-4984-B3B0-C0E821C76D8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D8846A6-7940-4584-B164-3D48DDB510E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7409B4F2-898E-406D-ACCC-9ECD2F2E59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FCC3C2D-C86F-47DD-9381-1B7C4F58C3E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4C65674E-49FA-4D1D-AE8F-A473BDF268A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5508ED56-A6AF-4646-9E5E-D715FFFE95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6028B6C5-2103-4C76-99CD-9ED4A7E1BA1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B3108BA8-479D-4CA5-A06E-728F727A4D6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62B6DD40-7B8B-45A2-9D32-4B5B476BE8C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C8D5FB48-7251-4F2E-B88C-857A12487E4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8F4C4837-727B-432A-98F6-6E82E36982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F596AD56-D85B-4070-948E-3BDEA93D847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667EDA6D-A084-4B41-95E7-940C37998A0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78658359-0BA1-4A91-8ACA-FC35CA24275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28D5316F-2C03-423A-B3E1-4E1009B5DEA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16AB48FC-631E-4B7F-A134-E780C861831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A8C8DAE-48B5-4792-A44E-657C7CB342B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5749A26-82C7-435A-B3CD-77CE0EB52AD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CEE74D9-5F37-400F-907A-FAB53256AB1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A133FA4E-B392-487D-9533-523D36CA7830}"/>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819FF7B-E941-4280-91D7-96FE6A3506F2}"/>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92758A6B-EE2D-4E4F-97FE-0A7BC1E65D8C}"/>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FDAF3DB-5EB2-497E-A133-8A5F2C473AA8}"/>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B305E822-CC01-485E-B212-06B55A19C754}"/>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96AFFC4E-2616-441B-ADAE-0073C5EE80EF}"/>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62373ADB-C2E2-4180-A96C-F9DF2E4F08B8}"/>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4E1F9F2A-1AB7-4E9B-9D98-10124766CA7C}"/>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29E641EB-291C-4C0A-BC3D-74EFF9A98249}"/>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4F838F91-001D-4B5A-8E9E-DF1C50B6451B}"/>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E9C1F125-539F-4D77-A5B2-F0627F1DCBA7}"/>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B00DB3D-C787-4868-A75E-C5217A6FF23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8B1506D-5AAB-4EF4-8AFB-05A5A4BB3D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9119FB8-ECE5-4552-9821-37ED13654BE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90E4C64-4FCE-4AD5-A59D-17ABBA6335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8C6E838-BD38-46DC-BB3D-D576808DB3C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69596</xdr:rowOff>
    </xdr:from>
    <xdr:to>
      <xdr:col>116</xdr:col>
      <xdr:colOff>114300</xdr:colOff>
      <xdr:row>41</xdr:row>
      <xdr:rowOff>171196</xdr:rowOff>
    </xdr:to>
    <xdr:sp macro="" textlink="">
      <xdr:nvSpPr>
        <xdr:cNvPr id="492" name="楕円 491">
          <a:extLst>
            <a:ext uri="{FF2B5EF4-FFF2-40B4-BE49-F238E27FC236}">
              <a16:creationId xmlns:a16="http://schemas.microsoft.com/office/drawing/2014/main" id="{30754C7E-8E1A-4F4A-84F0-EC84C0C3864F}"/>
            </a:ext>
          </a:extLst>
        </xdr:cNvPr>
        <xdr:cNvSpPr/>
      </xdr:nvSpPr>
      <xdr:spPr>
        <a:xfrm>
          <a:off x="22110700" y="70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155973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99A2D214-26F5-4F66-9225-8CC7C7074D29}"/>
            </a:ext>
          </a:extLst>
        </xdr:cNvPr>
        <xdr:cNvSpPr txBox="1"/>
      </xdr:nvSpPr>
      <xdr:spPr>
        <a:xfrm>
          <a:off x="22199600" y="70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71882</xdr:rowOff>
    </xdr:from>
    <xdr:to>
      <xdr:col>112</xdr:col>
      <xdr:colOff>38100</xdr:colOff>
      <xdr:row>42</xdr:row>
      <xdr:rowOff>2032</xdr:rowOff>
    </xdr:to>
    <xdr:sp macro="" textlink="">
      <xdr:nvSpPr>
        <xdr:cNvPr id="494" name="楕円 493">
          <a:extLst>
            <a:ext uri="{FF2B5EF4-FFF2-40B4-BE49-F238E27FC236}">
              <a16:creationId xmlns:a16="http://schemas.microsoft.com/office/drawing/2014/main" id="{8BA5F95D-A95F-41D8-883F-7B6B6EB748EB}"/>
            </a:ext>
          </a:extLst>
        </xdr:cNvPr>
        <xdr:cNvSpPr/>
      </xdr:nvSpPr>
      <xdr:spPr>
        <a:xfrm>
          <a:off x="21272500" y="71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120396</xdr:rowOff>
    </xdr:from>
    <xdr:to>
      <xdr:col>116</xdr:col>
      <xdr:colOff>63500</xdr:colOff>
      <xdr:row>41</xdr:row>
      <xdr:rowOff>122682</xdr:rowOff>
    </xdr:to>
    <xdr:cxnSp macro="">
      <xdr:nvCxnSpPr>
        <xdr:cNvPr id="495" name="直線コネクタ 494">
          <a:extLst>
            <a:ext uri="{FF2B5EF4-FFF2-40B4-BE49-F238E27FC236}">
              <a16:creationId xmlns:a16="http://schemas.microsoft.com/office/drawing/2014/main" id="{A392ECBF-C789-498D-932B-F3AEE52FFB95}"/>
            </a:ext>
          </a:extLst>
        </xdr:cNvPr>
        <xdr:cNvCxnSpPr/>
      </xdr:nvCxnSpPr>
      <xdr:spPr>
        <a:xfrm flipV="1">
          <a:off x="21323300" y="71498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73406</xdr:rowOff>
    </xdr:from>
    <xdr:to>
      <xdr:col>107</xdr:col>
      <xdr:colOff>101600</xdr:colOff>
      <xdr:row>42</xdr:row>
      <xdr:rowOff>3556</xdr:rowOff>
    </xdr:to>
    <xdr:sp macro="" textlink="">
      <xdr:nvSpPr>
        <xdr:cNvPr id="496" name="楕円 495">
          <a:extLst>
            <a:ext uri="{FF2B5EF4-FFF2-40B4-BE49-F238E27FC236}">
              <a16:creationId xmlns:a16="http://schemas.microsoft.com/office/drawing/2014/main" id="{017D34A6-DD98-47FF-8959-F90D0B8878F2}"/>
            </a:ext>
          </a:extLst>
        </xdr:cNvPr>
        <xdr:cNvSpPr/>
      </xdr:nvSpPr>
      <xdr:spPr>
        <a:xfrm>
          <a:off x="203835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122682</xdr:rowOff>
    </xdr:from>
    <xdr:to>
      <xdr:col>111</xdr:col>
      <xdr:colOff>177800</xdr:colOff>
      <xdr:row>41</xdr:row>
      <xdr:rowOff>124206</xdr:rowOff>
    </xdr:to>
    <xdr:cxnSp macro="">
      <xdr:nvCxnSpPr>
        <xdr:cNvPr id="497" name="直線コネクタ 496">
          <a:extLst>
            <a:ext uri="{FF2B5EF4-FFF2-40B4-BE49-F238E27FC236}">
              <a16:creationId xmlns:a16="http://schemas.microsoft.com/office/drawing/2014/main" id="{1F271AD6-D6DF-4714-B2A3-D2F97784699E}"/>
            </a:ext>
          </a:extLst>
        </xdr:cNvPr>
        <xdr:cNvCxnSpPr/>
      </xdr:nvCxnSpPr>
      <xdr:spPr>
        <a:xfrm flipV="1">
          <a:off x="20434300" y="71521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74930</xdr:rowOff>
    </xdr:from>
    <xdr:to>
      <xdr:col>102</xdr:col>
      <xdr:colOff>165100</xdr:colOff>
      <xdr:row>42</xdr:row>
      <xdr:rowOff>5080</xdr:rowOff>
    </xdr:to>
    <xdr:sp macro="" textlink="">
      <xdr:nvSpPr>
        <xdr:cNvPr id="498" name="楕円 497">
          <a:extLst>
            <a:ext uri="{FF2B5EF4-FFF2-40B4-BE49-F238E27FC236}">
              <a16:creationId xmlns:a16="http://schemas.microsoft.com/office/drawing/2014/main" id="{DEE607EC-7E08-4D74-BD6E-718C2C12D476}"/>
            </a:ext>
          </a:extLst>
        </xdr:cNvPr>
        <xdr:cNvSpPr/>
      </xdr:nvSpPr>
      <xdr:spPr>
        <a:xfrm>
          <a:off x="19494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124206</xdr:rowOff>
    </xdr:from>
    <xdr:to>
      <xdr:col>107</xdr:col>
      <xdr:colOff>50800</xdr:colOff>
      <xdr:row>41</xdr:row>
      <xdr:rowOff>125730</xdr:rowOff>
    </xdr:to>
    <xdr:cxnSp macro="">
      <xdr:nvCxnSpPr>
        <xdr:cNvPr id="499" name="直線コネクタ 498">
          <a:extLst>
            <a:ext uri="{FF2B5EF4-FFF2-40B4-BE49-F238E27FC236}">
              <a16:creationId xmlns:a16="http://schemas.microsoft.com/office/drawing/2014/main" id="{F2A1B9BF-69D2-4368-B756-DE75EC0C035F}"/>
            </a:ext>
          </a:extLst>
        </xdr:cNvPr>
        <xdr:cNvCxnSpPr/>
      </xdr:nvCxnSpPr>
      <xdr:spPr>
        <a:xfrm flipV="1">
          <a:off x="19545300" y="71536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76454</xdr:rowOff>
    </xdr:from>
    <xdr:to>
      <xdr:col>98</xdr:col>
      <xdr:colOff>38100</xdr:colOff>
      <xdr:row>42</xdr:row>
      <xdr:rowOff>6604</xdr:rowOff>
    </xdr:to>
    <xdr:sp macro="" textlink="">
      <xdr:nvSpPr>
        <xdr:cNvPr id="500" name="楕円 499">
          <a:extLst>
            <a:ext uri="{FF2B5EF4-FFF2-40B4-BE49-F238E27FC236}">
              <a16:creationId xmlns:a16="http://schemas.microsoft.com/office/drawing/2014/main" id="{6C2605F3-CF90-41BF-8B45-6B89D023F556}"/>
            </a:ext>
          </a:extLst>
        </xdr:cNvPr>
        <xdr:cNvSpPr/>
      </xdr:nvSpPr>
      <xdr:spPr>
        <a:xfrm>
          <a:off x="18605500" y="71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125730</xdr:rowOff>
    </xdr:from>
    <xdr:to>
      <xdr:col>102</xdr:col>
      <xdr:colOff>114300</xdr:colOff>
      <xdr:row>41</xdr:row>
      <xdr:rowOff>127254</xdr:rowOff>
    </xdr:to>
    <xdr:cxnSp macro="">
      <xdr:nvCxnSpPr>
        <xdr:cNvPr id="501" name="直線コネクタ 500">
          <a:extLst>
            <a:ext uri="{FF2B5EF4-FFF2-40B4-BE49-F238E27FC236}">
              <a16:creationId xmlns:a16="http://schemas.microsoft.com/office/drawing/2014/main" id="{C77A3812-DAA4-4F97-8D04-29E66E0336E8}"/>
            </a:ext>
          </a:extLst>
        </xdr:cNvPr>
        <xdr:cNvCxnSpPr/>
      </xdr:nvCxnSpPr>
      <xdr:spPr>
        <a:xfrm flipV="1">
          <a:off x="18656300" y="71551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286EAA2-1EFC-463E-BC12-CBFBD50E8609}"/>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43AC7DA-3A95-4DA6-97DB-53F80079A85B}"/>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29D07721-457B-4E97-8116-E6DF6E0354AF}"/>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1163DBA3-9A0D-4208-823B-B8932268FE12}"/>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164609</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DACB9F06-4F5D-4BCF-8660-9B479F8F2EB7}"/>
            </a:ext>
          </a:extLst>
        </xdr:cNvPr>
        <xdr:cNvSpPr txBox="1"/>
      </xdr:nvSpPr>
      <xdr:spPr>
        <a:xfrm>
          <a:off x="21075727"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166133</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C05CA28-B8D6-4534-9334-377D386051D3}"/>
            </a:ext>
          </a:extLst>
        </xdr:cNvPr>
        <xdr:cNvSpPr txBox="1"/>
      </xdr:nvSpPr>
      <xdr:spPr>
        <a:xfrm>
          <a:off x="20199427" y="719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167657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A20FFE33-144B-46C5-BC30-4FE4D9339496}"/>
            </a:ext>
          </a:extLst>
        </xdr:cNvPr>
        <xdr:cNvSpPr txBox="1"/>
      </xdr:nvSpPr>
      <xdr:spPr>
        <a:xfrm>
          <a:off x="19310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169181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6A2E9BF7-55FF-4DD4-BBF5-C8A4EC7C251D}"/>
            </a:ext>
          </a:extLst>
        </xdr:cNvPr>
        <xdr:cNvSpPr txBox="1"/>
      </xdr:nvSpPr>
      <xdr:spPr>
        <a:xfrm>
          <a:off x="18421427" y="719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A5BC823A-544A-4C1C-819B-FF3993594B0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BD2A1D99-2206-4E21-8633-B56141BDA1C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A4A512A5-3975-496F-92BC-EB47134B61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50D26BB-5067-42D4-8BC0-2E333F8D5C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87D421FD-07E3-4420-870D-46F9D759BD9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21B8383F-2D58-40D9-81AD-911FC65E938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F4751A41-91E8-4304-89EE-06C93BC55EB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E8AEF74-DA44-4F3A-A9F6-57CE34E553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651D9573-0031-452A-A27C-382818385E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7C159F87-F1B2-494B-A4FD-6DBCA14AD6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547BD5F-58BD-4C9A-A16D-FD27FD87D3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E2D31383-8CE6-4426-98B8-88FC111A865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2DBF7E12-F730-4697-9AFC-321B5F75E58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AAF4A55E-D814-4E78-A0E4-CA76EE52785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580C9E3F-D623-433C-94CB-EDBA6976AF5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AFCC83D-292D-4302-A3F9-B4FAD464838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8EF9F094-EF3D-4293-B51C-948717E1F09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86A20D71-C8A0-4A71-A54A-A74B05A99CF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422A9F2D-A69F-4408-A8AC-B673033E2C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38FD4E9-717C-4B71-BDCD-77B4324E63F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2A2C40E6-B878-4800-B513-004D212A8E5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069C17F-5760-43F6-9656-A5055F6362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6AEFAC63-2B7F-4396-B4E4-A492CCEC511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70BFDD41-5DC1-492F-BEC5-9B749E95A9D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1F96A053-18E8-4ADF-B16D-C801F3BA0C74}"/>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1E11AF81-1155-40B3-9F63-F0A43E28CD9B}"/>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405B5540-54A4-47B8-9C85-0D07830ED327}"/>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932C9011-1E7B-4B36-88EB-0A382BF72A2A}"/>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E80F94F1-9F8D-4460-AC5B-9EC45B75F524}"/>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B5560EF2-37F4-4D33-9F85-073443BE621A}"/>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2CDD9034-FE79-40A0-9912-E3AB7A4EA43C}"/>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B7E2E314-E787-4EDE-AA66-8062A30909E1}"/>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CCB48725-6B88-4E97-B1C2-D4D02094F82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19E79503-D1BA-4DEF-81CE-39A943453CDA}"/>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FD0F9880-C782-4FE2-A162-C01B500BB30F}"/>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55F4BF4-01FF-4DA7-B9F5-84EE9BAEFA1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668DB6C-77E3-43A2-8BCF-EC14D8CBEE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BCFCEEF-5BB7-45D9-9F24-D5AF856196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3860CAD-D4C9-4CEB-BBEA-9000EC224D6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F6F9605-B6B5-408C-8751-0CDA3A35647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50" name="楕円 549">
          <a:extLst>
            <a:ext uri="{FF2B5EF4-FFF2-40B4-BE49-F238E27FC236}">
              <a16:creationId xmlns:a16="http://schemas.microsoft.com/office/drawing/2014/main" id="{8A18D174-5D8F-4705-BAF6-A4A3AA9254AB}"/>
            </a:ext>
          </a:extLst>
        </xdr:cNvPr>
        <xdr:cNvSpPr/>
      </xdr:nvSpPr>
      <xdr:spPr>
        <a:xfrm>
          <a:off x="16268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59072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5F538497-A3CC-49C8-BA03-7CE4D70A90D3}"/>
            </a:ext>
          </a:extLst>
        </xdr:cNvPr>
        <xdr:cNvSpPr txBox="1"/>
      </xdr:nvSpPr>
      <xdr:spPr>
        <a:xfrm>
          <a:off x="16357600"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55880</xdr:rowOff>
    </xdr:from>
    <xdr:to>
      <xdr:col>81</xdr:col>
      <xdr:colOff>101600</xdr:colOff>
      <xdr:row>60</xdr:row>
      <xdr:rowOff>157480</xdr:rowOff>
    </xdr:to>
    <xdr:sp macro="" textlink="">
      <xdr:nvSpPr>
        <xdr:cNvPr id="552" name="楕円 551">
          <a:extLst>
            <a:ext uri="{FF2B5EF4-FFF2-40B4-BE49-F238E27FC236}">
              <a16:creationId xmlns:a16="http://schemas.microsoft.com/office/drawing/2014/main" id="{76775430-4E3C-417B-9850-F9700E025DD0}"/>
            </a:ext>
          </a:extLst>
        </xdr:cNvPr>
        <xdr:cNvSpPr/>
      </xdr:nvSpPr>
      <xdr:spPr>
        <a:xfrm>
          <a:off x="15430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106680</xdr:rowOff>
    </xdr:from>
    <xdr:to>
      <xdr:col>85</xdr:col>
      <xdr:colOff>127000</xdr:colOff>
      <xdr:row>60</xdr:row>
      <xdr:rowOff>131445</xdr:rowOff>
    </xdr:to>
    <xdr:cxnSp macro="">
      <xdr:nvCxnSpPr>
        <xdr:cNvPr id="553" name="直線コネクタ 552">
          <a:extLst>
            <a:ext uri="{FF2B5EF4-FFF2-40B4-BE49-F238E27FC236}">
              <a16:creationId xmlns:a16="http://schemas.microsoft.com/office/drawing/2014/main" id="{1FF11B4F-3723-40D0-A92B-5E24E2514194}"/>
            </a:ext>
          </a:extLst>
        </xdr:cNvPr>
        <xdr:cNvCxnSpPr/>
      </xdr:nvCxnSpPr>
      <xdr:spPr>
        <a:xfrm>
          <a:off x="15481300" y="103936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54" name="楕円 553">
          <a:extLst>
            <a:ext uri="{FF2B5EF4-FFF2-40B4-BE49-F238E27FC236}">
              <a16:creationId xmlns:a16="http://schemas.microsoft.com/office/drawing/2014/main" id="{FDAD3C8B-7206-4B5A-9CB9-DE3FAEDE803F}"/>
            </a:ext>
          </a:extLst>
        </xdr:cNvPr>
        <xdr:cNvSpPr/>
      </xdr:nvSpPr>
      <xdr:spPr>
        <a:xfrm>
          <a:off x="14541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89535</xdr:rowOff>
    </xdr:from>
    <xdr:to>
      <xdr:col>81</xdr:col>
      <xdr:colOff>50800</xdr:colOff>
      <xdr:row>60</xdr:row>
      <xdr:rowOff>106680</xdr:rowOff>
    </xdr:to>
    <xdr:cxnSp macro="">
      <xdr:nvCxnSpPr>
        <xdr:cNvPr id="555" name="直線コネクタ 554">
          <a:extLst>
            <a:ext uri="{FF2B5EF4-FFF2-40B4-BE49-F238E27FC236}">
              <a16:creationId xmlns:a16="http://schemas.microsoft.com/office/drawing/2014/main" id="{6E31CE6F-4732-4996-A051-6DA94A1300E3}"/>
            </a:ext>
          </a:extLst>
        </xdr:cNvPr>
        <xdr:cNvCxnSpPr/>
      </xdr:nvCxnSpPr>
      <xdr:spPr>
        <a:xfrm>
          <a:off x="14592300" y="103765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21590</xdr:rowOff>
    </xdr:from>
    <xdr:to>
      <xdr:col>72</xdr:col>
      <xdr:colOff>38100</xdr:colOff>
      <xdr:row>60</xdr:row>
      <xdr:rowOff>123190</xdr:rowOff>
    </xdr:to>
    <xdr:sp macro="" textlink="">
      <xdr:nvSpPr>
        <xdr:cNvPr id="556" name="楕円 555">
          <a:extLst>
            <a:ext uri="{FF2B5EF4-FFF2-40B4-BE49-F238E27FC236}">
              <a16:creationId xmlns:a16="http://schemas.microsoft.com/office/drawing/2014/main" id="{0B5F067B-1EF6-4539-8251-952CC94F0FC7}"/>
            </a:ext>
          </a:extLst>
        </xdr:cNvPr>
        <xdr:cNvSpPr/>
      </xdr:nvSpPr>
      <xdr:spPr>
        <a:xfrm>
          <a:off x="13652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72390</xdr:rowOff>
    </xdr:from>
    <xdr:to>
      <xdr:col>76</xdr:col>
      <xdr:colOff>114300</xdr:colOff>
      <xdr:row>60</xdr:row>
      <xdr:rowOff>89535</xdr:rowOff>
    </xdr:to>
    <xdr:cxnSp macro="">
      <xdr:nvCxnSpPr>
        <xdr:cNvPr id="557" name="直線コネクタ 556">
          <a:extLst>
            <a:ext uri="{FF2B5EF4-FFF2-40B4-BE49-F238E27FC236}">
              <a16:creationId xmlns:a16="http://schemas.microsoft.com/office/drawing/2014/main" id="{D490848F-A739-46B8-B9DB-ED126D1EFE1B}"/>
            </a:ext>
          </a:extLst>
        </xdr:cNvPr>
        <xdr:cNvCxnSpPr/>
      </xdr:nvCxnSpPr>
      <xdr:spPr>
        <a:xfrm>
          <a:off x="13703300" y="103593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558" name="楕円 557">
          <a:extLst>
            <a:ext uri="{FF2B5EF4-FFF2-40B4-BE49-F238E27FC236}">
              <a16:creationId xmlns:a16="http://schemas.microsoft.com/office/drawing/2014/main" id="{45AB40C3-4A81-483F-8063-1D95C9C02E36}"/>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72390</xdr:rowOff>
    </xdr:to>
    <xdr:cxnSp macro="">
      <xdr:nvCxnSpPr>
        <xdr:cNvPr id="559" name="直線コネクタ 558">
          <a:extLst>
            <a:ext uri="{FF2B5EF4-FFF2-40B4-BE49-F238E27FC236}">
              <a16:creationId xmlns:a16="http://schemas.microsoft.com/office/drawing/2014/main" id="{907738F5-EFFA-466F-ACA3-AA4C16E90AE1}"/>
            </a:ext>
          </a:extLst>
        </xdr:cNvPr>
        <xdr:cNvCxnSpPr/>
      </xdr:nvCxnSpPr>
      <xdr:spPr>
        <a:xfrm>
          <a:off x="12814300" y="103403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335A1C26-C740-4D9C-9B73-7A53CA00542E}"/>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8557ADC7-F48C-4124-A029-D722459ED9D5}"/>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8DFFBBCA-83F6-47B2-AB0A-E5FD4BA7143D}"/>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0BFBFD1E-2A01-4DD9-95F4-C9FDDA06B93B}"/>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148607</xdr:rowOff>
    </xdr:from>
    <xdr:ext cx="405111" cy="259045"/>
    <xdr:sp macro="" textlink="">
      <xdr:nvSpPr>
        <xdr:cNvPr id="564" name="n_1mainValue【学校施設】&#10;有形固定資産減価償却率">
          <a:extLst>
            <a:ext uri="{FF2B5EF4-FFF2-40B4-BE49-F238E27FC236}">
              <a16:creationId xmlns:a16="http://schemas.microsoft.com/office/drawing/2014/main" id="{1AA93CBD-8DC8-4CDB-A3A5-D04ECE8E02B1}"/>
            </a:ext>
          </a:extLst>
        </xdr:cNvPr>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565" name="n_2mainValue【学校施設】&#10;有形固定資産減価償却率">
          <a:extLst>
            <a:ext uri="{FF2B5EF4-FFF2-40B4-BE49-F238E27FC236}">
              <a16:creationId xmlns:a16="http://schemas.microsoft.com/office/drawing/2014/main" id="{59D054FE-3054-49CD-8679-416AD12CF357}"/>
            </a:ext>
          </a:extLst>
        </xdr:cNvPr>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114317</xdr:rowOff>
    </xdr:from>
    <xdr:ext cx="405111" cy="259045"/>
    <xdr:sp macro="" textlink="">
      <xdr:nvSpPr>
        <xdr:cNvPr id="566" name="n_3mainValue【学校施設】&#10;有形固定資産減価償却率">
          <a:extLst>
            <a:ext uri="{FF2B5EF4-FFF2-40B4-BE49-F238E27FC236}">
              <a16:creationId xmlns:a16="http://schemas.microsoft.com/office/drawing/2014/main" id="{8378C55F-D5B7-4777-9134-965C7666EBD2}"/>
            </a:ext>
          </a:extLst>
        </xdr:cNvPr>
        <xdr:cNvSpPr txBox="1"/>
      </xdr:nvSpPr>
      <xdr:spPr>
        <a:xfrm>
          <a:off x="13500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567" name="n_4mainValue【学校施設】&#10;有形固定資産減価償却率">
          <a:extLst>
            <a:ext uri="{FF2B5EF4-FFF2-40B4-BE49-F238E27FC236}">
              <a16:creationId xmlns:a16="http://schemas.microsoft.com/office/drawing/2014/main" id="{299972C8-F2B3-4A80-9EEA-D2CAB2533121}"/>
            </a:ext>
          </a:extLst>
        </xdr:cNvPr>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EC16D93-CF62-493D-A823-897D23F8FF3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8EE1D6A-F8E3-4846-A933-23E881A2368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FA6DE8D2-1570-40B6-992F-DEED609060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CFB3C4D-539E-405F-802E-3AA640674F3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F83CD6D-7648-40BF-951F-55947D7813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574D826C-A450-4525-8067-F90FED08E2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CAFE9A8-ECBF-40DD-A91B-1E2049052DA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9D64AF90-7BDC-45B1-B256-18CFCD9723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BEFC37C3-B1DB-48EA-8F3E-9EF0C38EB6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BD2F0A2B-5D5A-422A-A8B4-67B3072C63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FD5CEC03-F24E-41BF-936B-128FC10565B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AD969489-3C16-4E3D-92E6-67C0D3B842C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60862503-355D-4271-978C-44BC9AF76BB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8B87DCC5-E16C-4C37-9654-54516C937D3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CE279FF8-34AE-4043-A2DA-F2B5C32B221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1D1A729D-00A9-4FE4-8516-62820CFE6BE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D36CB784-EDEF-40CB-B5DE-0E349FC07FA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0DBFA367-7545-4349-BCDE-C32F81F20AD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8D90661D-E731-4407-9031-07341E5748D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65246E2A-6B2E-4F43-A436-D56E9849E94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B502ABD-6263-4AEE-A2C9-CF027D1ACFC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9B79CC0F-D646-43A2-B05A-BB01D9A480B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A849C09E-B703-425C-AF23-44C824DEAF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FC26FDF8-66D9-4643-B209-68A7C96D88F6}"/>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363D6F96-A9D7-4C9B-AE7B-336592EAD7E6}"/>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5ECED846-D240-49B8-8EFF-F0534FF1CA47}"/>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36D122C4-7059-477D-BDE9-D4839AB76D59}"/>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20F3AD40-B27B-435E-9DBA-1AA2E82DC7E0}"/>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491A137A-78FB-42B9-8833-5F5D19E0290B}"/>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B78DFADF-762E-4C10-AC9F-2E0104061753}"/>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4E9CF40E-E93A-4D19-97B5-F634FBC9EFE4}"/>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B71E257B-9280-42AE-BDE2-DC71EF0F6AF9}"/>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1D2230CF-4015-477D-A0BD-4640209D9D65}"/>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40040A9E-F4A4-4A71-995C-D30D196972A2}"/>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87BD0A0-6902-4F16-9F9D-6376A78260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0B9C3D1-4EDC-453A-901C-4EC559F9B8B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E245F52-F1B4-416F-9CED-FF96FBED9E8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AB56327-E0E2-4658-8438-2E13B4EA100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D6AD952-2106-4DFA-BCC8-D8B65CD42C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121183</xdr:rowOff>
    </xdr:from>
    <xdr:to>
      <xdr:col>116</xdr:col>
      <xdr:colOff>114300</xdr:colOff>
      <xdr:row>63</xdr:row>
      <xdr:rowOff>51333</xdr:rowOff>
    </xdr:to>
    <xdr:sp macro="" textlink="">
      <xdr:nvSpPr>
        <xdr:cNvPr id="607" name="楕円 606">
          <a:extLst>
            <a:ext uri="{FF2B5EF4-FFF2-40B4-BE49-F238E27FC236}">
              <a16:creationId xmlns:a16="http://schemas.microsoft.com/office/drawing/2014/main" id="{F981840D-AD17-47AD-B41B-C5DA51DBA0CD}"/>
            </a:ext>
          </a:extLst>
        </xdr:cNvPr>
        <xdr:cNvSpPr/>
      </xdr:nvSpPr>
      <xdr:spPr>
        <a:xfrm>
          <a:off x="22110700" y="107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99610</xdr:rowOff>
    </xdr:from>
    <xdr:ext cx="469744" cy="259045"/>
    <xdr:sp macro="" textlink="">
      <xdr:nvSpPr>
        <xdr:cNvPr id="608" name="【学校施設】&#10;一人当たり面積該当値テキスト">
          <a:extLst>
            <a:ext uri="{FF2B5EF4-FFF2-40B4-BE49-F238E27FC236}">
              <a16:creationId xmlns:a16="http://schemas.microsoft.com/office/drawing/2014/main" id="{37894B85-7469-4D5D-AD6C-299CFF00CE7A}"/>
            </a:ext>
          </a:extLst>
        </xdr:cNvPr>
        <xdr:cNvSpPr txBox="1"/>
      </xdr:nvSpPr>
      <xdr:spPr>
        <a:xfrm>
          <a:off x="22199600" y="1072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127279</xdr:rowOff>
    </xdr:from>
    <xdr:to>
      <xdr:col>112</xdr:col>
      <xdr:colOff>38100</xdr:colOff>
      <xdr:row>63</xdr:row>
      <xdr:rowOff>57429</xdr:rowOff>
    </xdr:to>
    <xdr:sp macro="" textlink="">
      <xdr:nvSpPr>
        <xdr:cNvPr id="609" name="楕円 608">
          <a:extLst>
            <a:ext uri="{FF2B5EF4-FFF2-40B4-BE49-F238E27FC236}">
              <a16:creationId xmlns:a16="http://schemas.microsoft.com/office/drawing/2014/main" id="{7D77E61F-BC5F-4041-9812-FFCBDFD14738}"/>
            </a:ext>
          </a:extLst>
        </xdr:cNvPr>
        <xdr:cNvSpPr/>
      </xdr:nvSpPr>
      <xdr:spPr>
        <a:xfrm>
          <a:off x="21272500" y="1075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xdr:rowOff>
    </xdr:from>
    <xdr:to>
      <xdr:col>116</xdr:col>
      <xdr:colOff>63500</xdr:colOff>
      <xdr:row>63</xdr:row>
      <xdr:rowOff>6629</xdr:rowOff>
    </xdr:to>
    <xdr:cxnSp macro="">
      <xdr:nvCxnSpPr>
        <xdr:cNvPr id="610" name="直線コネクタ 609">
          <a:extLst>
            <a:ext uri="{FF2B5EF4-FFF2-40B4-BE49-F238E27FC236}">
              <a16:creationId xmlns:a16="http://schemas.microsoft.com/office/drawing/2014/main" id="{3AB52949-8503-4B90-A7C3-17891D7DDFC0}"/>
            </a:ext>
          </a:extLst>
        </xdr:cNvPr>
        <xdr:cNvCxnSpPr/>
      </xdr:nvCxnSpPr>
      <xdr:spPr>
        <a:xfrm flipV="1">
          <a:off x="21323300" y="10801883"/>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131699</xdr:rowOff>
    </xdr:from>
    <xdr:to>
      <xdr:col>107</xdr:col>
      <xdr:colOff>101600</xdr:colOff>
      <xdr:row>63</xdr:row>
      <xdr:rowOff>61849</xdr:rowOff>
    </xdr:to>
    <xdr:sp macro="" textlink="">
      <xdr:nvSpPr>
        <xdr:cNvPr id="611" name="楕円 610">
          <a:extLst>
            <a:ext uri="{FF2B5EF4-FFF2-40B4-BE49-F238E27FC236}">
              <a16:creationId xmlns:a16="http://schemas.microsoft.com/office/drawing/2014/main" id="{EC4C8936-18FD-46E9-9C4B-56B627C56B05}"/>
            </a:ext>
          </a:extLst>
        </xdr:cNvPr>
        <xdr:cNvSpPr/>
      </xdr:nvSpPr>
      <xdr:spPr>
        <a:xfrm>
          <a:off x="20383500" y="1076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xdr:rowOff>
    </xdr:from>
    <xdr:to>
      <xdr:col>111</xdr:col>
      <xdr:colOff>177800</xdr:colOff>
      <xdr:row>63</xdr:row>
      <xdr:rowOff>11049</xdr:rowOff>
    </xdr:to>
    <xdr:cxnSp macro="">
      <xdr:nvCxnSpPr>
        <xdr:cNvPr id="612" name="直線コネクタ 611">
          <a:extLst>
            <a:ext uri="{FF2B5EF4-FFF2-40B4-BE49-F238E27FC236}">
              <a16:creationId xmlns:a16="http://schemas.microsoft.com/office/drawing/2014/main" id="{A58DDF7E-32C6-4628-A9AD-A770385E7DAF}"/>
            </a:ext>
          </a:extLst>
        </xdr:cNvPr>
        <xdr:cNvCxnSpPr/>
      </xdr:nvCxnSpPr>
      <xdr:spPr>
        <a:xfrm flipV="1">
          <a:off x="20434300" y="10807979"/>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136195</xdr:rowOff>
    </xdr:from>
    <xdr:to>
      <xdr:col>102</xdr:col>
      <xdr:colOff>165100</xdr:colOff>
      <xdr:row>63</xdr:row>
      <xdr:rowOff>66345</xdr:rowOff>
    </xdr:to>
    <xdr:sp macro="" textlink="">
      <xdr:nvSpPr>
        <xdr:cNvPr id="613" name="楕円 612">
          <a:extLst>
            <a:ext uri="{FF2B5EF4-FFF2-40B4-BE49-F238E27FC236}">
              <a16:creationId xmlns:a16="http://schemas.microsoft.com/office/drawing/2014/main" id="{DD53034B-5A8E-4171-96F7-A13F67B7CD52}"/>
            </a:ext>
          </a:extLst>
        </xdr:cNvPr>
        <xdr:cNvSpPr/>
      </xdr:nvSpPr>
      <xdr:spPr>
        <a:xfrm>
          <a:off x="19494500" y="107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xdr:rowOff>
    </xdr:from>
    <xdr:to>
      <xdr:col>107</xdr:col>
      <xdr:colOff>50800</xdr:colOff>
      <xdr:row>63</xdr:row>
      <xdr:rowOff>15545</xdr:rowOff>
    </xdr:to>
    <xdr:cxnSp macro="">
      <xdr:nvCxnSpPr>
        <xdr:cNvPr id="614" name="直線コネクタ 613">
          <a:extLst>
            <a:ext uri="{FF2B5EF4-FFF2-40B4-BE49-F238E27FC236}">
              <a16:creationId xmlns:a16="http://schemas.microsoft.com/office/drawing/2014/main" id="{B566175D-D1D9-432F-9F3D-1BBEEB6B66FE}"/>
            </a:ext>
          </a:extLst>
        </xdr:cNvPr>
        <xdr:cNvCxnSpPr/>
      </xdr:nvCxnSpPr>
      <xdr:spPr>
        <a:xfrm flipV="1">
          <a:off x="19545300" y="10812399"/>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140538</xdr:rowOff>
    </xdr:from>
    <xdr:to>
      <xdr:col>98</xdr:col>
      <xdr:colOff>38100</xdr:colOff>
      <xdr:row>63</xdr:row>
      <xdr:rowOff>70688</xdr:rowOff>
    </xdr:to>
    <xdr:sp macro="" textlink="">
      <xdr:nvSpPr>
        <xdr:cNvPr id="615" name="楕円 614">
          <a:extLst>
            <a:ext uri="{FF2B5EF4-FFF2-40B4-BE49-F238E27FC236}">
              <a16:creationId xmlns:a16="http://schemas.microsoft.com/office/drawing/2014/main" id="{9F860319-60C1-4E0D-988B-EA1E87F9066B}"/>
            </a:ext>
          </a:extLst>
        </xdr:cNvPr>
        <xdr:cNvSpPr/>
      </xdr:nvSpPr>
      <xdr:spPr>
        <a:xfrm>
          <a:off x="18605500" y="107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15545</xdr:rowOff>
    </xdr:from>
    <xdr:to>
      <xdr:col>102</xdr:col>
      <xdr:colOff>114300</xdr:colOff>
      <xdr:row>63</xdr:row>
      <xdr:rowOff>19888</xdr:rowOff>
    </xdr:to>
    <xdr:cxnSp macro="">
      <xdr:nvCxnSpPr>
        <xdr:cNvPr id="616" name="直線コネクタ 615">
          <a:extLst>
            <a:ext uri="{FF2B5EF4-FFF2-40B4-BE49-F238E27FC236}">
              <a16:creationId xmlns:a16="http://schemas.microsoft.com/office/drawing/2014/main" id="{5C735E00-A62E-4A3F-9FCD-ED95F1FE34B8}"/>
            </a:ext>
          </a:extLst>
        </xdr:cNvPr>
        <xdr:cNvCxnSpPr/>
      </xdr:nvCxnSpPr>
      <xdr:spPr>
        <a:xfrm flipV="1">
          <a:off x="18656300" y="1081689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a:extLst>
            <a:ext uri="{FF2B5EF4-FFF2-40B4-BE49-F238E27FC236}">
              <a16:creationId xmlns:a16="http://schemas.microsoft.com/office/drawing/2014/main" id="{A890ADDD-0DCD-4B39-8A9D-D4C9500501C2}"/>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a:extLst>
            <a:ext uri="{FF2B5EF4-FFF2-40B4-BE49-F238E27FC236}">
              <a16:creationId xmlns:a16="http://schemas.microsoft.com/office/drawing/2014/main" id="{35331021-F9A8-474A-844B-9A7710EF8D96}"/>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9" name="n_3aveValue【学校施設】&#10;一人当たり面積">
          <a:extLst>
            <a:ext uri="{FF2B5EF4-FFF2-40B4-BE49-F238E27FC236}">
              <a16:creationId xmlns:a16="http://schemas.microsoft.com/office/drawing/2014/main" id="{60D13FD0-253B-4FAC-A151-A2520536087B}"/>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0" name="n_4aveValue【学校施設】&#10;一人当たり面積">
          <a:extLst>
            <a:ext uri="{FF2B5EF4-FFF2-40B4-BE49-F238E27FC236}">
              <a16:creationId xmlns:a16="http://schemas.microsoft.com/office/drawing/2014/main" id="{E3B8626C-7C5B-478A-A8E4-FCF82210C422}"/>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48556</xdr:rowOff>
    </xdr:from>
    <xdr:ext cx="469744" cy="259045"/>
    <xdr:sp macro="" textlink="">
      <xdr:nvSpPr>
        <xdr:cNvPr id="621" name="n_1mainValue【学校施設】&#10;一人当たり面積">
          <a:extLst>
            <a:ext uri="{FF2B5EF4-FFF2-40B4-BE49-F238E27FC236}">
              <a16:creationId xmlns:a16="http://schemas.microsoft.com/office/drawing/2014/main" id="{509FB65F-DC2A-4E48-828C-DF59C10070B6}"/>
            </a:ext>
          </a:extLst>
        </xdr:cNvPr>
        <xdr:cNvSpPr txBox="1"/>
      </xdr:nvSpPr>
      <xdr:spPr>
        <a:xfrm>
          <a:off x="21075727" y="1084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52976</xdr:rowOff>
    </xdr:from>
    <xdr:ext cx="469744" cy="259045"/>
    <xdr:sp macro="" textlink="">
      <xdr:nvSpPr>
        <xdr:cNvPr id="622" name="n_2mainValue【学校施設】&#10;一人当たり面積">
          <a:extLst>
            <a:ext uri="{FF2B5EF4-FFF2-40B4-BE49-F238E27FC236}">
              <a16:creationId xmlns:a16="http://schemas.microsoft.com/office/drawing/2014/main" id="{19CEDA7D-8FDD-410E-8E28-952919CE2F0D}"/>
            </a:ext>
          </a:extLst>
        </xdr:cNvPr>
        <xdr:cNvSpPr txBox="1"/>
      </xdr:nvSpPr>
      <xdr:spPr>
        <a:xfrm>
          <a:off x="20199427" y="1085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57472</xdr:rowOff>
    </xdr:from>
    <xdr:ext cx="469744" cy="259045"/>
    <xdr:sp macro="" textlink="">
      <xdr:nvSpPr>
        <xdr:cNvPr id="623" name="n_3mainValue【学校施設】&#10;一人当たり面積">
          <a:extLst>
            <a:ext uri="{FF2B5EF4-FFF2-40B4-BE49-F238E27FC236}">
              <a16:creationId xmlns:a16="http://schemas.microsoft.com/office/drawing/2014/main" id="{C0AD88EB-8D0D-4F3E-B860-5227576B4529}"/>
            </a:ext>
          </a:extLst>
        </xdr:cNvPr>
        <xdr:cNvSpPr txBox="1"/>
      </xdr:nvSpPr>
      <xdr:spPr>
        <a:xfrm>
          <a:off x="19310427" y="1085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61815</xdr:rowOff>
    </xdr:from>
    <xdr:ext cx="469744" cy="259045"/>
    <xdr:sp macro="" textlink="">
      <xdr:nvSpPr>
        <xdr:cNvPr id="624" name="n_4mainValue【学校施設】&#10;一人当たり面積">
          <a:extLst>
            <a:ext uri="{FF2B5EF4-FFF2-40B4-BE49-F238E27FC236}">
              <a16:creationId xmlns:a16="http://schemas.microsoft.com/office/drawing/2014/main" id="{E48E6664-18F2-4F8F-BB5D-5C855A40C2C2}"/>
            </a:ext>
          </a:extLst>
        </xdr:cNvPr>
        <xdr:cNvSpPr txBox="1"/>
      </xdr:nvSpPr>
      <xdr:spPr>
        <a:xfrm>
          <a:off x="18421427" y="1086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E13FD497-B12D-4F93-812A-BF701DD5E9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8A55ABE1-1AE5-45FE-8BEA-E0BD605A88E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33EDF33-4FA6-4448-ABA3-73E82CB23A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35A7E7B7-BBDF-407B-86B3-082ABC434AB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40CA068-7915-48DF-9B0B-4E8A6FC4C0E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483AA0FE-DE93-44A2-9FAF-CAAAAAACEA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4241CB9-ABD6-4D9D-9C8E-34AFE36A61D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A55A3192-ADD6-487E-8455-2AFA0558CBF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E12E49B3-73F1-4CA3-B7F5-DC4CAC34AF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AACE5700-6BAF-4DD5-B24C-B868994CC1F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D5AD8C76-9064-4382-9E5F-2889982F434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DB1F8CFD-4621-4517-B347-1AD2027D6D4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444F0A59-D22A-43CE-B5B3-D53E4B9DC42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C227E8D3-C5A7-4BC5-8CDB-9928D0E46AE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C35A2B75-C5EF-4D3A-A85C-CD869748974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911ECC54-C144-4A9B-9477-A00864116E4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D6FF80A0-927D-4270-9D37-691225A6870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D4D77A26-9FF9-4D40-A3B5-7DE88F37119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7F390C5B-373D-441F-86F1-06105F565EB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EA6962EB-329C-4A77-8D91-4D5AD5DE771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2702EAD3-21C6-46B5-9444-29698673AC6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E8270866-947B-4CFE-B255-91FA51C3A8E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75AFAA3B-9C65-4F14-A1CF-5832577B69F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918D2CC6-B31E-4831-93E0-AC35A859541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CF0D6A11-AE61-436D-91E0-8C0F4F478F6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D0B755DC-3C51-4823-8D3D-D5B6B81782FE}"/>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BFD84C1-3C49-475D-AC80-B593A66EBBB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78F6ED81-4F54-48D8-9DF3-E131E004DA8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a:extLst>
            <a:ext uri="{FF2B5EF4-FFF2-40B4-BE49-F238E27FC236}">
              <a16:creationId xmlns:a16="http://schemas.microsoft.com/office/drawing/2014/main" id="{D668A1AD-900C-41CB-BA84-70D8A9135CE7}"/>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a:extLst>
            <a:ext uri="{FF2B5EF4-FFF2-40B4-BE49-F238E27FC236}">
              <a16:creationId xmlns:a16="http://schemas.microsoft.com/office/drawing/2014/main" id="{5AF5344D-D2EC-4BF2-8F1E-7631F5BE394A}"/>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78395</xdr:rowOff>
    </xdr:from>
    <xdr:ext cx="405111" cy="259045"/>
    <xdr:sp macro="" textlink="">
      <xdr:nvSpPr>
        <xdr:cNvPr id="655" name="【児童館】&#10;有形固定資産減価償却率平均値テキスト">
          <a:extLst>
            <a:ext uri="{FF2B5EF4-FFF2-40B4-BE49-F238E27FC236}">
              <a16:creationId xmlns:a16="http://schemas.microsoft.com/office/drawing/2014/main" id="{60FF99A4-5BFD-47F0-B7FD-29C03E8F849C}"/>
            </a:ext>
          </a:extLst>
        </xdr:cNvPr>
        <xdr:cNvSpPr txBox="1"/>
      </xdr:nvSpPr>
      <xdr:spPr>
        <a:xfrm>
          <a:off x="16357600" y="1448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a:extLst>
            <a:ext uri="{FF2B5EF4-FFF2-40B4-BE49-F238E27FC236}">
              <a16:creationId xmlns:a16="http://schemas.microsoft.com/office/drawing/2014/main" id="{441D20B3-2487-424F-B412-9ACCADA8503E}"/>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a:extLst>
            <a:ext uri="{FF2B5EF4-FFF2-40B4-BE49-F238E27FC236}">
              <a16:creationId xmlns:a16="http://schemas.microsoft.com/office/drawing/2014/main" id="{7139EA58-B627-4A0F-9C57-2F7E605B9B7D}"/>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A16FFF1E-2E63-4BD6-AC1D-049278B96A89}"/>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a:extLst>
            <a:ext uri="{FF2B5EF4-FFF2-40B4-BE49-F238E27FC236}">
              <a16:creationId xmlns:a16="http://schemas.microsoft.com/office/drawing/2014/main" id="{488FFB5D-949E-4C8A-8EAE-F7883BBB48B5}"/>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0" name="フローチャート: 判断 659">
          <a:extLst>
            <a:ext uri="{FF2B5EF4-FFF2-40B4-BE49-F238E27FC236}">
              <a16:creationId xmlns:a16="http://schemas.microsoft.com/office/drawing/2014/main" id="{D11B0A02-BB23-42EF-9007-AAEFE54A3787}"/>
            </a:ext>
          </a:extLst>
        </xdr:cNvPr>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DB1C7C3-4792-44B3-AA14-D070B9AF2C5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9773147-9DD1-4B36-9FAA-C651816A35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9740805-6669-4A69-81DA-2446D4D2C12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2EDB830-5E34-4DE2-9019-88F88DE038C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583B88E-234F-44EE-8ED2-0853D4A387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86</xdr:row>
      <xdr:rowOff>117929</xdr:rowOff>
    </xdr:from>
    <xdr:to>
      <xdr:col>72</xdr:col>
      <xdr:colOff>38100</xdr:colOff>
      <xdr:row>87</xdr:row>
      <xdr:rowOff>48079</xdr:rowOff>
    </xdr:to>
    <xdr:sp macro="" textlink="">
      <xdr:nvSpPr>
        <xdr:cNvPr id="666" name="楕円 665">
          <a:extLst>
            <a:ext uri="{FF2B5EF4-FFF2-40B4-BE49-F238E27FC236}">
              <a16:creationId xmlns:a16="http://schemas.microsoft.com/office/drawing/2014/main" id="{E19CBBAC-EFD6-4800-9A0F-25D92F43EB01}"/>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117929</xdr:rowOff>
    </xdr:from>
    <xdr:to>
      <xdr:col>67</xdr:col>
      <xdr:colOff>101600</xdr:colOff>
      <xdr:row>87</xdr:row>
      <xdr:rowOff>48079</xdr:rowOff>
    </xdr:to>
    <xdr:sp macro="" textlink="">
      <xdr:nvSpPr>
        <xdr:cNvPr id="667" name="楕円 666">
          <a:extLst>
            <a:ext uri="{FF2B5EF4-FFF2-40B4-BE49-F238E27FC236}">
              <a16:creationId xmlns:a16="http://schemas.microsoft.com/office/drawing/2014/main" id="{E0059C22-194B-4F7A-9EFE-445C20D8432E}"/>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68" name="直線コネクタ 667">
          <a:extLst>
            <a:ext uri="{FF2B5EF4-FFF2-40B4-BE49-F238E27FC236}">
              <a16:creationId xmlns:a16="http://schemas.microsoft.com/office/drawing/2014/main" id="{006E2560-1A93-4B24-B4DA-49FB5F96729E}"/>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669" name="n_1aveValue【児童館】&#10;有形固定資産減価償却率">
          <a:extLst>
            <a:ext uri="{FF2B5EF4-FFF2-40B4-BE49-F238E27FC236}">
              <a16:creationId xmlns:a16="http://schemas.microsoft.com/office/drawing/2014/main" id="{AA2A0FFB-BE34-4003-89DE-CBF28ECD6259}"/>
            </a:ext>
          </a:extLst>
        </xdr:cNvPr>
        <xdr:cNvSpPr txBox="1"/>
      </xdr:nvSpPr>
      <xdr:spPr>
        <a:xfrm>
          <a:off x="152660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670" name="n_2aveValue【児童館】&#10;有形固定資産減価償却率">
          <a:extLst>
            <a:ext uri="{FF2B5EF4-FFF2-40B4-BE49-F238E27FC236}">
              <a16:creationId xmlns:a16="http://schemas.microsoft.com/office/drawing/2014/main" id="{46A1FA95-7526-4281-8A72-DE563BF7FFFF}"/>
            </a:ext>
          </a:extLst>
        </xdr:cNvPr>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671" name="n_3aveValue【児童館】&#10;有形固定資産減価償却率">
          <a:extLst>
            <a:ext uri="{FF2B5EF4-FFF2-40B4-BE49-F238E27FC236}">
              <a16:creationId xmlns:a16="http://schemas.microsoft.com/office/drawing/2014/main" id="{AE4F9755-7036-4B02-8E3A-ECB0D11F4A9B}"/>
            </a:ext>
          </a:extLst>
        </xdr:cNvPr>
        <xdr:cNvSpPr txBox="1"/>
      </xdr:nvSpPr>
      <xdr:spPr>
        <a:xfrm>
          <a:off x="13500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672" name="n_4aveValue【児童館】&#10;有形固定資産減価償却率">
          <a:extLst>
            <a:ext uri="{FF2B5EF4-FFF2-40B4-BE49-F238E27FC236}">
              <a16:creationId xmlns:a16="http://schemas.microsoft.com/office/drawing/2014/main" id="{A88FF8F0-BB7D-4737-B84C-A1CD937B8A12}"/>
            </a:ext>
          </a:extLst>
        </xdr:cNvPr>
        <xdr:cNvSpPr txBox="1"/>
      </xdr:nvSpPr>
      <xdr:spPr>
        <a:xfrm>
          <a:off x="12611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3" name="n_3mainValue【児童館】&#10;有形固定資産減価償却率">
          <a:extLst>
            <a:ext uri="{FF2B5EF4-FFF2-40B4-BE49-F238E27FC236}">
              <a16:creationId xmlns:a16="http://schemas.microsoft.com/office/drawing/2014/main" id="{2C314480-70BC-4D76-BC63-4D7865B072C3}"/>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4" name="n_4mainValue【児童館】&#10;有形固定資産減価償却率">
          <a:extLst>
            <a:ext uri="{FF2B5EF4-FFF2-40B4-BE49-F238E27FC236}">
              <a16:creationId xmlns:a16="http://schemas.microsoft.com/office/drawing/2014/main" id="{40D5ED3B-461C-4130-BA17-43033F3EEF0F}"/>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8EAFF05C-D111-4C4F-9F78-30C7D171D1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C2BDE496-482C-47E3-BA8F-3DC5EAC5BC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F894E349-0022-4138-B290-81E96512D0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A8ECBB14-B50A-4DF2-AE96-36C8B294E4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56F1D755-D005-432D-B85D-EEED74D26DE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56BF80D-1C7A-400B-B215-975FA90301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7D0CEE4B-BC20-41CF-AB5B-F156DBFFDD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7E6FBCFC-2FEE-441D-9DB6-BE5F92C551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FD212E56-056A-4F4C-9421-2FA72C405C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676404F9-DEAA-4B0C-A9F1-841AE643E2E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a:extLst>
            <a:ext uri="{FF2B5EF4-FFF2-40B4-BE49-F238E27FC236}">
              <a16:creationId xmlns:a16="http://schemas.microsoft.com/office/drawing/2014/main" id="{E17DE874-1B56-483A-889A-E020503B54A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a:extLst>
            <a:ext uri="{FF2B5EF4-FFF2-40B4-BE49-F238E27FC236}">
              <a16:creationId xmlns:a16="http://schemas.microsoft.com/office/drawing/2014/main" id="{D9E09A26-714E-4E61-B24C-A404659CA39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a:extLst>
            <a:ext uri="{FF2B5EF4-FFF2-40B4-BE49-F238E27FC236}">
              <a16:creationId xmlns:a16="http://schemas.microsoft.com/office/drawing/2014/main" id="{31B683C0-39D5-422C-B70E-C54118F9626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a:extLst>
            <a:ext uri="{FF2B5EF4-FFF2-40B4-BE49-F238E27FC236}">
              <a16:creationId xmlns:a16="http://schemas.microsoft.com/office/drawing/2014/main" id="{44D3D7C5-D2B5-4940-A2B7-A08A019A2B7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a:extLst>
            <a:ext uri="{FF2B5EF4-FFF2-40B4-BE49-F238E27FC236}">
              <a16:creationId xmlns:a16="http://schemas.microsoft.com/office/drawing/2014/main" id="{CD15B14C-03ED-4A06-B4BC-5228DF6A39D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a:extLst>
            <a:ext uri="{FF2B5EF4-FFF2-40B4-BE49-F238E27FC236}">
              <a16:creationId xmlns:a16="http://schemas.microsoft.com/office/drawing/2014/main" id="{BF460FEE-CB26-4186-819B-130B431B22D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a:extLst>
            <a:ext uri="{FF2B5EF4-FFF2-40B4-BE49-F238E27FC236}">
              <a16:creationId xmlns:a16="http://schemas.microsoft.com/office/drawing/2014/main" id="{CD0D3D27-4990-4E52-883A-A7FE603228A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a:extLst>
            <a:ext uri="{FF2B5EF4-FFF2-40B4-BE49-F238E27FC236}">
              <a16:creationId xmlns:a16="http://schemas.microsoft.com/office/drawing/2014/main" id="{68BAF1C4-1D55-40E0-AD26-816F4509E3F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D8B1397D-6DCE-43FD-A6A6-FE4BB5AEABE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24932746-57DA-43D5-9A68-EE1132CAE65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4B581C85-9D21-4828-A8FB-08F6218E7CC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696" name="直線コネクタ 695">
          <a:extLst>
            <a:ext uri="{FF2B5EF4-FFF2-40B4-BE49-F238E27FC236}">
              <a16:creationId xmlns:a16="http://schemas.microsoft.com/office/drawing/2014/main" id="{DCCF906F-9BBD-48B6-99C8-D2DCCF12A7E4}"/>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97" name="【児童館】&#10;一人当たり面積最小値テキスト">
          <a:extLst>
            <a:ext uri="{FF2B5EF4-FFF2-40B4-BE49-F238E27FC236}">
              <a16:creationId xmlns:a16="http://schemas.microsoft.com/office/drawing/2014/main" id="{593D5A2A-F496-4115-83A0-BB26376E5B40}"/>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98" name="直線コネクタ 697">
          <a:extLst>
            <a:ext uri="{FF2B5EF4-FFF2-40B4-BE49-F238E27FC236}">
              <a16:creationId xmlns:a16="http://schemas.microsoft.com/office/drawing/2014/main" id="{B5B41922-C05A-48E7-8E71-ACAEC301A514}"/>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99" name="【児童館】&#10;一人当たり面積最大値テキスト">
          <a:extLst>
            <a:ext uri="{FF2B5EF4-FFF2-40B4-BE49-F238E27FC236}">
              <a16:creationId xmlns:a16="http://schemas.microsoft.com/office/drawing/2014/main" id="{6186DD11-E133-4EDF-91D9-F96E24B6F59B}"/>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0" name="直線コネクタ 699">
          <a:extLst>
            <a:ext uri="{FF2B5EF4-FFF2-40B4-BE49-F238E27FC236}">
              <a16:creationId xmlns:a16="http://schemas.microsoft.com/office/drawing/2014/main" id="{331A49BC-A766-4DA7-94E2-F5894C08D6C3}"/>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701" name="【児童館】&#10;一人当たり面積平均値テキスト">
          <a:extLst>
            <a:ext uri="{FF2B5EF4-FFF2-40B4-BE49-F238E27FC236}">
              <a16:creationId xmlns:a16="http://schemas.microsoft.com/office/drawing/2014/main" id="{7F4CD039-35A0-4F75-9C86-F4F3FE6F14BF}"/>
            </a:ext>
          </a:extLst>
        </xdr:cNvPr>
        <xdr:cNvSpPr txBox="1"/>
      </xdr:nvSpPr>
      <xdr:spPr>
        <a:xfrm>
          <a:off x="22199600" y="1431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02" name="フローチャート: 判断 701">
          <a:extLst>
            <a:ext uri="{FF2B5EF4-FFF2-40B4-BE49-F238E27FC236}">
              <a16:creationId xmlns:a16="http://schemas.microsoft.com/office/drawing/2014/main" id="{DE7376A5-53FB-492B-9650-31AF00057395}"/>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03" name="フローチャート: 判断 702">
          <a:extLst>
            <a:ext uri="{FF2B5EF4-FFF2-40B4-BE49-F238E27FC236}">
              <a16:creationId xmlns:a16="http://schemas.microsoft.com/office/drawing/2014/main" id="{C5F9A34D-0605-461A-B706-5554109477CA}"/>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04" name="フローチャート: 判断 703">
          <a:extLst>
            <a:ext uri="{FF2B5EF4-FFF2-40B4-BE49-F238E27FC236}">
              <a16:creationId xmlns:a16="http://schemas.microsoft.com/office/drawing/2014/main" id="{EC7EA31D-EF38-4EA5-A3B6-153EF382A114}"/>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5" name="フローチャート: 判断 704">
          <a:extLst>
            <a:ext uri="{FF2B5EF4-FFF2-40B4-BE49-F238E27FC236}">
              <a16:creationId xmlns:a16="http://schemas.microsoft.com/office/drawing/2014/main" id="{EE831CEC-52F4-4FC4-B25D-22ECCD021EC0}"/>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06" name="フローチャート: 判断 705">
          <a:extLst>
            <a:ext uri="{FF2B5EF4-FFF2-40B4-BE49-F238E27FC236}">
              <a16:creationId xmlns:a16="http://schemas.microsoft.com/office/drawing/2014/main" id="{F562E5B9-B65F-4754-8876-ACDF514DC0C3}"/>
            </a:ext>
          </a:extLst>
        </xdr:cNvPr>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9B4C25F4-9828-479C-974C-59B035CDA8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CDD1AEE-9E57-46C3-B073-F2694B2BA8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12A9FB2F-0236-47B5-9862-DFAE75AE7E9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D13FAC32-79E2-45C1-92BE-EE9563DB5B5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B78496F-FADA-42AA-82F0-122067C259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44450</xdr:rowOff>
    </xdr:from>
    <xdr:to>
      <xdr:col>102</xdr:col>
      <xdr:colOff>165100</xdr:colOff>
      <xdr:row>85</xdr:row>
      <xdr:rowOff>146050</xdr:rowOff>
    </xdr:to>
    <xdr:sp macro="" textlink="">
      <xdr:nvSpPr>
        <xdr:cNvPr id="712" name="楕円 711">
          <a:extLst>
            <a:ext uri="{FF2B5EF4-FFF2-40B4-BE49-F238E27FC236}">
              <a16:creationId xmlns:a16="http://schemas.microsoft.com/office/drawing/2014/main" id="{88BF1EF5-A089-455B-BAE6-036567A292B7}"/>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13" name="楕円 712">
          <a:extLst>
            <a:ext uri="{FF2B5EF4-FFF2-40B4-BE49-F238E27FC236}">
              <a16:creationId xmlns:a16="http://schemas.microsoft.com/office/drawing/2014/main" id="{C04F2069-B24C-4E20-8509-7FB21724E26D}"/>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14" name="直線コネクタ 713">
          <a:extLst>
            <a:ext uri="{FF2B5EF4-FFF2-40B4-BE49-F238E27FC236}">
              <a16:creationId xmlns:a16="http://schemas.microsoft.com/office/drawing/2014/main" id="{E1810FFC-48D5-4382-8FB3-87030C85A856}"/>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15" name="n_1aveValue【児童館】&#10;一人当たり面積">
          <a:extLst>
            <a:ext uri="{FF2B5EF4-FFF2-40B4-BE49-F238E27FC236}">
              <a16:creationId xmlns:a16="http://schemas.microsoft.com/office/drawing/2014/main" id="{936F4A0C-76E7-48F2-A254-03D9A9B21373}"/>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16" name="n_2aveValue【児童館】&#10;一人当たり面積">
          <a:extLst>
            <a:ext uri="{FF2B5EF4-FFF2-40B4-BE49-F238E27FC236}">
              <a16:creationId xmlns:a16="http://schemas.microsoft.com/office/drawing/2014/main" id="{BBE03F36-A2D5-4433-8784-62F34ED16FB8}"/>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17" name="n_3aveValue【児童館】&#10;一人当たり面積">
          <a:extLst>
            <a:ext uri="{FF2B5EF4-FFF2-40B4-BE49-F238E27FC236}">
              <a16:creationId xmlns:a16="http://schemas.microsoft.com/office/drawing/2014/main" id="{7B7CBC90-FEBD-4832-B7B9-E0DA8C5EFEC6}"/>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718" name="n_4aveValue【児童館】&#10;一人当たり面積">
          <a:extLst>
            <a:ext uri="{FF2B5EF4-FFF2-40B4-BE49-F238E27FC236}">
              <a16:creationId xmlns:a16="http://schemas.microsoft.com/office/drawing/2014/main" id="{C408AED4-E398-41F7-84E4-8D7DA8138A6D}"/>
            </a:ext>
          </a:extLst>
        </xdr:cNvPr>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19" name="n_3mainValue【児童館】&#10;一人当たり面積">
          <a:extLst>
            <a:ext uri="{FF2B5EF4-FFF2-40B4-BE49-F238E27FC236}">
              <a16:creationId xmlns:a16="http://schemas.microsoft.com/office/drawing/2014/main" id="{373760D1-D46F-43D9-A7A0-B58FA3E8D8C9}"/>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20" name="n_4mainValue【児童館】&#10;一人当たり面積">
          <a:extLst>
            <a:ext uri="{FF2B5EF4-FFF2-40B4-BE49-F238E27FC236}">
              <a16:creationId xmlns:a16="http://schemas.microsoft.com/office/drawing/2014/main" id="{14509050-AA6B-406C-998B-07F0743B0872}"/>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23961DE4-5300-4DD5-BF36-10CF52026F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D6FDBE56-B470-4BDF-9560-3EAB1C009F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69473851-A9B3-4F03-A1F7-BD672C0507C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AFBB52E6-3789-4973-8FE6-7C78650F2C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9E970947-448D-4180-B8D8-E952C33B9E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5118514E-A9AA-412E-87D2-7FCF935F0C8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F05318F7-FA98-4F52-B578-2DBEB70F2B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F5206B48-B65D-4A53-A1AF-7EA0D5E04B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624A5748-0C71-4416-BD2C-B0132E60F57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7DF5A7DC-6E00-4AA7-9C35-49944AD46DD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69D7CBB0-F761-4B50-92ED-7FE4985231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a:extLst>
            <a:ext uri="{FF2B5EF4-FFF2-40B4-BE49-F238E27FC236}">
              <a16:creationId xmlns:a16="http://schemas.microsoft.com/office/drawing/2014/main" id="{870AD390-DC00-49F8-8848-5E7B1B0A95E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9396B9C6-12BE-4BAC-9E36-0C4A884E105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a:extLst>
            <a:ext uri="{FF2B5EF4-FFF2-40B4-BE49-F238E27FC236}">
              <a16:creationId xmlns:a16="http://schemas.microsoft.com/office/drawing/2014/main" id="{5B0AFBB6-E68E-4212-8651-9C42E3016C7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a:extLst>
            <a:ext uri="{FF2B5EF4-FFF2-40B4-BE49-F238E27FC236}">
              <a16:creationId xmlns:a16="http://schemas.microsoft.com/office/drawing/2014/main" id="{5E4B0C46-C696-46AE-91E3-DC59D13D54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a:extLst>
            <a:ext uri="{FF2B5EF4-FFF2-40B4-BE49-F238E27FC236}">
              <a16:creationId xmlns:a16="http://schemas.microsoft.com/office/drawing/2014/main" id="{C3035B67-6DFD-47F7-9C0E-E9535846986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a:extLst>
            <a:ext uri="{FF2B5EF4-FFF2-40B4-BE49-F238E27FC236}">
              <a16:creationId xmlns:a16="http://schemas.microsoft.com/office/drawing/2014/main" id="{A550CC39-39B9-46BC-9205-29AA10DF801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a:extLst>
            <a:ext uri="{FF2B5EF4-FFF2-40B4-BE49-F238E27FC236}">
              <a16:creationId xmlns:a16="http://schemas.microsoft.com/office/drawing/2014/main" id="{60A8ED78-F772-41CE-8642-551F92E1182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a:extLst>
            <a:ext uri="{FF2B5EF4-FFF2-40B4-BE49-F238E27FC236}">
              <a16:creationId xmlns:a16="http://schemas.microsoft.com/office/drawing/2014/main" id="{55BBEDA6-A7D3-4B24-8A20-A443D97B32A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a:extLst>
            <a:ext uri="{FF2B5EF4-FFF2-40B4-BE49-F238E27FC236}">
              <a16:creationId xmlns:a16="http://schemas.microsoft.com/office/drawing/2014/main" id="{1636D386-5EC4-44AE-BCF6-FC2D0319BAE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a:extLst>
            <a:ext uri="{FF2B5EF4-FFF2-40B4-BE49-F238E27FC236}">
              <a16:creationId xmlns:a16="http://schemas.microsoft.com/office/drawing/2014/main" id="{8176FB22-9C7B-4515-A01F-EB1BC310038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a:extLst>
            <a:ext uri="{FF2B5EF4-FFF2-40B4-BE49-F238E27FC236}">
              <a16:creationId xmlns:a16="http://schemas.microsoft.com/office/drawing/2014/main" id="{B2CC4557-03B0-4753-80EA-4C4404A633A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3" name="テキスト ボックス 742">
          <a:extLst>
            <a:ext uri="{FF2B5EF4-FFF2-40B4-BE49-F238E27FC236}">
              <a16:creationId xmlns:a16="http://schemas.microsoft.com/office/drawing/2014/main" id="{ED1148AC-7A31-45BC-8D99-116656411FC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45C09C00-9349-4767-932D-E4088BF9FE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公民館】&#10;有形固定資産減価償却率グラフ枠">
          <a:extLst>
            <a:ext uri="{FF2B5EF4-FFF2-40B4-BE49-F238E27FC236}">
              <a16:creationId xmlns:a16="http://schemas.microsoft.com/office/drawing/2014/main" id="{88889E5E-7E17-438C-AC7F-B18DEAA995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46" name="直線コネクタ 745">
          <a:extLst>
            <a:ext uri="{FF2B5EF4-FFF2-40B4-BE49-F238E27FC236}">
              <a16:creationId xmlns:a16="http://schemas.microsoft.com/office/drawing/2014/main" id="{DAF0718F-AB00-4833-8F6C-05ABDA2A23A0}"/>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7" name="【公民館】&#10;有形固定資産減価償却率最小値テキスト">
          <a:extLst>
            <a:ext uri="{FF2B5EF4-FFF2-40B4-BE49-F238E27FC236}">
              <a16:creationId xmlns:a16="http://schemas.microsoft.com/office/drawing/2014/main" id="{814CD761-7977-40FD-8114-6000FE1FD41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8" name="直線コネクタ 747">
          <a:extLst>
            <a:ext uri="{FF2B5EF4-FFF2-40B4-BE49-F238E27FC236}">
              <a16:creationId xmlns:a16="http://schemas.microsoft.com/office/drawing/2014/main" id="{22F34664-A314-4A3A-A471-C18E3907AE6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49" name="【公民館】&#10;有形固定資産減価償却率最大値テキスト">
          <a:extLst>
            <a:ext uri="{FF2B5EF4-FFF2-40B4-BE49-F238E27FC236}">
              <a16:creationId xmlns:a16="http://schemas.microsoft.com/office/drawing/2014/main" id="{D2FF2D5F-725D-4068-A415-FAF615EE1FDB}"/>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50" name="直線コネクタ 749">
          <a:extLst>
            <a:ext uri="{FF2B5EF4-FFF2-40B4-BE49-F238E27FC236}">
              <a16:creationId xmlns:a16="http://schemas.microsoft.com/office/drawing/2014/main" id="{B0BB3716-B270-4464-8E4D-4CF6C1987E02}"/>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51" name="【公民館】&#10;有形固定資産減価償却率平均値テキスト">
          <a:extLst>
            <a:ext uri="{FF2B5EF4-FFF2-40B4-BE49-F238E27FC236}">
              <a16:creationId xmlns:a16="http://schemas.microsoft.com/office/drawing/2014/main" id="{59264C83-8295-4ACA-B631-A7B1E8D82F68}"/>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52" name="フローチャート: 判断 751">
          <a:extLst>
            <a:ext uri="{FF2B5EF4-FFF2-40B4-BE49-F238E27FC236}">
              <a16:creationId xmlns:a16="http://schemas.microsoft.com/office/drawing/2014/main" id="{5385D45E-B380-4A94-9EDE-E44E92FEC524}"/>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53" name="フローチャート: 判断 752">
          <a:extLst>
            <a:ext uri="{FF2B5EF4-FFF2-40B4-BE49-F238E27FC236}">
              <a16:creationId xmlns:a16="http://schemas.microsoft.com/office/drawing/2014/main" id="{779DB618-483A-4E70-BEC7-CF886D33B7CC}"/>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54" name="フローチャート: 判断 753">
          <a:extLst>
            <a:ext uri="{FF2B5EF4-FFF2-40B4-BE49-F238E27FC236}">
              <a16:creationId xmlns:a16="http://schemas.microsoft.com/office/drawing/2014/main" id="{2C9A1E66-5913-4F5E-ABDC-E10D82BAD92E}"/>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55" name="フローチャート: 判断 754">
          <a:extLst>
            <a:ext uri="{FF2B5EF4-FFF2-40B4-BE49-F238E27FC236}">
              <a16:creationId xmlns:a16="http://schemas.microsoft.com/office/drawing/2014/main" id="{EFE8D6F9-871A-4189-B000-3521E209BBB2}"/>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56" name="フローチャート: 判断 755">
          <a:extLst>
            <a:ext uri="{FF2B5EF4-FFF2-40B4-BE49-F238E27FC236}">
              <a16:creationId xmlns:a16="http://schemas.microsoft.com/office/drawing/2014/main" id="{812FBD6A-52BB-4A4D-94C0-514AEEFB3160}"/>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F89AC36A-4488-4929-B932-00A5C5600F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D4A491F8-8532-4D1D-BA3C-4499B8F1A4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92A906B8-8257-450A-B207-5A94E35EF7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6FA1EEC6-924A-404F-9602-B2925AA828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A54E1D0A-45F8-43C7-90F8-CB6638FB492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162561</xdr:rowOff>
    </xdr:from>
    <xdr:to>
      <xdr:col>85</xdr:col>
      <xdr:colOff>177800</xdr:colOff>
      <xdr:row>108</xdr:row>
      <xdr:rowOff>92711</xdr:rowOff>
    </xdr:to>
    <xdr:sp macro="" textlink="">
      <xdr:nvSpPr>
        <xdr:cNvPr id="762" name="楕円 761">
          <a:extLst>
            <a:ext uri="{FF2B5EF4-FFF2-40B4-BE49-F238E27FC236}">
              <a16:creationId xmlns:a16="http://schemas.microsoft.com/office/drawing/2014/main" id="{FF757F2B-6E85-4FDE-83F6-CFC2CBEC82A9}"/>
            </a:ext>
          </a:extLst>
        </xdr:cNvPr>
        <xdr:cNvSpPr/>
      </xdr:nvSpPr>
      <xdr:spPr>
        <a:xfrm>
          <a:off x="162687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140988</xdr:rowOff>
    </xdr:from>
    <xdr:ext cx="405111" cy="259045"/>
    <xdr:sp macro="" textlink="">
      <xdr:nvSpPr>
        <xdr:cNvPr id="763" name="【公民館】&#10;有形固定資産減価償却率該当値テキスト">
          <a:extLst>
            <a:ext uri="{FF2B5EF4-FFF2-40B4-BE49-F238E27FC236}">
              <a16:creationId xmlns:a16="http://schemas.microsoft.com/office/drawing/2014/main" id="{D5965C37-7A34-4AAB-9A7D-C61A418B2F2B}"/>
            </a:ext>
          </a:extLst>
        </xdr:cNvPr>
        <xdr:cNvSpPr txBox="1"/>
      </xdr:nvSpPr>
      <xdr:spPr>
        <a:xfrm>
          <a:off x="16357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149498</xdr:rowOff>
    </xdr:from>
    <xdr:to>
      <xdr:col>81</xdr:col>
      <xdr:colOff>101600</xdr:colOff>
      <xdr:row>109</xdr:row>
      <xdr:rowOff>79648</xdr:rowOff>
    </xdr:to>
    <xdr:sp macro="" textlink="">
      <xdr:nvSpPr>
        <xdr:cNvPr id="764" name="楕円 763">
          <a:extLst>
            <a:ext uri="{FF2B5EF4-FFF2-40B4-BE49-F238E27FC236}">
              <a16:creationId xmlns:a16="http://schemas.microsoft.com/office/drawing/2014/main" id="{52D1B468-F1B9-4065-8C1C-211FBE9531BF}"/>
            </a:ext>
          </a:extLst>
        </xdr:cNvPr>
        <xdr:cNvSpPr/>
      </xdr:nvSpPr>
      <xdr:spPr>
        <a:xfrm>
          <a:off x="154305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41911</xdr:rowOff>
    </xdr:from>
    <xdr:to>
      <xdr:col>85</xdr:col>
      <xdr:colOff>127000</xdr:colOff>
      <xdr:row>109</xdr:row>
      <xdr:rowOff>28848</xdr:rowOff>
    </xdr:to>
    <xdr:cxnSp macro="">
      <xdr:nvCxnSpPr>
        <xdr:cNvPr id="765" name="直線コネクタ 764">
          <a:extLst>
            <a:ext uri="{FF2B5EF4-FFF2-40B4-BE49-F238E27FC236}">
              <a16:creationId xmlns:a16="http://schemas.microsoft.com/office/drawing/2014/main" id="{7D8AC92E-7FD4-49A3-BCB9-27FF53B8E39B}"/>
            </a:ext>
          </a:extLst>
        </xdr:cNvPr>
        <xdr:cNvCxnSpPr/>
      </xdr:nvCxnSpPr>
      <xdr:spPr>
        <a:xfrm flipV="1">
          <a:off x="15481300" y="18558511"/>
          <a:ext cx="8382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66" name="楕円 765">
          <a:extLst>
            <a:ext uri="{FF2B5EF4-FFF2-40B4-BE49-F238E27FC236}">
              <a16:creationId xmlns:a16="http://schemas.microsoft.com/office/drawing/2014/main" id="{547348B7-64B3-4100-BD72-3D9411D6E618}"/>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28848</xdr:rowOff>
    </xdr:from>
    <xdr:to>
      <xdr:col>81</xdr:col>
      <xdr:colOff>50800</xdr:colOff>
      <xdr:row>109</xdr:row>
      <xdr:rowOff>35379</xdr:rowOff>
    </xdr:to>
    <xdr:cxnSp macro="">
      <xdr:nvCxnSpPr>
        <xdr:cNvPr id="767" name="直線コネクタ 766">
          <a:extLst>
            <a:ext uri="{FF2B5EF4-FFF2-40B4-BE49-F238E27FC236}">
              <a16:creationId xmlns:a16="http://schemas.microsoft.com/office/drawing/2014/main" id="{DD73E878-E908-4334-95F8-4F0F9899A2CC}"/>
            </a:ext>
          </a:extLst>
        </xdr:cNvPr>
        <xdr:cNvCxnSpPr/>
      </xdr:nvCxnSpPr>
      <xdr:spPr>
        <a:xfrm flipV="1">
          <a:off x="14592300" y="187168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123371</xdr:rowOff>
    </xdr:from>
    <xdr:to>
      <xdr:col>72</xdr:col>
      <xdr:colOff>38100</xdr:colOff>
      <xdr:row>109</xdr:row>
      <xdr:rowOff>53521</xdr:rowOff>
    </xdr:to>
    <xdr:sp macro="" textlink="">
      <xdr:nvSpPr>
        <xdr:cNvPr id="768" name="楕円 767">
          <a:extLst>
            <a:ext uri="{FF2B5EF4-FFF2-40B4-BE49-F238E27FC236}">
              <a16:creationId xmlns:a16="http://schemas.microsoft.com/office/drawing/2014/main" id="{AF2EFE9A-9815-4A98-95B7-61839107B6C2}"/>
            </a:ext>
          </a:extLst>
        </xdr:cNvPr>
        <xdr:cNvSpPr/>
      </xdr:nvSpPr>
      <xdr:spPr>
        <a:xfrm>
          <a:off x="13652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2721</xdr:rowOff>
    </xdr:from>
    <xdr:to>
      <xdr:col>76</xdr:col>
      <xdr:colOff>114300</xdr:colOff>
      <xdr:row>109</xdr:row>
      <xdr:rowOff>35379</xdr:rowOff>
    </xdr:to>
    <xdr:cxnSp macro="">
      <xdr:nvCxnSpPr>
        <xdr:cNvPr id="769" name="直線コネクタ 768">
          <a:extLst>
            <a:ext uri="{FF2B5EF4-FFF2-40B4-BE49-F238E27FC236}">
              <a16:creationId xmlns:a16="http://schemas.microsoft.com/office/drawing/2014/main" id="{043EF4C1-B51F-445A-AEFB-14405E7E827E}"/>
            </a:ext>
          </a:extLst>
        </xdr:cNvPr>
        <xdr:cNvCxnSpPr/>
      </xdr:nvCxnSpPr>
      <xdr:spPr>
        <a:xfrm>
          <a:off x="13703300" y="1869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90714</xdr:rowOff>
    </xdr:from>
    <xdr:to>
      <xdr:col>67</xdr:col>
      <xdr:colOff>101600</xdr:colOff>
      <xdr:row>109</xdr:row>
      <xdr:rowOff>20864</xdr:rowOff>
    </xdr:to>
    <xdr:sp macro="" textlink="">
      <xdr:nvSpPr>
        <xdr:cNvPr id="770" name="楕円 769">
          <a:extLst>
            <a:ext uri="{FF2B5EF4-FFF2-40B4-BE49-F238E27FC236}">
              <a16:creationId xmlns:a16="http://schemas.microsoft.com/office/drawing/2014/main" id="{EF7E1342-C83F-4869-8DB7-2042E2F92B3A}"/>
            </a:ext>
          </a:extLst>
        </xdr:cNvPr>
        <xdr:cNvSpPr/>
      </xdr:nvSpPr>
      <xdr:spPr>
        <a:xfrm>
          <a:off x="12763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141514</xdr:rowOff>
    </xdr:from>
    <xdr:to>
      <xdr:col>71</xdr:col>
      <xdr:colOff>177800</xdr:colOff>
      <xdr:row>109</xdr:row>
      <xdr:rowOff>2721</xdr:rowOff>
    </xdr:to>
    <xdr:cxnSp macro="">
      <xdr:nvCxnSpPr>
        <xdr:cNvPr id="771" name="直線コネクタ 770">
          <a:extLst>
            <a:ext uri="{FF2B5EF4-FFF2-40B4-BE49-F238E27FC236}">
              <a16:creationId xmlns:a16="http://schemas.microsoft.com/office/drawing/2014/main" id="{DCB6D33A-1EF5-41AB-8949-B3A52FA1AF8C}"/>
            </a:ext>
          </a:extLst>
        </xdr:cNvPr>
        <xdr:cNvCxnSpPr/>
      </xdr:nvCxnSpPr>
      <xdr:spPr>
        <a:xfrm>
          <a:off x="12814300" y="18658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72" name="n_1aveValue【公民館】&#10;有形固定資産減価償却率">
          <a:extLst>
            <a:ext uri="{FF2B5EF4-FFF2-40B4-BE49-F238E27FC236}">
              <a16:creationId xmlns:a16="http://schemas.microsoft.com/office/drawing/2014/main" id="{14C72FAD-F8FD-4AD9-BF84-1D6EE7F1F481}"/>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73" name="n_2aveValue【公民館】&#10;有形固定資産減価償却率">
          <a:extLst>
            <a:ext uri="{FF2B5EF4-FFF2-40B4-BE49-F238E27FC236}">
              <a16:creationId xmlns:a16="http://schemas.microsoft.com/office/drawing/2014/main" id="{17D89CE3-9E80-4ABB-922A-56F1AC3293F0}"/>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74" name="n_3aveValue【公民館】&#10;有形固定資産減価償却率">
          <a:extLst>
            <a:ext uri="{FF2B5EF4-FFF2-40B4-BE49-F238E27FC236}">
              <a16:creationId xmlns:a16="http://schemas.microsoft.com/office/drawing/2014/main" id="{15521DB9-CFDC-4C5E-9F9E-6B46ABF07165}"/>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75" name="n_4aveValue【公民館】&#10;有形固定資産減価償却率">
          <a:extLst>
            <a:ext uri="{FF2B5EF4-FFF2-40B4-BE49-F238E27FC236}">
              <a16:creationId xmlns:a16="http://schemas.microsoft.com/office/drawing/2014/main" id="{F194BE51-1F23-4A67-B7A4-864A0D601464}"/>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70775</xdr:rowOff>
    </xdr:from>
    <xdr:ext cx="405111" cy="259045"/>
    <xdr:sp macro="" textlink="">
      <xdr:nvSpPr>
        <xdr:cNvPr id="776" name="n_1mainValue【公民館】&#10;有形固定資産減価償却率">
          <a:extLst>
            <a:ext uri="{FF2B5EF4-FFF2-40B4-BE49-F238E27FC236}">
              <a16:creationId xmlns:a16="http://schemas.microsoft.com/office/drawing/2014/main" id="{A207FBD0-19E6-4962-9E8B-ED9EC0305BB5}"/>
            </a:ext>
          </a:extLst>
        </xdr:cNvPr>
        <xdr:cNvSpPr txBox="1"/>
      </xdr:nvSpPr>
      <xdr:spPr>
        <a:xfrm>
          <a:off x="15266044" y="1875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77" name="n_2mainValue【公民館】&#10;有形固定資産減価償却率">
          <a:extLst>
            <a:ext uri="{FF2B5EF4-FFF2-40B4-BE49-F238E27FC236}">
              <a16:creationId xmlns:a16="http://schemas.microsoft.com/office/drawing/2014/main" id="{8BD9CB5A-F5C9-4FA8-A768-5F4F14407BCA}"/>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44648</xdr:rowOff>
    </xdr:from>
    <xdr:ext cx="405111" cy="259045"/>
    <xdr:sp macro="" textlink="">
      <xdr:nvSpPr>
        <xdr:cNvPr id="778" name="n_3mainValue【公民館】&#10;有形固定資産減価償却率">
          <a:extLst>
            <a:ext uri="{FF2B5EF4-FFF2-40B4-BE49-F238E27FC236}">
              <a16:creationId xmlns:a16="http://schemas.microsoft.com/office/drawing/2014/main" id="{EEB77C3B-7D8F-4841-8B87-556C5EDF4C46}"/>
            </a:ext>
          </a:extLst>
        </xdr:cNvPr>
        <xdr:cNvSpPr txBox="1"/>
      </xdr:nvSpPr>
      <xdr:spPr>
        <a:xfrm>
          <a:off x="13500744"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11991</xdr:rowOff>
    </xdr:from>
    <xdr:ext cx="405111" cy="259045"/>
    <xdr:sp macro="" textlink="">
      <xdr:nvSpPr>
        <xdr:cNvPr id="779" name="n_4mainValue【公民館】&#10;有形固定資産減価償却率">
          <a:extLst>
            <a:ext uri="{FF2B5EF4-FFF2-40B4-BE49-F238E27FC236}">
              <a16:creationId xmlns:a16="http://schemas.microsoft.com/office/drawing/2014/main" id="{DFD590B5-8B11-4A00-9D55-68C72D52CE3B}"/>
            </a:ext>
          </a:extLst>
        </xdr:cNvPr>
        <xdr:cNvSpPr txBox="1"/>
      </xdr:nvSpPr>
      <xdr:spPr>
        <a:xfrm>
          <a:off x="12611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873BA16B-A7EB-4054-948F-C4EB53B0E7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28FCFE22-798D-4ABE-8C6A-8F2DF80A67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B868A9CB-E752-4572-AD70-5CD02B22773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7026F5F5-4238-43CE-A153-027DD671CF4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D1B3DAFE-9FE8-4152-8940-852B1D95BA9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5E479034-4234-42E6-8628-33FE0F69C7D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BCC93D0F-D4D3-4DD3-BB5C-A036ADC098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95512C30-9D0C-49D1-9486-6617E9F2F5E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979CD0BF-69B0-4E4F-8074-B09164B1E66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99960AF1-271F-476D-B189-A9FB031205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90" name="直線コネクタ 789">
          <a:extLst>
            <a:ext uri="{FF2B5EF4-FFF2-40B4-BE49-F238E27FC236}">
              <a16:creationId xmlns:a16="http://schemas.microsoft.com/office/drawing/2014/main" id="{9CC77861-6C73-4C50-8BB5-CA740ACD65A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91" name="テキスト ボックス 790">
          <a:extLst>
            <a:ext uri="{FF2B5EF4-FFF2-40B4-BE49-F238E27FC236}">
              <a16:creationId xmlns:a16="http://schemas.microsoft.com/office/drawing/2014/main" id="{6C4A29DF-FB86-45E3-B310-64B07663930C}"/>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2" name="直線コネクタ 791">
          <a:extLst>
            <a:ext uri="{FF2B5EF4-FFF2-40B4-BE49-F238E27FC236}">
              <a16:creationId xmlns:a16="http://schemas.microsoft.com/office/drawing/2014/main" id="{B6CE541E-D6FD-450D-95C8-8EBCA66C932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3" name="テキスト ボックス 792">
          <a:extLst>
            <a:ext uri="{FF2B5EF4-FFF2-40B4-BE49-F238E27FC236}">
              <a16:creationId xmlns:a16="http://schemas.microsoft.com/office/drawing/2014/main" id="{426B0475-43A7-4DBF-BA00-E05B1BC0C10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94" name="直線コネクタ 793">
          <a:extLst>
            <a:ext uri="{FF2B5EF4-FFF2-40B4-BE49-F238E27FC236}">
              <a16:creationId xmlns:a16="http://schemas.microsoft.com/office/drawing/2014/main" id="{FC7C66C6-4EB6-497E-AFE4-D41823007041}"/>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95" name="テキスト ボックス 794">
          <a:extLst>
            <a:ext uri="{FF2B5EF4-FFF2-40B4-BE49-F238E27FC236}">
              <a16:creationId xmlns:a16="http://schemas.microsoft.com/office/drawing/2014/main" id="{59529FE9-932F-4DC5-83F0-90FFAC3395AD}"/>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a:extLst>
            <a:ext uri="{FF2B5EF4-FFF2-40B4-BE49-F238E27FC236}">
              <a16:creationId xmlns:a16="http://schemas.microsoft.com/office/drawing/2014/main" id="{9551AA12-137A-4AFC-BC3D-1AB4C102E43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a:extLst>
            <a:ext uri="{FF2B5EF4-FFF2-40B4-BE49-F238E27FC236}">
              <a16:creationId xmlns:a16="http://schemas.microsoft.com/office/drawing/2014/main" id="{D749DE05-15AB-4611-BEF6-2898FDD27D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公民館】&#10;一人当たり面積グラフ枠">
          <a:extLst>
            <a:ext uri="{FF2B5EF4-FFF2-40B4-BE49-F238E27FC236}">
              <a16:creationId xmlns:a16="http://schemas.microsoft.com/office/drawing/2014/main" id="{69356077-DA20-46B8-B026-C9F49526A68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99" name="直線コネクタ 798">
          <a:extLst>
            <a:ext uri="{FF2B5EF4-FFF2-40B4-BE49-F238E27FC236}">
              <a16:creationId xmlns:a16="http://schemas.microsoft.com/office/drawing/2014/main" id="{4083A806-E4B7-4040-A67E-1F9E07686396}"/>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00" name="【公民館】&#10;一人当たり面積最小値テキスト">
          <a:extLst>
            <a:ext uri="{FF2B5EF4-FFF2-40B4-BE49-F238E27FC236}">
              <a16:creationId xmlns:a16="http://schemas.microsoft.com/office/drawing/2014/main" id="{CC19D026-699E-4E45-9AE3-E79C8A874AFB}"/>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01" name="直線コネクタ 800">
          <a:extLst>
            <a:ext uri="{FF2B5EF4-FFF2-40B4-BE49-F238E27FC236}">
              <a16:creationId xmlns:a16="http://schemas.microsoft.com/office/drawing/2014/main" id="{8BDE9FB5-261D-4033-92FA-E9A885604566}"/>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02" name="【公民館】&#10;一人当たり面積最大値テキスト">
          <a:extLst>
            <a:ext uri="{FF2B5EF4-FFF2-40B4-BE49-F238E27FC236}">
              <a16:creationId xmlns:a16="http://schemas.microsoft.com/office/drawing/2014/main" id="{4FD58DFA-81CF-45F2-AC58-BA638EE96D41}"/>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03" name="直線コネクタ 802">
          <a:extLst>
            <a:ext uri="{FF2B5EF4-FFF2-40B4-BE49-F238E27FC236}">
              <a16:creationId xmlns:a16="http://schemas.microsoft.com/office/drawing/2014/main" id="{18860541-80FD-4D0C-A757-697A289EF8C3}"/>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804" name="【公民館】&#10;一人当たり面積平均値テキスト">
          <a:extLst>
            <a:ext uri="{FF2B5EF4-FFF2-40B4-BE49-F238E27FC236}">
              <a16:creationId xmlns:a16="http://schemas.microsoft.com/office/drawing/2014/main" id="{187CCEAD-FF90-4DF4-BC55-B0DD38A2DF77}"/>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05" name="フローチャート: 判断 804">
          <a:extLst>
            <a:ext uri="{FF2B5EF4-FFF2-40B4-BE49-F238E27FC236}">
              <a16:creationId xmlns:a16="http://schemas.microsoft.com/office/drawing/2014/main" id="{36DCB8CA-A8F7-48C3-B9CE-EDCAD3B2EA6C}"/>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06" name="フローチャート: 判断 805">
          <a:extLst>
            <a:ext uri="{FF2B5EF4-FFF2-40B4-BE49-F238E27FC236}">
              <a16:creationId xmlns:a16="http://schemas.microsoft.com/office/drawing/2014/main" id="{A9B360F6-E8EB-49AD-A9AA-90BE9A65F45B}"/>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07" name="フローチャート: 判断 806">
          <a:extLst>
            <a:ext uri="{FF2B5EF4-FFF2-40B4-BE49-F238E27FC236}">
              <a16:creationId xmlns:a16="http://schemas.microsoft.com/office/drawing/2014/main" id="{80B218D8-7F2E-4FFE-B89E-FA29C92B54AF}"/>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08" name="フローチャート: 判断 807">
          <a:extLst>
            <a:ext uri="{FF2B5EF4-FFF2-40B4-BE49-F238E27FC236}">
              <a16:creationId xmlns:a16="http://schemas.microsoft.com/office/drawing/2014/main" id="{05D632C6-32AF-42C8-8A9F-592A7783C540}"/>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09" name="フローチャート: 判断 808">
          <a:extLst>
            <a:ext uri="{FF2B5EF4-FFF2-40B4-BE49-F238E27FC236}">
              <a16:creationId xmlns:a16="http://schemas.microsoft.com/office/drawing/2014/main" id="{EDC8326E-3914-4043-AC67-29F7B52240FA}"/>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98F05336-646C-401B-A158-C6983A0B16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813D8BA-A3FB-43CD-8BAF-5D517DBB38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342B4935-7C9B-4E51-AF14-630D747154E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8A2B3BBD-0273-4026-91A4-5133C75C04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B2055F9D-9E25-4109-ABE2-B52F245B43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127699</xdr:rowOff>
    </xdr:from>
    <xdr:to>
      <xdr:col>116</xdr:col>
      <xdr:colOff>114300</xdr:colOff>
      <xdr:row>107</xdr:row>
      <xdr:rowOff>57849</xdr:rowOff>
    </xdr:to>
    <xdr:sp macro="" textlink="">
      <xdr:nvSpPr>
        <xdr:cNvPr id="815" name="楕円 814">
          <a:extLst>
            <a:ext uri="{FF2B5EF4-FFF2-40B4-BE49-F238E27FC236}">
              <a16:creationId xmlns:a16="http://schemas.microsoft.com/office/drawing/2014/main" id="{F0A66E6A-B5E7-4A5D-93D5-6BBDF58D7D51}"/>
            </a:ext>
          </a:extLst>
        </xdr:cNvPr>
        <xdr:cNvSpPr/>
      </xdr:nvSpPr>
      <xdr:spPr>
        <a:xfrm>
          <a:off x="22110700" y="1830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42626</xdr:rowOff>
    </xdr:from>
    <xdr:ext cx="469744" cy="259045"/>
    <xdr:sp macro="" textlink="">
      <xdr:nvSpPr>
        <xdr:cNvPr id="816" name="【公民館】&#10;一人当たり面積該当値テキスト">
          <a:extLst>
            <a:ext uri="{FF2B5EF4-FFF2-40B4-BE49-F238E27FC236}">
              <a16:creationId xmlns:a16="http://schemas.microsoft.com/office/drawing/2014/main" id="{084182C1-5FC3-49EC-B6F4-36BABCEB00FF}"/>
            </a:ext>
          </a:extLst>
        </xdr:cNvPr>
        <xdr:cNvSpPr txBox="1"/>
      </xdr:nvSpPr>
      <xdr:spPr>
        <a:xfrm>
          <a:off x="22199600" y="1821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130556</xdr:rowOff>
    </xdr:from>
    <xdr:to>
      <xdr:col>112</xdr:col>
      <xdr:colOff>38100</xdr:colOff>
      <xdr:row>107</xdr:row>
      <xdr:rowOff>60706</xdr:rowOff>
    </xdr:to>
    <xdr:sp macro="" textlink="">
      <xdr:nvSpPr>
        <xdr:cNvPr id="817" name="楕円 816">
          <a:extLst>
            <a:ext uri="{FF2B5EF4-FFF2-40B4-BE49-F238E27FC236}">
              <a16:creationId xmlns:a16="http://schemas.microsoft.com/office/drawing/2014/main" id="{00ABB8B9-7641-45E0-9BDA-1FC6D787F014}"/>
            </a:ext>
          </a:extLst>
        </xdr:cNvPr>
        <xdr:cNvSpPr/>
      </xdr:nvSpPr>
      <xdr:spPr>
        <a:xfrm>
          <a:off x="21272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7049</xdr:rowOff>
    </xdr:from>
    <xdr:to>
      <xdr:col>116</xdr:col>
      <xdr:colOff>63500</xdr:colOff>
      <xdr:row>107</xdr:row>
      <xdr:rowOff>9906</xdr:rowOff>
    </xdr:to>
    <xdr:cxnSp macro="">
      <xdr:nvCxnSpPr>
        <xdr:cNvPr id="818" name="直線コネクタ 817">
          <a:extLst>
            <a:ext uri="{FF2B5EF4-FFF2-40B4-BE49-F238E27FC236}">
              <a16:creationId xmlns:a16="http://schemas.microsoft.com/office/drawing/2014/main" id="{BA5AD9D2-A026-4228-A5B5-A889B321EC47}"/>
            </a:ext>
          </a:extLst>
        </xdr:cNvPr>
        <xdr:cNvCxnSpPr/>
      </xdr:nvCxnSpPr>
      <xdr:spPr>
        <a:xfrm flipV="1">
          <a:off x="21323300" y="18352199"/>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132842</xdr:rowOff>
    </xdr:from>
    <xdr:to>
      <xdr:col>107</xdr:col>
      <xdr:colOff>101600</xdr:colOff>
      <xdr:row>107</xdr:row>
      <xdr:rowOff>62992</xdr:rowOff>
    </xdr:to>
    <xdr:sp macro="" textlink="">
      <xdr:nvSpPr>
        <xdr:cNvPr id="819" name="楕円 818">
          <a:extLst>
            <a:ext uri="{FF2B5EF4-FFF2-40B4-BE49-F238E27FC236}">
              <a16:creationId xmlns:a16="http://schemas.microsoft.com/office/drawing/2014/main" id="{6B861346-B1A4-425E-9FCA-D4DE3E1758BE}"/>
            </a:ext>
          </a:extLst>
        </xdr:cNvPr>
        <xdr:cNvSpPr/>
      </xdr:nvSpPr>
      <xdr:spPr>
        <a:xfrm>
          <a:off x="20383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xdr:rowOff>
    </xdr:from>
    <xdr:to>
      <xdr:col>111</xdr:col>
      <xdr:colOff>177800</xdr:colOff>
      <xdr:row>107</xdr:row>
      <xdr:rowOff>12192</xdr:rowOff>
    </xdr:to>
    <xdr:cxnSp macro="">
      <xdr:nvCxnSpPr>
        <xdr:cNvPr id="820" name="直線コネクタ 819">
          <a:extLst>
            <a:ext uri="{FF2B5EF4-FFF2-40B4-BE49-F238E27FC236}">
              <a16:creationId xmlns:a16="http://schemas.microsoft.com/office/drawing/2014/main" id="{5686EF7E-8A8E-4B9D-9627-39C849DDA7A5}"/>
            </a:ext>
          </a:extLst>
        </xdr:cNvPr>
        <xdr:cNvCxnSpPr/>
      </xdr:nvCxnSpPr>
      <xdr:spPr>
        <a:xfrm flipV="1">
          <a:off x="20434300" y="1835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135128</xdr:rowOff>
    </xdr:from>
    <xdr:to>
      <xdr:col>102</xdr:col>
      <xdr:colOff>165100</xdr:colOff>
      <xdr:row>107</xdr:row>
      <xdr:rowOff>65278</xdr:rowOff>
    </xdr:to>
    <xdr:sp macro="" textlink="">
      <xdr:nvSpPr>
        <xdr:cNvPr id="821" name="楕円 820">
          <a:extLst>
            <a:ext uri="{FF2B5EF4-FFF2-40B4-BE49-F238E27FC236}">
              <a16:creationId xmlns:a16="http://schemas.microsoft.com/office/drawing/2014/main" id="{2FE46A77-078D-4456-81F8-2A1A7B64A3CF}"/>
            </a:ext>
          </a:extLst>
        </xdr:cNvPr>
        <xdr:cNvSpPr/>
      </xdr:nvSpPr>
      <xdr:spPr>
        <a:xfrm>
          <a:off x="19494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xdr:rowOff>
    </xdr:from>
    <xdr:to>
      <xdr:col>107</xdr:col>
      <xdr:colOff>50800</xdr:colOff>
      <xdr:row>107</xdr:row>
      <xdr:rowOff>14478</xdr:rowOff>
    </xdr:to>
    <xdr:cxnSp macro="">
      <xdr:nvCxnSpPr>
        <xdr:cNvPr id="822" name="直線コネクタ 821">
          <a:extLst>
            <a:ext uri="{FF2B5EF4-FFF2-40B4-BE49-F238E27FC236}">
              <a16:creationId xmlns:a16="http://schemas.microsoft.com/office/drawing/2014/main" id="{A771BE00-8CE5-4A8D-B697-B18410176C97}"/>
            </a:ext>
          </a:extLst>
        </xdr:cNvPr>
        <xdr:cNvCxnSpPr/>
      </xdr:nvCxnSpPr>
      <xdr:spPr>
        <a:xfrm flipV="1">
          <a:off x="19545300" y="183573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137413</xdr:rowOff>
    </xdr:from>
    <xdr:to>
      <xdr:col>98</xdr:col>
      <xdr:colOff>38100</xdr:colOff>
      <xdr:row>107</xdr:row>
      <xdr:rowOff>67563</xdr:rowOff>
    </xdr:to>
    <xdr:sp macro="" textlink="">
      <xdr:nvSpPr>
        <xdr:cNvPr id="823" name="楕円 822">
          <a:extLst>
            <a:ext uri="{FF2B5EF4-FFF2-40B4-BE49-F238E27FC236}">
              <a16:creationId xmlns:a16="http://schemas.microsoft.com/office/drawing/2014/main" id="{3147B307-B5FF-4995-9901-23374338BA38}"/>
            </a:ext>
          </a:extLst>
        </xdr:cNvPr>
        <xdr:cNvSpPr/>
      </xdr:nvSpPr>
      <xdr:spPr>
        <a:xfrm>
          <a:off x="18605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14478</xdr:rowOff>
    </xdr:from>
    <xdr:to>
      <xdr:col>102</xdr:col>
      <xdr:colOff>114300</xdr:colOff>
      <xdr:row>107</xdr:row>
      <xdr:rowOff>16763</xdr:rowOff>
    </xdr:to>
    <xdr:cxnSp macro="">
      <xdr:nvCxnSpPr>
        <xdr:cNvPr id="824" name="直線コネクタ 823">
          <a:extLst>
            <a:ext uri="{FF2B5EF4-FFF2-40B4-BE49-F238E27FC236}">
              <a16:creationId xmlns:a16="http://schemas.microsoft.com/office/drawing/2014/main" id="{48E3CE79-09AD-424C-A800-0E30E72237C6}"/>
            </a:ext>
          </a:extLst>
        </xdr:cNvPr>
        <xdr:cNvCxnSpPr/>
      </xdr:nvCxnSpPr>
      <xdr:spPr>
        <a:xfrm flipV="1">
          <a:off x="18656300" y="183596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825" name="n_1aveValue【公民館】&#10;一人当たり面積">
          <a:extLst>
            <a:ext uri="{FF2B5EF4-FFF2-40B4-BE49-F238E27FC236}">
              <a16:creationId xmlns:a16="http://schemas.microsoft.com/office/drawing/2014/main" id="{5579B0FC-94C1-4150-A0DC-87779CBB4F4C}"/>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826" name="n_2aveValue【公民館】&#10;一人当たり面積">
          <a:extLst>
            <a:ext uri="{FF2B5EF4-FFF2-40B4-BE49-F238E27FC236}">
              <a16:creationId xmlns:a16="http://schemas.microsoft.com/office/drawing/2014/main" id="{5329F6B5-41FB-4948-82A0-BB4107FB590F}"/>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827" name="n_3aveValue【公民館】&#10;一人当たり面積">
          <a:extLst>
            <a:ext uri="{FF2B5EF4-FFF2-40B4-BE49-F238E27FC236}">
              <a16:creationId xmlns:a16="http://schemas.microsoft.com/office/drawing/2014/main" id="{4D86B9B3-B704-4D03-8C65-14E1BF4B0A50}"/>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828" name="n_4aveValue【公民館】&#10;一人当たり面積">
          <a:extLst>
            <a:ext uri="{FF2B5EF4-FFF2-40B4-BE49-F238E27FC236}">
              <a16:creationId xmlns:a16="http://schemas.microsoft.com/office/drawing/2014/main" id="{B0BA8221-2375-4E0E-8B84-273784225A10}"/>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51833</xdr:rowOff>
    </xdr:from>
    <xdr:ext cx="469744" cy="259045"/>
    <xdr:sp macro="" textlink="">
      <xdr:nvSpPr>
        <xdr:cNvPr id="829" name="n_1mainValue【公民館】&#10;一人当たり面積">
          <a:extLst>
            <a:ext uri="{FF2B5EF4-FFF2-40B4-BE49-F238E27FC236}">
              <a16:creationId xmlns:a16="http://schemas.microsoft.com/office/drawing/2014/main" id="{FDE79BAD-EA45-474D-920B-D3C47185C72E}"/>
            </a:ext>
          </a:extLst>
        </xdr:cNvPr>
        <xdr:cNvSpPr txBox="1"/>
      </xdr:nvSpPr>
      <xdr:spPr>
        <a:xfrm>
          <a:off x="210757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54119</xdr:rowOff>
    </xdr:from>
    <xdr:ext cx="469744" cy="259045"/>
    <xdr:sp macro="" textlink="">
      <xdr:nvSpPr>
        <xdr:cNvPr id="830" name="n_2mainValue【公民館】&#10;一人当たり面積">
          <a:extLst>
            <a:ext uri="{FF2B5EF4-FFF2-40B4-BE49-F238E27FC236}">
              <a16:creationId xmlns:a16="http://schemas.microsoft.com/office/drawing/2014/main" id="{258F5C03-8FB0-4181-B7AA-CEC838B2AB91}"/>
            </a:ext>
          </a:extLst>
        </xdr:cNvPr>
        <xdr:cNvSpPr txBox="1"/>
      </xdr:nvSpPr>
      <xdr:spPr>
        <a:xfrm>
          <a:off x="20199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56405</xdr:rowOff>
    </xdr:from>
    <xdr:ext cx="469744" cy="259045"/>
    <xdr:sp macro="" textlink="">
      <xdr:nvSpPr>
        <xdr:cNvPr id="831" name="n_3mainValue【公民館】&#10;一人当たり面積">
          <a:extLst>
            <a:ext uri="{FF2B5EF4-FFF2-40B4-BE49-F238E27FC236}">
              <a16:creationId xmlns:a16="http://schemas.microsoft.com/office/drawing/2014/main" id="{30510895-775F-49E4-A3E3-5D667A6CD450}"/>
            </a:ext>
          </a:extLst>
        </xdr:cNvPr>
        <xdr:cNvSpPr txBox="1"/>
      </xdr:nvSpPr>
      <xdr:spPr>
        <a:xfrm>
          <a:off x="19310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58690</xdr:rowOff>
    </xdr:from>
    <xdr:ext cx="469744" cy="259045"/>
    <xdr:sp macro="" textlink="">
      <xdr:nvSpPr>
        <xdr:cNvPr id="832" name="n_4mainValue【公民館】&#10;一人当たり面積">
          <a:extLst>
            <a:ext uri="{FF2B5EF4-FFF2-40B4-BE49-F238E27FC236}">
              <a16:creationId xmlns:a16="http://schemas.microsoft.com/office/drawing/2014/main" id="{27F97738-CA6C-43A4-B542-C58A4238EA6F}"/>
            </a:ext>
          </a:extLst>
        </xdr:cNvPr>
        <xdr:cNvSpPr txBox="1"/>
      </xdr:nvSpPr>
      <xdr:spPr>
        <a:xfrm>
          <a:off x="184214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a:extLst>
            <a:ext uri="{FF2B5EF4-FFF2-40B4-BE49-F238E27FC236}">
              <a16:creationId xmlns:a16="http://schemas.microsoft.com/office/drawing/2014/main" id="{DF5B6055-116A-4A4C-94E5-A50D8EC722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a:extLst>
            <a:ext uri="{FF2B5EF4-FFF2-40B4-BE49-F238E27FC236}">
              <a16:creationId xmlns:a16="http://schemas.microsoft.com/office/drawing/2014/main" id="{FF8B353A-D1C4-4496-8E5F-7D8C43F264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a:extLst>
            <a:ext uri="{FF2B5EF4-FFF2-40B4-BE49-F238E27FC236}">
              <a16:creationId xmlns:a16="http://schemas.microsoft.com/office/drawing/2014/main" id="{D536B304-ABEE-4461-A332-EDFE317349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全ての施設の１人あたり面積は、人口減少が要因と考えられる微少な増加が続いているが、依然として類似団体平均を下回っている。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公民館の有形固定資産減価償却率については、こども家庭センターを併設するための改修を行い、前年比▲９．７％の改善を図った。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その他の施設についても、町民や移住者の生活環境を整える観点から公共施設等総合管理計画に従って適正な管理に努める。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F7BE05-751C-4124-9513-032A3BD354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F1CA2D-E574-4BE0-9E1E-5C0D01C826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95DB7A-B3A3-423E-A939-7CDBEFE9F2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C86772-B00F-4151-B2BD-37B15D1D17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F0CC2D-909B-44D6-82C9-CBFE978225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C5323A-5C7E-4397-94A7-19C33B80DCF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F0E740-023B-4EBE-921A-AB4D552C4E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6B92999-6705-4A7A-9B6C-0FD3998D53B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694B4F-0B75-4435-8BFD-AD24BFBC2C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71B887-6357-43D7-AA73-193E6086C28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7,301
7,269
136.94
8,118,330
8,015,343
72,582
4,353,034
7,555,138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3340E8-FB1A-4A75-A3A5-3C61A9841A1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FA36DAB-0542-4011-9A0F-4D6F251D2A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153058-069D-4556-9747-2335142FF2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51D0E3-16D0-4842-AD9E-0F2C39B1DA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D36FD7-1F26-48C7-BE80-9A0DC59B66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864246E-4285-49D2-A28F-A8126A9D177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5D1BF0-8D5E-4876-9EA5-C9D6496D69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77A40C-0F50-4215-B7C8-5B37972174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189178-6465-4661-ABB8-EAB024C022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E5E7B5-12AF-4E9C-8DD3-B149B3DE3C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76FC4F7-EAAF-41E2-8281-5AF585FB37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A7F344-3312-4281-9BBB-4CCF602EED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A40DFD6-AEEA-4E9B-9FFA-13223397B21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2501D3-FA87-4527-A1BC-9C14E9AA40E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BDA844-E4C3-46CA-9F27-461DC1759A0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A391E7-D250-4C08-A6C7-3580F7CF0F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A2A1CF-43CE-45D2-A95B-98E7566BAE8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553C371-C357-4AD8-825F-22D176E933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AD4B68-CEDA-4748-9229-ACF63317D9E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AD06AC8-9A02-4698-889D-4018B0B6744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10994F-4EED-4911-888A-FFED09BAF26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6E98D8-C331-404E-809A-44FA5BAE21D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3B6EE9-D0C8-40B4-9AC9-16DB34E6CF6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DB6AB4-2FC1-4FFF-9BA9-FB996E1641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95836AC-D420-44E0-BCEC-8F6B6B2074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DE2E17-C832-4917-BA45-6E4FD48797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52AB7D-A2A0-4B4D-B1D5-D0BA636B226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6AD2EF-674B-4768-82A3-ABC9325F1AB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42D8FC-CBB5-4065-A48A-23B6627F757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FDC1692-C42C-4ADD-8FB6-8BE6EDEA83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BA8D462-FF8E-4BBE-893A-214956BFC0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15ADB6E-48F4-42A7-B187-31274CA12C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89EE1CE-E979-4F63-A61B-02A923808D8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0C74DBE-B670-49FF-B201-71F9D1994EA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F112AB2-24AE-41C4-AAAE-39F85FB3E4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5C5B0C3-87F9-452A-8C2B-2D504ED695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3F750B1-368A-4232-9ADF-8646FA10ABC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7BBFC34-9224-4C80-BE15-E1AA59AE1FF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68534D9-F9E8-4593-A4B7-05359F23B3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3F4000F-4D06-497A-AB8D-3B918A973F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5D25937-930B-4054-B0A6-E6CE5C6AFE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28B572-C210-4039-8462-3596079E482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8AD52D8-1B9B-42C3-BE29-9D2C0652D40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7A2BD8D-8D0C-4F7D-928B-2033EB4A989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2D309C0-D60A-4C52-BF1B-A8EA31F8B4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3127F9D-A1F5-40B0-9669-54A13D412D2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7B2A55E-FEB3-4932-87AD-0BCED3E205A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AD59B74-4B4D-46D7-AD1E-3FCE37FB81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DB28805-1204-4429-A970-6793B6F1408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4BD1C115-3313-4ED4-BCE5-8A91944CA4E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BC1ED87-5B34-4A1D-B39E-4E2BD0BFCEB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D59061C-7B47-4576-99C7-AEB72FFAA35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D91A8DFC-0B91-4A21-97DB-27978BAD28E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CFC2BF6-B312-410A-B1BD-9D474373D5A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547F9D05-AF38-4088-A131-B4F038C686D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07CC6E0-4542-493C-AAE8-F955D7AA571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DABFBE5F-99BD-4830-B760-B4CE3BA863F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4CD8E1AB-47A7-4F82-822B-05AF26C34F4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0B24866-7382-4B52-985A-57D9B647A8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F7C03414-1923-4641-A3AD-79F6D1C2838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18B1875-E575-44AA-98D8-4798CB7BFF5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3EF34B7-2357-48F9-8630-CE3B0E92FA38}"/>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E1252FC-F705-4FC2-AE72-2D49B43E694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D0270688-852F-4695-95C9-B77B8872A96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98D82077-E8D8-4514-8AE7-472FC2389E61}"/>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2A47501A-4948-45BF-89AC-FD25C1686090}"/>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D7B6EE57-3AF7-4586-8F28-A7A5A31929AC}"/>
            </a:ext>
          </a:extLst>
        </xdr:cNvPr>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5CD21AF9-CA22-409B-86C4-63F5281632CF}"/>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E1FD0BB5-3C64-46C8-A8E1-E5E72FA51FC3}"/>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E3F47D07-AF4E-4FB4-8492-0076557151C7}"/>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4B98E41C-D275-4C07-A77D-FCFD34F3A57D}"/>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8833DA93-AA43-4E81-BB19-4E48E64016B9}"/>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7EB97F0-3148-40D5-A8AA-30A7D340B72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506C7C8-0C21-41FB-AF89-B3A0D6A42C6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DBA8967-9E5A-4063-8331-70E3DE7C5D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DD243F0-1D80-4F46-87EA-F3871FA0B9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0A8FBCE-49F0-4852-ACB4-518C786534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89" name="楕円 88">
          <a:extLst>
            <a:ext uri="{FF2B5EF4-FFF2-40B4-BE49-F238E27FC236}">
              <a16:creationId xmlns:a16="http://schemas.microsoft.com/office/drawing/2014/main" id="{56D70FE9-BFE4-4032-B029-868DC3543368}"/>
            </a:ext>
          </a:extLst>
        </xdr:cNvPr>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120667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D45FCBC-AD76-47BC-A93C-8E3267885710}"/>
            </a:ext>
          </a:extLst>
        </xdr:cNvPr>
        <xdr:cNvSpPr txBox="1"/>
      </xdr:nvSpPr>
      <xdr:spPr>
        <a:xfrm>
          <a:off x="4673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55880</xdr:rowOff>
    </xdr:from>
    <xdr:to>
      <xdr:col>20</xdr:col>
      <xdr:colOff>38100</xdr:colOff>
      <xdr:row>59</xdr:row>
      <xdr:rowOff>157480</xdr:rowOff>
    </xdr:to>
    <xdr:sp macro="" textlink="">
      <xdr:nvSpPr>
        <xdr:cNvPr id="91" name="楕円 90">
          <a:extLst>
            <a:ext uri="{FF2B5EF4-FFF2-40B4-BE49-F238E27FC236}">
              <a16:creationId xmlns:a16="http://schemas.microsoft.com/office/drawing/2014/main" id="{BE68CC72-343A-48D2-B341-82D1A4F92E0C}"/>
            </a:ext>
          </a:extLst>
        </xdr:cNvPr>
        <xdr:cNvSpPr/>
      </xdr:nvSpPr>
      <xdr:spPr>
        <a:xfrm>
          <a:off x="3746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106680</xdr:rowOff>
    </xdr:from>
    <xdr:to>
      <xdr:col>24</xdr:col>
      <xdr:colOff>63500</xdr:colOff>
      <xdr:row>59</xdr:row>
      <xdr:rowOff>148590</xdr:rowOff>
    </xdr:to>
    <xdr:cxnSp macro="">
      <xdr:nvCxnSpPr>
        <xdr:cNvPr id="92" name="直線コネクタ 91">
          <a:extLst>
            <a:ext uri="{FF2B5EF4-FFF2-40B4-BE49-F238E27FC236}">
              <a16:creationId xmlns:a16="http://schemas.microsoft.com/office/drawing/2014/main" id="{4AA6F285-313D-4BD4-BA9C-5F78066D77F5}"/>
            </a:ext>
          </a:extLst>
        </xdr:cNvPr>
        <xdr:cNvCxnSpPr/>
      </xdr:nvCxnSpPr>
      <xdr:spPr>
        <a:xfrm>
          <a:off x="3797300" y="102222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xdr:rowOff>
    </xdr:from>
    <xdr:to>
      <xdr:col>15</xdr:col>
      <xdr:colOff>101600</xdr:colOff>
      <xdr:row>59</xdr:row>
      <xdr:rowOff>111760</xdr:rowOff>
    </xdr:to>
    <xdr:sp macro="" textlink="">
      <xdr:nvSpPr>
        <xdr:cNvPr id="93" name="楕円 92">
          <a:extLst>
            <a:ext uri="{FF2B5EF4-FFF2-40B4-BE49-F238E27FC236}">
              <a16:creationId xmlns:a16="http://schemas.microsoft.com/office/drawing/2014/main" id="{2106D4C5-41C5-49C0-AFFD-8B6228977A57}"/>
            </a:ext>
          </a:extLst>
        </xdr:cNvPr>
        <xdr:cNvSpPr/>
      </xdr:nvSpPr>
      <xdr:spPr>
        <a:xfrm>
          <a:off x="2857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60960</xdr:rowOff>
    </xdr:from>
    <xdr:to>
      <xdr:col>19</xdr:col>
      <xdr:colOff>177800</xdr:colOff>
      <xdr:row>59</xdr:row>
      <xdr:rowOff>106680</xdr:rowOff>
    </xdr:to>
    <xdr:cxnSp macro="">
      <xdr:nvCxnSpPr>
        <xdr:cNvPr id="94" name="直線コネクタ 93">
          <a:extLst>
            <a:ext uri="{FF2B5EF4-FFF2-40B4-BE49-F238E27FC236}">
              <a16:creationId xmlns:a16="http://schemas.microsoft.com/office/drawing/2014/main" id="{4153441D-1D4A-4E1C-99BE-C52080E1784B}"/>
            </a:ext>
          </a:extLst>
        </xdr:cNvPr>
        <xdr:cNvCxnSpPr/>
      </xdr:nvCxnSpPr>
      <xdr:spPr>
        <a:xfrm>
          <a:off x="2908300" y="10176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xdr:rowOff>
    </xdr:from>
    <xdr:to>
      <xdr:col>10</xdr:col>
      <xdr:colOff>165100</xdr:colOff>
      <xdr:row>59</xdr:row>
      <xdr:rowOff>109855</xdr:rowOff>
    </xdr:to>
    <xdr:sp macro="" textlink="">
      <xdr:nvSpPr>
        <xdr:cNvPr id="95" name="楕円 94">
          <a:extLst>
            <a:ext uri="{FF2B5EF4-FFF2-40B4-BE49-F238E27FC236}">
              <a16:creationId xmlns:a16="http://schemas.microsoft.com/office/drawing/2014/main" id="{0D34C154-EDF9-43BA-8247-44B146EE3D6B}"/>
            </a:ext>
          </a:extLst>
        </xdr:cNvPr>
        <xdr:cNvSpPr/>
      </xdr:nvSpPr>
      <xdr:spPr>
        <a:xfrm>
          <a:off x="1968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59055</xdr:rowOff>
    </xdr:from>
    <xdr:to>
      <xdr:col>15</xdr:col>
      <xdr:colOff>50800</xdr:colOff>
      <xdr:row>59</xdr:row>
      <xdr:rowOff>60960</xdr:rowOff>
    </xdr:to>
    <xdr:cxnSp macro="">
      <xdr:nvCxnSpPr>
        <xdr:cNvPr id="96" name="直線コネクタ 95">
          <a:extLst>
            <a:ext uri="{FF2B5EF4-FFF2-40B4-BE49-F238E27FC236}">
              <a16:creationId xmlns:a16="http://schemas.microsoft.com/office/drawing/2014/main" id="{3A198CD5-A078-4A0A-A700-1B7708AE62C7}"/>
            </a:ext>
          </a:extLst>
        </xdr:cNvPr>
        <xdr:cNvCxnSpPr/>
      </xdr:nvCxnSpPr>
      <xdr:spPr>
        <a:xfrm>
          <a:off x="2019300" y="101746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97" name="楕円 96">
          <a:extLst>
            <a:ext uri="{FF2B5EF4-FFF2-40B4-BE49-F238E27FC236}">
              <a16:creationId xmlns:a16="http://schemas.microsoft.com/office/drawing/2014/main" id="{2366696B-0BE0-4CDF-BCED-3C5176017F9F}"/>
            </a:ext>
          </a:extLst>
        </xdr:cNvPr>
        <xdr:cNvSpPr/>
      </xdr:nvSpPr>
      <xdr:spPr>
        <a:xfrm>
          <a:off x="1079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22860</xdr:rowOff>
    </xdr:from>
    <xdr:to>
      <xdr:col>10</xdr:col>
      <xdr:colOff>114300</xdr:colOff>
      <xdr:row>59</xdr:row>
      <xdr:rowOff>59055</xdr:rowOff>
    </xdr:to>
    <xdr:cxnSp macro="">
      <xdr:nvCxnSpPr>
        <xdr:cNvPr id="98" name="直線コネクタ 97">
          <a:extLst>
            <a:ext uri="{FF2B5EF4-FFF2-40B4-BE49-F238E27FC236}">
              <a16:creationId xmlns:a16="http://schemas.microsoft.com/office/drawing/2014/main" id="{94E21F21-ED7B-4BCE-9C18-DA6F43ED7905}"/>
            </a:ext>
          </a:extLst>
        </xdr:cNvPr>
        <xdr:cNvCxnSpPr/>
      </xdr:nvCxnSpPr>
      <xdr:spPr>
        <a:xfrm>
          <a:off x="1130300" y="101384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99" name="n_1aveValue【体育館・プール】&#10;有形固定資産減価償却率">
          <a:extLst>
            <a:ext uri="{FF2B5EF4-FFF2-40B4-BE49-F238E27FC236}">
              <a16:creationId xmlns:a16="http://schemas.microsoft.com/office/drawing/2014/main" id="{FC0ADFE8-ABF3-4024-BF9C-9C5FE2CCF173}"/>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00" name="n_2aveValue【体育館・プール】&#10;有形固定資産減価償却率">
          <a:extLst>
            <a:ext uri="{FF2B5EF4-FFF2-40B4-BE49-F238E27FC236}">
              <a16:creationId xmlns:a16="http://schemas.microsoft.com/office/drawing/2014/main" id="{D1C6FE06-C72F-46DE-9BEF-FE86062D7754}"/>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a:extLst>
            <a:ext uri="{FF2B5EF4-FFF2-40B4-BE49-F238E27FC236}">
              <a16:creationId xmlns:a16="http://schemas.microsoft.com/office/drawing/2014/main" id="{88660140-4B60-4F0B-AE32-A38571975A1A}"/>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02" name="n_4aveValue【体育館・プール】&#10;有形固定資産減価償却率">
          <a:extLst>
            <a:ext uri="{FF2B5EF4-FFF2-40B4-BE49-F238E27FC236}">
              <a16:creationId xmlns:a16="http://schemas.microsoft.com/office/drawing/2014/main" id="{35FDDE37-2941-4D5A-B76A-BB5DB1678F0F}"/>
            </a:ext>
          </a:extLst>
        </xdr:cNvPr>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2557</xdr:rowOff>
    </xdr:from>
    <xdr:ext cx="405111" cy="259045"/>
    <xdr:sp macro="" textlink="">
      <xdr:nvSpPr>
        <xdr:cNvPr id="103" name="n_1mainValue【体育館・プール】&#10;有形固定資産減価償却率">
          <a:extLst>
            <a:ext uri="{FF2B5EF4-FFF2-40B4-BE49-F238E27FC236}">
              <a16:creationId xmlns:a16="http://schemas.microsoft.com/office/drawing/2014/main" id="{5D8654A1-40FA-43DB-B141-A46BF8C0326E}"/>
            </a:ext>
          </a:extLst>
        </xdr:cNvPr>
        <xdr:cNvSpPr txBox="1"/>
      </xdr:nvSpPr>
      <xdr:spPr>
        <a:xfrm>
          <a:off x="3582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04" name="n_2mainValue【体育館・プール】&#10;有形固定資産減価償却率">
          <a:extLst>
            <a:ext uri="{FF2B5EF4-FFF2-40B4-BE49-F238E27FC236}">
              <a16:creationId xmlns:a16="http://schemas.microsoft.com/office/drawing/2014/main" id="{A89D3666-D1DE-4B51-BA9D-68CCDE652AAF}"/>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126382</xdr:rowOff>
    </xdr:from>
    <xdr:ext cx="405111" cy="259045"/>
    <xdr:sp macro="" textlink="">
      <xdr:nvSpPr>
        <xdr:cNvPr id="105" name="n_3mainValue【体育館・プール】&#10;有形固定資産減価償却率">
          <a:extLst>
            <a:ext uri="{FF2B5EF4-FFF2-40B4-BE49-F238E27FC236}">
              <a16:creationId xmlns:a16="http://schemas.microsoft.com/office/drawing/2014/main" id="{CE3F4E70-E1FE-467E-8430-A04163C2D8B7}"/>
            </a:ext>
          </a:extLst>
        </xdr:cNvPr>
        <xdr:cNvSpPr txBox="1"/>
      </xdr:nvSpPr>
      <xdr:spPr>
        <a:xfrm>
          <a:off x="1816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90187</xdr:rowOff>
    </xdr:from>
    <xdr:ext cx="405111" cy="259045"/>
    <xdr:sp macro="" textlink="">
      <xdr:nvSpPr>
        <xdr:cNvPr id="106" name="n_4mainValue【体育館・プール】&#10;有形固定資産減価償却率">
          <a:extLst>
            <a:ext uri="{FF2B5EF4-FFF2-40B4-BE49-F238E27FC236}">
              <a16:creationId xmlns:a16="http://schemas.microsoft.com/office/drawing/2014/main" id="{DE5193A8-A1EC-45AC-881C-22458096A838}"/>
            </a:ext>
          </a:extLst>
        </xdr:cNvPr>
        <xdr:cNvSpPr txBox="1"/>
      </xdr:nvSpPr>
      <xdr:spPr>
        <a:xfrm>
          <a:off x="927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D5424A2-B4FC-4B85-8F5C-4F4473375D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7F3B35A-0249-4EFA-8FE2-9BF2716847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D59595D2-9FE4-4A53-851B-885EFDA2BE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DEC27369-C546-4719-9C90-5443465B237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40EF7B8E-3A40-4BBC-AEAF-EF11C59A06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44B585D0-7CD5-43C1-9850-F875F7697E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277413D6-9426-4B3B-B5CA-A2FD907A236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BFDFC6F8-8F7E-4C0D-82FF-5A18DAD0553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84DCC83A-2E90-41C6-9D58-6E1D69E00E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8A96F84B-D5FF-4DC6-84D9-3D6F03FC7F1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699672CD-8CE0-4907-84BD-F7151DCF309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02995447-966E-449D-8C0F-FBE260B5BFC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3A2CB364-9E28-46D0-90EF-EBAB228C376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29DAD258-66FC-4BD8-A81A-A42CEDD6F65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168FBFF1-9F79-4971-B300-481847D2ECC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1D49D457-9DA5-4123-AB87-25F691FBAFED}"/>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9993A1D8-DBAE-462E-887F-F477D213376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AA5CD7E7-2DBF-4B7D-A236-D6DA4DE499F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48B39E5F-C2E8-4021-BB7A-2BC305352E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1A0F56F7-3961-44E1-A12C-7A31B93CC8F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90D6A936-E3B2-4CE8-81A9-451C7343B5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611EA3E5-8A70-4BA9-A7ED-531C8C704D34}"/>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0B866DEA-F3DE-45C2-A0F4-51E0F448E92C}"/>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D5650BDA-CFF3-4DCA-8F43-CD36B08FA686}"/>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4C471613-4FE7-4CDF-8701-E3CA43E59580}"/>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7E1EB27F-53F5-40F0-A683-3F442553A324}"/>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133" name="【体育館・プール】&#10;一人当たり面積平均値テキスト">
          <a:extLst>
            <a:ext uri="{FF2B5EF4-FFF2-40B4-BE49-F238E27FC236}">
              <a16:creationId xmlns:a16="http://schemas.microsoft.com/office/drawing/2014/main" id="{201CA05F-1AC7-448A-8DE7-7FF86186EB52}"/>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C105BF5C-048B-459C-B096-81F0D1F4FD0B}"/>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DCABC258-F859-4835-95AF-CFB5547A845E}"/>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99512960-DCE3-458E-B37A-31158A1AE708}"/>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AEA1822A-3F11-44DA-B0B7-605B6165B9EE}"/>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29A1A3C2-2D82-4434-BD59-60EC43569C25}"/>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28E867E9-C4FF-46A9-BD27-274E5423592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F3426251-E789-4D95-AC12-066C1C3F3CE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1EFD28D-BDED-496A-8664-0C97E55DC1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369C958-84E1-440C-8EA5-D1700E2ACD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714D37E-219A-40DE-90FF-F2625BE832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47955</xdr:rowOff>
    </xdr:from>
    <xdr:to>
      <xdr:col>55</xdr:col>
      <xdr:colOff>50800</xdr:colOff>
      <xdr:row>60</xdr:row>
      <xdr:rowOff>149555</xdr:rowOff>
    </xdr:to>
    <xdr:sp macro="" textlink="">
      <xdr:nvSpPr>
        <xdr:cNvPr id="144" name="楕円 143">
          <a:extLst>
            <a:ext uri="{FF2B5EF4-FFF2-40B4-BE49-F238E27FC236}">
              <a16:creationId xmlns:a16="http://schemas.microsoft.com/office/drawing/2014/main" id="{FA43352C-E7D5-49EC-AE71-C1CCD303A496}"/>
            </a:ext>
          </a:extLst>
        </xdr:cNvPr>
        <xdr:cNvSpPr/>
      </xdr:nvSpPr>
      <xdr:spPr>
        <a:xfrm>
          <a:off x="10426700" y="103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70832</xdr:rowOff>
    </xdr:from>
    <xdr:ext cx="469744" cy="259045"/>
    <xdr:sp macro="" textlink="">
      <xdr:nvSpPr>
        <xdr:cNvPr id="145" name="【体育館・プール】&#10;一人当たり面積該当値テキスト">
          <a:extLst>
            <a:ext uri="{FF2B5EF4-FFF2-40B4-BE49-F238E27FC236}">
              <a16:creationId xmlns:a16="http://schemas.microsoft.com/office/drawing/2014/main" id="{FF85AEE0-90B2-4455-8024-02B8C216B2EF}"/>
            </a:ext>
          </a:extLst>
        </xdr:cNvPr>
        <xdr:cNvSpPr txBox="1"/>
      </xdr:nvSpPr>
      <xdr:spPr>
        <a:xfrm>
          <a:off x="10515600" y="1018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63043</xdr:rowOff>
    </xdr:from>
    <xdr:to>
      <xdr:col>50</xdr:col>
      <xdr:colOff>165100</xdr:colOff>
      <xdr:row>60</xdr:row>
      <xdr:rowOff>164643</xdr:rowOff>
    </xdr:to>
    <xdr:sp macro="" textlink="">
      <xdr:nvSpPr>
        <xdr:cNvPr id="146" name="楕円 145">
          <a:extLst>
            <a:ext uri="{FF2B5EF4-FFF2-40B4-BE49-F238E27FC236}">
              <a16:creationId xmlns:a16="http://schemas.microsoft.com/office/drawing/2014/main" id="{1D79B4DC-8584-41A8-836B-C0B5F9A4E4F1}"/>
            </a:ext>
          </a:extLst>
        </xdr:cNvPr>
        <xdr:cNvSpPr/>
      </xdr:nvSpPr>
      <xdr:spPr>
        <a:xfrm>
          <a:off x="9588500" y="103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98755</xdr:rowOff>
    </xdr:from>
    <xdr:to>
      <xdr:col>55</xdr:col>
      <xdr:colOff>0</xdr:colOff>
      <xdr:row>60</xdr:row>
      <xdr:rowOff>113843</xdr:rowOff>
    </xdr:to>
    <xdr:cxnSp macro="">
      <xdr:nvCxnSpPr>
        <xdr:cNvPr id="147" name="直線コネクタ 146">
          <a:extLst>
            <a:ext uri="{FF2B5EF4-FFF2-40B4-BE49-F238E27FC236}">
              <a16:creationId xmlns:a16="http://schemas.microsoft.com/office/drawing/2014/main" id="{BD53D98B-48F6-4B98-ABFF-67E74E2DEE84}"/>
            </a:ext>
          </a:extLst>
        </xdr:cNvPr>
        <xdr:cNvCxnSpPr/>
      </xdr:nvCxnSpPr>
      <xdr:spPr>
        <a:xfrm flipV="1">
          <a:off x="9639300" y="10385755"/>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73558</xdr:rowOff>
    </xdr:from>
    <xdr:to>
      <xdr:col>46</xdr:col>
      <xdr:colOff>38100</xdr:colOff>
      <xdr:row>61</xdr:row>
      <xdr:rowOff>3708</xdr:rowOff>
    </xdr:to>
    <xdr:sp macro="" textlink="">
      <xdr:nvSpPr>
        <xdr:cNvPr id="148" name="楕円 147">
          <a:extLst>
            <a:ext uri="{FF2B5EF4-FFF2-40B4-BE49-F238E27FC236}">
              <a16:creationId xmlns:a16="http://schemas.microsoft.com/office/drawing/2014/main" id="{B6E6792F-AFDF-4003-BF66-A1752EF5DF28}"/>
            </a:ext>
          </a:extLst>
        </xdr:cNvPr>
        <xdr:cNvSpPr/>
      </xdr:nvSpPr>
      <xdr:spPr>
        <a:xfrm>
          <a:off x="8699500" y="103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113843</xdr:rowOff>
    </xdr:from>
    <xdr:to>
      <xdr:col>50</xdr:col>
      <xdr:colOff>114300</xdr:colOff>
      <xdr:row>60</xdr:row>
      <xdr:rowOff>124358</xdr:rowOff>
    </xdr:to>
    <xdr:cxnSp macro="">
      <xdr:nvCxnSpPr>
        <xdr:cNvPr id="149" name="直線コネクタ 148">
          <a:extLst>
            <a:ext uri="{FF2B5EF4-FFF2-40B4-BE49-F238E27FC236}">
              <a16:creationId xmlns:a16="http://schemas.microsoft.com/office/drawing/2014/main" id="{1D22C8BA-8B9A-41D3-AC95-3DF99750AA04}"/>
            </a:ext>
          </a:extLst>
        </xdr:cNvPr>
        <xdr:cNvCxnSpPr/>
      </xdr:nvCxnSpPr>
      <xdr:spPr>
        <a:xfrm flipV="1">
          <a:off x="8750300" y="1040084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84074</xdr:rowOff>
    </xdr:from>
    <xdr:to>
      <xdr:col>41</xdr:col>
      <xdr:colOff>101600</xdr:colOff>
      <xdr:row>61</xdr:row>
      <xdr:rowOff>14224</xdr:rowOff>
    </xdr:to>
    <xdr:sp macro="" textlink="">
      <xdr:nvSpPr>
        <xdr:cNvPr id="150" name="楕円 149">
          <a:extLst>
            <a:ext uri="{FF2B5EF4-FFF2-40B4-BE49-F238E27FC236}">
              <a16:creationId xmlns:a16="http://schemas.microsoft.com/office/drawing/2014/main" id="{18B3FD7F-A2F6-4668-8ED2-A0CB430DDEE0}"/>
            </a:ext>
          </a:extLst>
        </xdr:cNvPr>
        <xdr:cNvSpPr/>
      </xdr:nvSpPr>
      <xdr:spPr>
        <a:xfrm>
          <a:off x="7810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124358</xdr:rowOff>
    </xdr:from>
    <xdr:to>
      <xdr:col>45</xdr:col>
      <xdr:colOff>177800</xdr:colOff>
      <xdr:row>60</xdr:row>
      <xdr:rowOff>134874</xdr:rowOff>
    </xdr:to>
    <xdr:cxnSp macro="">
      <xdr:nvCxnSpPr>
        <xdr:cNvPr id="151" name="直線コネクタ 150">
          <a:extLst>
            <a:ext uri="{FF2B5EF4-FFF2-40B4-BE49-F238E27FC236}">
              <a16:creationId xmlns:a16="http://schemas.microsoft.com/office/drawing/2014/main" id="{DB49D3B1-D342-4658-B937-7371FA817707}"/>
            </a:ext>
          </a:extLst>
        </xdr:cNvPr>
        <xdr:cNvCxnSpPr/>
      </xdr:nvCxnSpPr>
      <xdr:spPr>
        <a:xfrm flipV="1">
          <a:off x="7861300" y="1041135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94132</xdr:rowOff>
    </xdr:from>
    <xdr:to>
      <xdr:col>36</xdr:col>
      <xdr:colOff>165100</xdr:colOff>
      <xdr:row>61</xdr:row>
      <xdr:rowOff>24282</xdr:rowOff>
    </xdr:to>
    <xdr:sp macro="" textlink="">
      <xdr:nvSpPr>
        <xdr:cNvPr id="152" name="楕円 151">
          <a:extLst>
            <a:ext uri="{FF2B5EF4-FFF2-40B4-BE49-F238E27FC236}">
              <a16:creationId xmlns:a16="http://schemas.microsoft.com/office/drawing/2014/main" id="{FEF6A3C8-DD57-4252-9983-83A19172082F}"/>
            </a:ext>
          </a:extLst>
        </xdr:cNvPr>
        <xdr:cNvSpPr/>
      </xdr:nvSpPr>
      <xdr:spPr>
        <a:xfrm>
          <a:off x="6921500" y="103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134874</xdr:rowOff>
    </xdr:from>
    <xdr:to>
      <xdr:col>41</xdr:col>
      <xdr:colOff>50800</xdr:colOff>
      <xdr:row>60</xdr:row>
      <xdr:rowOff>144932</xdr:rowOff>
    </xdr:to>
    <xdr:cxnSp macro="">
      <xdr:nvCxnSpPr>
        <xdr:cNvPr id="153" name="直線コネクタ 152">
          <a:extLst>
            <a:ext uri="{FF2B5EF4-FFF2-40B4-BE49-F238E27FC236}">
              <a16:creationId xmlns:a16="http://schemas.microsoft.com/office/drawing/2014/main" id="{EEA54C82-BBDB-4F9A-BD02-AAFA69411CC4}"/>
            </a:ext>
          </a:extLst>
        </xdr:cNvPr>
        <xdr:cNvCxnSpPr/>
      </xdr:nvCxnSpPr>
      <xdr:spPr>
        <a:xfrm flipV="1">
          <a:off x="6972300" y="1042187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154" name="n_1aveValue【体育館・プール】&#10;一人当たり面積">
          <a:extLst>
            <a:ext uri="{FF2B5EF4-FFF2-40B4-BE49-F238E27FC236}">
              <a16:creationId xmlns:a16="http://schemas.microsoft.com/office/drawing/2014/main" id="{18AA5E8D-5F38-42B0-A10A-47FCAAC23A2B}"/>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155" name="n_2aveValue【体育館・プール】&#10;一人当たり面積">
          <a:extLst>
            <a:ext uri="{FF2B5EF4-FFF2-40B4-BE49-F238E27FC236}">
              <a16:creationId xmlns:a16="http://schemas.microsoft.com/office/drawing/2014/main" id="{F1B40E92-A33A-417B-B01A-A5BE7A88AB92}"/>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156" name="n_3aveValue【体育館・プール】&#10;一人当たり面積">
          <a:extLst>
            <a:ext uri="{FF2B5EF4-FFF2-40B4-BE49-F238E27FC236}">
              <a16:creationId xmlns:a16="http://schemas.microsoft.com/office/drawing/2014/main" id="{35CDD7FB-D102-40B6-8D70-0F0C49650810}"/>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157" name="n_4aveValue【体育館・プール】&#10;一人当たり面積">
          <a:extLst>
            <a:ext uri="{FF2B5EF4-FFF2-40B4-BE49-F238E27FC236}">
              <a16:creationId xmlns:a16="http://schemas.microsoft.com/office/drawing/2014/main" id="{D1EFD673-490D-4010-8AC6-2D37B04DA759}"/>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9720</xdr:rowOff>
    </xdr:from>
    <xdr:ext cx="469744" cy="259045"/>
    <xdr:sp macro="" textlink="">
      <xdr:nvSpPr>
        <xdr:cNvPr id="158" name="n_1mainValue【体育館・プール】&#10;一人当たり面積">
          <a:extLst>
            <a:ext uri="{FF2B5EF4-FFF2-40B4-BE49-F238E27FC236}">
              <a16:creationId xmlns:a16="http://schemas.microsoft.com/office/drawing/2014/main" id="{C1788A7C-4DD7-49EF-981C-B514E624F6BA}"/>
            </a:ext>
          </a:extLst>
        </xdr:cNvPr>
        <xdr:cNvSpPr txBox="1"/>
      </xdr:nvSpPr>
      <xdr:spPr>
        <a:xfrm>
          <a:off x="9391727" y="1012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20235</xdr:rowOff>
    </xdr:from>
    <xdr:ext cx="469744" cy="259045"/>
    <xdr:sp macro="" textlink="">
      <xdr:nvSpPr>
        <xdr:cNvPr id="159" name="n_2mainValue【体育館・プール】&#10;一人当たり面積">
          <a:extLst>
            <a:ext uri="{FF2B5EF4-FFF2-40B4-BE49-F238E27FC236}">
              <a16:creationId xmlns:a16="http://schemas.microsoft.com/office/drawing/2014/main" id="{78629BEB-9CF4-4BF4-8B64-567BF9BEAD83}"/>
            </a:ext>
          </a:extLst>
        </xdr:cNvPr>
        <xdr:cNvSpPr txBox="1"/>
      </xdr:nvSpPr>
      <xdr:spPr>
        <a:xfrm>
          <a:off x="8515427" y="1013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30751</xdr:rowOff>
    </xdr:from>
    <xdr:ext cx="469744" cy="259045"/>
    <xdr:sp macro="" textlink="">
      <xdr:nvSpPr>
        <xdr:cNvPr id="160" name="n_3mainValue【体育館・プール】&#10;一人当たり面積">
          <a:extLst>
            <a:ext uri="{FF2B5EF4-FFF2-40B4-BE49-F238E27FC236}">
              <a16:creationId xmlns:a16="http://schemas.microsoft.com/office/drawing/2014/main" id="{22DE2430-E64D-46F1-9BDB-F94901492F4E}"/>
            </a:ext>
          </a:extLst>
        </xdr:cNvPr>
        <xdr:cNvSpPr txBox="1"/>
      </xdr:nvSpPr>
      <xdr:spPr>
        <a:xfrm>
          <a:off x="76264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40809</xdr:rowOff>
    </xdr:from>
    <xdr:ext cx="469744" cy="259045"/>
    <xdr:sp macro="" textlink="">
      <xdr:nvSpPr>
        <xdr:cNvPr id="161" name="n_4mainValue【体育館・プール】&#10;一人当たり面積">
          <a:extLst>
            <a:ext uri="{FF2B5EF4-FFF2-40B4-BE49-F238E27FC236}">
              <a16:creationId xmlns:a16="http://schemas.microsoft.com/office/drawing/2014/main" id="{A70C31F4-FB10-45DB-B1DC-315A89B91780}"/>
            </a:ext>
          </a:extLst>
        </xdr:cNvPr>
        <xdr:cNvSpPr txBox="1"/>
      </xdr:nvSpPr>
      <xdr:spPr>
        <a:xfrm>
          <a:off x="6737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EA894D0E-77C6-44C7-9110-978E435660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E69758E6-8D6E-4672-8B40-8316482576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8143695F-96F6-4E39-A804-84CA6AB366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3E1BDAB3-77B9-40AC-B334-11CEA7AC43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63CBC6E0-A49D-48C4-B834-1C3D459CA1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A509CB1F-C38A-42B8-8524-BA83F55F4F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CD12475A-7729-4CE5-AB0C-95B2BDD76D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969EB8B-2DD3-4B66-8EF0-67D77019C6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AF583FEC-31BA-4BC0-B964-FE48DEEBBF4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EA648506-3933-48AE-BA30-F1B03FB04EF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175B7FD-755A-4D24-A279-AFECE1A4D31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C9BCEB15-FE0B-4C70-A629-3B3DA925E3C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0E03A6E-F8D4-44BB-B316-2B43DF85358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34255209-28B8-4C99-8B3C-17933ECD7CE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2BB174E9-E896-4F4F-A42E-E3E60C08607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4EE235D7-2025-4091-B3B9-681BB7BFFF6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78F120D1-78F2-44F2-88FF-2DAF5F0AF95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386C4D43-F811-468F-BAC6-D0AE4868817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22D059A7-669B-4A87-85A6-1B5AB0CAE83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73A4BF0D-F234-41D6-AFBA-3D5DF54878E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D847C39A-9B3C-4DB1-9E57-4D5F3E3CAFE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DF54CAC5-26F7-45F5-A04E-7B3FEDC5B3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5526C7DF-0F7D-4243-A1C4-2A6C225AEFC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F470476C-5D58-4BB9-96DA-D335F2DA6F9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322DB139-FFB4-4DE6-9AFA-FA0869204C92}"/>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B0547A25-5463-4A13-9AAF-BD9D2DEE13F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8E751029-0AE2-4705-9CC7-736E0EF12D2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D21C41DF-49E5-46B2-9C1E-5ADC97D4C00C}"/>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1063C679-6B30-4B96-AA42-152C09C0AF9A}"/>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E2A47AD-07DE-4CB5-BE1F-3B5AEA476350}"/>
            </a:ext>
          </a:extLst>
        </xdr:cNvPr>
        <xdr:cNvSpPr txBox="1"/>
      </xdr:nvSpPr>
      <xdr:spPr>
        <a:xfrm>
          <a:off x="4673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3F921D0C-AF39-43CF-9E6E-59F8FD01687C}"/>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B266BF43-5160-425E-AE00-8F754DAA3E0F}"/>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0FF91C99-EA4E-4FF7-AC45-354069849B5C}"/>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832F49C1-9A36-4243-9725-61D92E9CDD13}"/>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4D136A15-5626-4E92-9BE3-13FABA8BEBAA}"/>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63D1342B-BC00-40F4-8A09-B6A322CB88E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6FCC13E1-93FE-40B8-B1C7-3CC8532D626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A001D17B-1B22-47E1-B23A-0B37D9DE5FE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67A211E-8275-4578-9536-6965284E3D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8E2A36B-18DE-4E33-BFA4-2B3F2C60883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xdr:rowOff>
    </xdr:from>
    <xdr:to>
      <xdr:col>24</xdr:col>
      <xdr:colOff>114300</xdr:colOff>
      <xdr:row>81</xdr:row>
      <xdr:rowOff>107950</xdr:rowOff>
    </xdr:to>
    <xdr:sp macro="" textlink="">
      <xdr:nvSpPr>
        <xdr:cNvPr id="202" name="楕円 201">
          <a:extLst>
            <a:ext uri="{FF2B5EF4-FFF2-40B4-BE49-F238E27FC236}">
              <a16:creationId xmlns:a16="http://schemas.microsoft.com/office/drawing/2014/main" id="{B9E3BB7B-8EB1-4FBF-B59A-16B3D622AA57}"/>
            </a:ext>
          </a:extLst>
        </xdr:cNvPr>
        <xdr:cNvSpPr/>
      </xdr:nvSpPr>
      <xdr:spPr>
        <a:xfrm>
          <a:off x="4584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29227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74637219-8EE8-4D4E-9685-739E5E29E3C1}"/>
            </a:ext>
          </a:extLst>
        </xdr:cNvPr>
        <xdr:cNvSpPr txBox="1"/>
      </xdr:nvSpPr>
      <xdr:spPr>
        <a:xfrm>
          <a:off x="4673600"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133986</xdr:rowOff>
    </xdr:from>
    <xdr:to>
      <xdr:col>20</xdr:col>
      <xdr:colOff>38100</xdr:colOff>
      <xdr:row>81</xdr:row>
      <xdr:rowOff>64136</xdr:rowOff>
    </xdr:to>
    <xdr:sp macro="" textlink="">
      <xdr:nvSpPr>
        <xdr:cNvPr id="204" name="楕円 203">
          <a:extLst>
            <a:ext uri="{FF2B5EF4-FFF2-40B4-BE49-F238E27FC236}">
              <a16:creationId xmlns:a16="http://schemas.microsoft.com/office/drawing/2014/main" id="{1154135B-569C-453B-AEC9-496BA0845CF4}"/>
            </a:ext>
          </a:extLst>
        </xdr:cNvPr>
        <xdr:cNvSpPr/>
      </xdr:nvSpPr>
      <xdr:spPr>
        <a:xfrm>
          <a:off x="3746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13336</xdr:rowOff>
    </xdr:from>
    <xdr:to>
      <xdr:col>24</xdr:col>
      <xdr:colOff>63500</xdr:colOff>
      <xdr:row>81</xdr:row>
      <xdr:rowOff>57150</xdr:rowOff>
    </xdr:to>
    <xdr:cxnSp macro="">
      <xdr:nvCxnSpPr>
        <xdr:cNvPr id="205" name="直線コネクタ 204">
          <a:extLst>
            <a:ext uri="{FF2B5EF4-FFF2-40B4-BE49-F238E27FC236}">
              <a16:creationId xmlns:a16="http://schemas.microsoft.com/office/drawing/2014/main" id="{50C328B6-8CAC-474C-B914-4D64D2E3B811}"/>
            </a:ext>
          </a:extLst>
        </xdr:cNvPr>
        <xdr:cNvCxnSpPr/>
      </xdr:nvCxnSpPr>
      <xdr:spPr>
        <a:xfrm>
          <a:off x="3797300" y="139007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143511</xdr:rowOff>
    </xdr:from>
    <xdr:to>
      <xdr:col>15</xdr:col>
      <xdr:colOff>101600</xdr:colOff>
      <xdr:row>81</xdr:row>
      <xdr:rowOff>73661</xdr:rowOff>
    </xdr:to>
    <xdr:sp macro="" textlink="">
      <xdr:nvSpPr>
        <xdr:cNvPr id="206" name="楕円 205">
          <a:extLst>
            <a:ext uri="{FF2B5EF4-FFF2-40B4-BE49-F238E27FC236}">
              <a16:creationId xmlns:a16="http://schemas.microsoft.com/office/drawing/2014/main" id="{5ACD4DAE-9A8B-426A-ABE7-6B1224CDD08E}"/>
            </a:ext>
          </a:extLst>
        </xdr:cNvPr>
        <xdr:cNvSpPr/>
      </xdr:nvSpPr>
      <xdr:spPr>
        <a:xfrm>
          <a:off x="2857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13336</xdr:rowOff>
    </xdr:from>
    <xdr:to>
      <xdr:col>19</xdr:col>
      <xdr:colOff>177800</xdr:colOff>
      <xdr:row>81</xdr:row>
      <xdr:rowOff>22861</xdr:rowOff>
    </xdr:to>
    <xdr:cxnSp macro="">
      <xdr:nvCxnSpPr>
        <xdr:cNvPr id="207" name="直線コネクタ 206">
          <a:extLst>
            <a:ext uri="{FF2B5EF4-FFF2-40B4-BE49-F238E27FC236}">
              <a16:creationId xmlns:a16="http://schemas.microsoft.com/office/drawing/2014/main" id="{9AE03864-06E1-48B3-ACC2-C2639260B865}"/>
            </a:ext>
          </a:extLst>
        </xdr:cNvPr>
        <xdr:cNvCxnSpPr/>
      </xdr:nvCxnSpPr>
      <xdr:spPr>
        <a:xfrm flipV="1">
          <a:off x="2908300" y="139007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208" name="楕円 207">
          <a:extLst>
            <a:ext uri="{FF2B5EF4-FFF2-40B4-BE49-F238E27FC236}">
              <a16:creationId xmlns:a16="http://schemas.microsoft.com/office/drawing/2014/main" id="{62C19C05-814A-4E0C-B4D9-B7F0C444179E}"/>
            </a:ext>
          </a:extLst>
        </xdr:cNvPr>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81</xdr:row>
      <xdr:rowOff>22861</xdr:rowOff>
    </xdr:to>
    <xdr:cxnSp macro="">
      <xdr:nvCxnSpPr>
        <xdr:cNvPr id="209" name="直線コネクタ 208">
          <a:extLst>
            <a:ext uri="{FF2B5EF4-FFF2-40B4-BE49-F238E27FC236}">
              <a16:creationId xmlns:a16="http://schemas.microsoft.com/office/drawing/2014/main" id="{F6ACC88F-3677-415F-A8CF-A88FE5C70F68}"/>
            </a:ext>
          </a:extLst>
        </xdr:cNvPr>
        <xdr:cNvCxnSpPr/>
      </xdr:nvCxnSpPr>
      <xdr:spPr>
        <a:xfrm>
          <a:off x="2019300" y="138684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59689</xdr:rowOff>
    </xdr:from>
    <xdr:to>
      <xdr:col>6</xdr:col>
      <xdr:colOff>38100</xdr:colOff>
      <xdr:row>80</xdr:row>
      <xdr:rowOff>161289</xdr:rowOff>
    </xdr:to>
    <xdr:sp macro="" textlink="">
      <xdr:nvSpPr>
        <xdr:cNvPr id="210" name="楕円 209">
          <a:extLst>
            <a:ext uri="{FF2B5EF4-FFF2-40B4-BE49-F238E27FC236}">
              <a16:creationId xmlns:a16="http://schemas.microsoft.com/office/drawing/2014/main" id="{D99B4BA2-2351-422C-8753-CDD572A36820}"/>
            </a:ext>
          </a:extLst>
        </xdr:cNvPr>
        <xdr:cNvSpPr/>
      </xdr:nvSpPr>
      <xdr:spPr>
        <a:xfrm>
          <a:off x="1079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110489</xdr:rowOff>
    </xdr:from>
    <xdr:to>
      <xdr:col>10</xdr:col>
      <xdr:colOff>114300</xdr:colOff>
      <xdr:row>80</xdr:row>
      <xdr:rowOff>152400</xdr:rowOff>
    </xdr:to>
    <xdr:cxnSp macro="">
      <xdr:nvCxnSpPr>
        <xdr:cNvPr id="211" name="直線コネクタ 210">
          <a:extLst>
            <a:ext uri="{FF2B5EF4-FFF2-40B4-BE49-F238E27FC236}">
              <a16:creationId xmlns:a16="http://schemas.microsoft.com/office/drawing/2014/main" id="{D746101A-E57F-451B-97D1-8E827BDF8384}"/>
            </a:ext>
          </a:extLst>
        </xdr:cNvPr>
        <xdr:cNvCxnSpPr/>
      </xdr:nvCxnSpPr>
      <xdr:spPr>
        <a:xfrm>
          <a:off x="1130300" y="13826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2" name="n_1aveValue【福祉施設】&#10;有形固定資産減価償却率">
          <a:extLst>
            <a:ext uri="{FF2B5EF4-FFF2-40B4-BE49-F238E27FC236}">
              <a16:creationId xmlns:a16="http://schemas.microsoft.com/office/drawing/2014/main" id="{0144CAE1-E418-4728-BBAA-2201B8C83D84}"/>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213" name="n_2aveValue【福祉施設】&#10;有形固定資産減価償却率">
          <a:extLst>
            <a:ext uri="{FF2B5EF4-FFF2-40B4-BE49-F238E27FC236}">
              <a16:creationId xmlns:a16="http://schemas.microsoft.com/office/drawing/2014/main" id="{D74ACCFB-17E2-4666-B351-7AB445B37A0E}"/>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14" name="n_3aveValue【福祉施設】&#10;有形固定資産減価償却率">
          <a:extLst>
            <a:ext uri="{FF2B5EF4-FFF2-40B4-BE49-F238E27FC236}">
              <a16:creationId xmlns:a16="http://schemas.microsoft.com/office/drawing/2014/main" id="{E0DBB7D4-D50F-47BD-BD9E-7DDD9F4D3EE3}"/>
            </a:ext>
          </a:extLst>
        </xdr:cNvPr>
        <xdr:cNvSpPr txBox="1"/>
      </xdr:nvSpPr>
      <xdr:spPr>
        <a:xfrm>
          <a:off x="1816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215" name="n_4aveValue【福祉施設】&#10;有形固定資産減価償却率">
          <a:extLst>
            <a:ext uri="{FF2B5EF4-FFF2-40B4-BE49-F238E27FC236}">
              <a16:creationId xmlns:a16="http://schemas.microsoft.com/office/drawing/2014/main" id="{7B2EA6B6-315C-4D8E-9A81-8BC7491AA346}"/>
            </a:ext>
          </a:extLst>
        </xdr:cNvPr>
        <xdr:cNvSpPr txBox="1"/>
      </xdr:nvSpPr>
      <xdr:spPr>
        <a:xfrm>
          <a:off x="927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80663</xdr:rowOff>
    </xdr:from>
    <xdr:ext cx="405111" cy="259045"/>
    <xdr:sp macro="" textlink="">
      <xdr:nvSpPr>
        <xdr:cNvPr id="216" name="n_1mainValue【福祉施設】&#10;有形固定資産減価償却率">
          <a:extLst>
            <a:ext uri="{FF2B5EF4-FFF2-40B4-BE49-F238E27FC236}">
              <a16:creationId xmlns:a16="http://schemas.microsoft.com/office/drawing/2014/main" id="{47F2B98B-65AD-41A9-AFEB-4106D9796338}"/>
            </a:ext>
          </a:extLst>
        </xdr:cNvPr>
        <xdr:cNvSpPr txBox="1"/>
      </xdr:nvSpPr>
      <xdr:spPr>
        <a:xfrm>
          <a:off x="35820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17" name="n_2mainValue【福祉施設】&#10;有形固定資産減価償却率">
          <a:extLst>
            <a:ext uri="{FF2B5EF4-FFF2-40B4-BE49-F238E27FC236}">
              <a16:creationId xmlns:a16="http://schemas.microsoft.com/office/drawing/2014/main" id="{7B21CE09-69CB-47BE-8B5F-3024C87CDE96}"/>
            </a:ext>
          </a:extLst>
        </xdr:cNvPr>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218" name="n_3mainValue【福祉施設】&#10;有形固定資産減価償却率">
          <a:extLst>
            <a:ext uri="{FF2B5EF4-FFF2-40B4-BE49-F238E27FC236}">
              <a16:creationId xmlns:a16="http://schemas.microsoft.com/office/drawing/2014/main" id="{D620C113-2356-4A7E-B5D3-1F825E7E6E50}"/>
            </a:ext>
          </a:extLst>
        </xdr:cNvPr>
        <xdr:cNvSpPr txBox="1"/>
      </xdr:nvSpPr>
      <xdr:spPr>
        <a:xfrm>
          <a:off x="1816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6366</xdr:rowOff>
    </xdr:from>
    <xdr:ext cx="405111" cy="259045"/>
    <xdr:sp macro="" textlink="">
      <xdr:nvSpPr>
        <xdr:cNvPr id="219" name="n_4mainValue【福祉施設】&#10;有形固定資産減価償却率">
          <a:extLst>
            <a:ext uri="{FF2B5EF4-FFF2-40B4-BE49-F238E27FC236}">
              <a16:creationId xmlns:a16="http://schemas.microsoft.com/office/drawing/2014/main" id="{74B181D9-0537-49C9-A534-71F7839C2C9A}"/>
            </a:ext>
          </a:extLst>
        </xdr:cNvPr>
        <xdr:cNvSpPr txBox="1"/>
      </xdr:nvSpPr>
      <xdr:spPr>
        <a:xfrm>
          <a:off x="927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C0710504-7A08-416C-B582-872079A31D4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DC0795A-C0EE-4522-9E59-249E3E03F07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E46FD4FF-A9B2-436A-954C-E9F6654FB28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7065F6CA-6A17-4403-B0D2-E5D1EC4EE9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A75B2AB8-050C-43DC-A29B-C58ABFDCC10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434C5977-0CCB-414F-9C1E-CCBDF5297A0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EE78B1CD-8034-4C2A-B050-DC563787CE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716F8670-01EE-4693-9F58-7CDC2012EE1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962465D5-2078-410E-B112-220946A3900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A7C701F5-8ADC-4211-A95F-A2C9321B8E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72109D07-9608-47A3-8D68-6A164A5E9C0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EB1D5ACE-377E-46F2-9769-B04F5EC5E7F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9E099E7E-AE63-4A75-85BF-1DA379FFE6A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72BEF325-B7D9-4A18-85DF-9BF7187C4C2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A5765B9-FE33-4783-A707-D058AD68B0F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556260CF-B033-48A3-8AC6-B86D387F085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D4BF4164-DCDB-473C-8201-457FEEB15B9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87A64419-7AE6-4076-A6E0-60355EA9FDC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EB2F2131-4CE6-47CD-A350-6CFCEA74008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470097FA-E059-4807-9EC1-5A0ED2215C5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82E94140-7387-44F9-8F7C-65393B68E4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39566DB8-336F-4F03-A6BC-8CD28871C6D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EBD930E-D9F5-44BF-8077-EFB0B73AAA4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C96493C7-7F55-422C-A497-EDB9C6AB25C6}"/>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0F5547B5-9D02-4FA8-9386-8F75BF065F04}"/>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A19F77E8-A32E-4D35-8BF7-526F023C72F8}"/>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2D77B7BF-3E5C-42CB-B0C8-5B598547613E}"/>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4189C84C-B38D-45CC-B94E-34F841484086}"/>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9A97C8C5-3A1A-4134-937C-5E39CFE0DC98}"/>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06A9AD75-D0AD-4A3B-8581-F9D55A92C613}"/>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88D1E222-A851-4C31-941C-551B14CD9C28}"/>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0348A1D7-F2B7-4509-9008-6230519CCC60}"/>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F45FAA56-564F-47BD-BB3C-B1700F5553A6}"/>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86D4F40B-ED70-4F82-88A3-52CFA1D2C334}"/>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82FC051-F7C6-4E39-A635-9837E8E536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DDBA48E3-9391-425D-B783-70EC15C640B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5E46AAD-EE0F-42B0-85D4-572BBA8582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E67762C-8CB0-47D6-9F5B-D4DBC411132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8AE9D6E-114F-4AA5-AA5A-ACFE8656F2C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14732</xdr:rowOff>
    </xdr:from>
    <xdr:to>
      <xdr:col>55</xdr:col>
      <xdr:colOff>50800</xdr:colOff>
      <xdr:row>86</xdr:row>
      <xdr:rowOff>116332</xdr:rowOff>
    </xdr:to>
    <xdr:sp macro="" textlink="">
      <xdr:nvSpPr>
        <xdr:cNvPr id="259" name="楕円 258">
          <a:extLst>
            <a:ext uri="{FF2B5EF4-FFF2-40B4-BE49-F238E27FC236}">
              <a16:creationId xmlns:a16="http://schemas.microsoft.com/office/drawing/2014/main" id="{79726A14-E738-44CF-B642-36C9F7274D96}"/>
            </a:ext>
          </a:extLst>
        </xdr:cNvPr>
        <xdr:cNvSpPr/>
      </xdr:nvSpPr>
      <xdr:spPr>
        <a:xfrm>
          <a:off x="10426700" y="14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101109</xdr:rowOff>
    </xdr:from>
    <xdr:ext cx="469744" cy="259045"/>
    <xdr:sp macro="" textlink="">
      <xdr:nvSpPr>
        <xdr:cNvPr id="260" name="【福祉施設】&#10;一人当たり面積該当値テキスト">
          <a:extLst>
            <a:ext uri="{FF2B5EF4-FFF2-40B4-BE49-F238E27FC236}">
              <a16:creationId xmlns:a16="http://schemas.microsoft.com/office/drawing/2014/main" id="{E4507C07-6128-4852-80FE-AC71D3941B45}"/>
            </a:ext>
          </a:extLst>
        </xdr:cNvPr>
        <xdr:cNvSpPr txBox="1"/>
      </xdr:nvSpPr>
      <xdr:spPr>
        <a:xfrm>
          <a:off x="10515600" y="1467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15875</xdr:rowOff>
    </xdr:from>
    <xdr:to>
      <xdr:col>50</xdr:col>
      <xdr:colOff>165100</xdr:colOff>
      <xdr:row>86</xdr:row>
      <xdr:rowOff>117475</xdr:rowOff>
    </xdr:to>
    <xdr:sp macro="" textlink="">
      <xdr:nvSpPr>
        <xdr:cNvPr id="261" name="楕円 260">
          <a:extLst>
            <a:ext uri="{FF2B5EF4-FFF2-40B4-BE49-F238E27FC236}">
              <a16:creationId xmlns:a16="http://schemas.microsoft.com/office/drawing/2014/main" id="{B8D4DCDF-D572-47F8-8CAC-0A14F14A1BF7}"/>
            </a:ext>
          </a:extLst>
        </xdr:cNvPr>
        <xdr:cNvSpPr/>
      </xdr:nvSpPr>
      <xdr:spPr>
        <a:xfrm>
          <a:off x="95885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65532</xdr:rowOff>
    </xdr:from>
    <xdr:to>
      <xdr:col>55</xdr:col>
      <xdr:colOff>0</xdr:colOff>
      <xdr:row>86</xdr:row>
      <xdr:rowOff>66675</xdr:rowOff>
    </xdr:to>
    <xdr:cxnSp macro="">
      <xdr:nvCxnSpPr>
        <xdr:cNvPr id="262" name="直線コネクタ 261">
          <a:extLst>
            <a:ext uri="{FF2B5EF4-FFF2-40B4-BE49-F238E27FC236}">
              <a16:creationId xmlns:a16="http://schemas.microsoft.com/office/drawing/2014/main" id="{35F3EC78-1507-4B14-A153-534B197B4177}"/>
            </a:ext>
          </a:extLst>
        </xdr:cNvPr>
        <xdr:cNvCxnSpPr/>
      </xdr:nvCxnSpPr>
      <xdr:spPr>
        <a:xfrm flipV="1">
          <a:off x="9639300" y="1481023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17780</xdr:rowOff>
    </xdr:from>
    <xdr:to>
      <xdr:col>46</xdr:col>
      <xdr:colOff>38100</xdr:colOff>
      <xdr:row>86</xdr:row>
      <xdr:rowOff>119380</xdr:rowOff>
    </xdr:to>
    <xdr:sp macro="" textlink="">
      <xdr:nvSpPr>
        <xdr:cNvPr id="263" name="楕円 262">
          <a:extLst>
            <a:ext uri="{FF2B5EF4-FFF2-40B4-BE49-F238E27FC236}">
              <a16:creationId xmlns:a16="http://schemas.microsoft.com/office/drawing/2014/main" id="{067A8DA6-DA9F-4476-914C-5D3EA34CF2E3}"/>
            </a:ext>
          </a:extLst>
        </xdr:cNvPr>
        <xdr:cNvSpPr/>
      </xdr:nvSpPr>
      <xdr:spPr>
        <a:xfrm>
          <a:off x="8699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66675</xdr:rowOff>
    </xdr:from>
    <xdr:to>
      <xdr:col>50</xdr:col>
      <xdr:colOff>114300</xdr:colOff>
      <xdr:row>86</xdr:row>
      <xdr:rowOff>68580</xdr:rowOff>
    </xdr:to>
    <xdr:cxnSp macro="">
      <xdr:nvCxnSpPr>
        <xdr:cNvPr id="264" name="直線コネクタ 263">
          <a:extLst>
            <a:ext uri="{FF2B5EF4-FFF2-40B4-BE49-F238E27FC236}">
              <a16:creationId xmlns:a16="http://schemas.microsoft.com/office/drawing/2014/main" id="{5AAF63DA-E111-4AE5-B149-C7186CE28D8A}"/>
            </a:ext>
          </a:extLst>
        </xdr:cNvPr>
        <xdr:cNvCxnSpPr/>
      </xdr:nvCxnSpPr>
      <xdr:spPr>
        <a:xfrm flipV="1">
          <a:off x="8750300" y="148113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18542</xdr:rowOff>
    </xdr:from>
    <xdr:to>
      <xdr:col>41</xdr:col>
      <xdr:colOff>101600</xdr:colOff>
      <xdr:row>86</xdr:row>
      <xdr:rowOff>120142</xdr:rowOff>
    </xdr:to>
    <xdr:sp macro="" textlink="">
      <xdr:nvSpPr>
        <xdr:cNvPr id="265" name="楕円 264">
          <a:extLst>
            <a:ext uri="{FF2B5EF4-FFF2-40B4-BE49-F238E27FC236}">
              <a16:creationId xmlns:a16="http://schemas.microsoft.com/office/drawing/2014/main" id="{BF46FDC8-5387-4D1A-BC0E-B1E63BD80B6F}"/>
            </a:ext>
          </a:extLst>
        </xdr:cNvPr>
        <xdr:cNvSpPr/>
      </xdr:nvSpPr>
      <xdr:spPr>
        <a:xfrm>
          <a:off x="7810500" y="147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68580</xdr:rowOff>
    </xdr:from>
    <xdr:to>
      <xdr:col>45</xdr:col>
      <xdr:colOff>177800</xdr:colOff>
      <xdr:row>86</xdr:row>
      <xdr:rowOff>69342</xdr:rowOff>
    </xdr:to>
    <xdr:cxnSp macro="">
      <xdr:nvCxnSpPr>
        <xdr:cNvPr id="266" name="直線コネクタ 265">
          <a:extLst>
            <a:ext uri="{FF2B5EF4-FFF2-40B4-BE49-F238E27FC236}">
              <a16:creationId xmlns:a16="http://schemas.microsoft.com/office/drawing/2014/main" id="{F16F2F51-CB46-4C30-91F3-97A953C1B83B}"/>
            </a:ext>
          </a:extLst>
        </xdr:cNvPr>
        <xdr:cNvCxnSpPr/>
      </xdr:nvCxnSpPr>
      <xdr:spPr>
        <a:xfrm flipV="1">
          <a:off x="7861300" y="148132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19304</xdr:rowOff>
    </xdr:from>
    <xdr:to>
      <xdr:col>36</xdr:col>
      <xdr:colOff>165100</xdr:colOff>
      <xdr:row>86</xdr:row>
      <xdr:rowOff>120904</xdr:rowOff>
    </xdr:to>
    <xdr:sp macro="" textlink="">
      <xdr:nvSpPr>
        <xdr:cNvPr id="267" name="楕円 266">
          <a:extLst>
            <a:ext uri="{FF2B5EF4-FFF2-40B4-BE49-F238E27FC236}">
              <a16:creationId xmlns:a16="http://schemas.microsoft.com/office/drawing/2014/main" id="{4D7EDD61-6124-4F49-9C89-E7CF879C1939}"/>
            </a:ext>
          </a:extLst>
        </xdr:cNvPr>
        <xdr:cNvSpPr/>
      </xdr:nvSpPr>
      <xdr:spPr>
        <a:xfrm>
          <a:off x="6921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69342</xdr:rowOff>
    </xdr:from>
    <xdr:to>
      <xdr:col>41</xdr:col>
      <xdr:colOff>50800</xdr:colOff>
      <xdr:row>86</xdr:row>
      <xdr:rowOff>70104</xdr:rowOff>
    </xdr:to>
    <xdr:cxnSp macro="">
      <xdr:nvCxnSpPr>
        <xdr:cNvPr id="268" name="直線コネクタ 267">
          <a:extLst>
            <a:ext uri="{FF2B5EF4-FFF2-40B4-BE49-F238E27FC236}">
              <a16:creationId xmlns:a16="http://schemas.microsoft.com/office/drawing/2014/main" id="{74ECCF5A-784D-43B6-80BF-B0696D375964}"/>
            </a:ext>
          </a:extLst>
        </xdr:cNvPr>
        <xdr:cNvCxnSpPr/>
      </xdr:nvCxnSpPr>
      <xdr:spPr>
        <a:xfrm flipV="1">
          <a:off x="6972300" y="148140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C7D7F949-B7E5-4F93-870F-1D1A57EA8C34}"/>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B562A130-4E01-40AB-8429-30D02AA6AD28}"/>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EAD19976-73E8-4CD0-9BEB-DB05589AF23C}"/>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2" name="n_4aveValue【福祉施設】&#10;一人当たり面積">
          <a:extLst>
            <a:ext uri="{FF2B5EF4-FFF2-40B4-BE49-F238E27FC236}">
              <a16:creationId xmlns:a16="http://schemas.microsoft.com/office/drawing/2014/main" id="{58C6CCB0-2A6C-4B13-9FC1-C7AC9C687AFF}"/>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108602</xdr:rowOff>
    </xdr:from>
    <xdr:ext cx="469744" cy="259045"/>
    <xdr:sp macro="" textlink="">
      <xdr:nvSpPr>
        <xdr:cNvPr id="273" name="n_1mainValue【福祉施設】&#10;一人当たり面積">
          <a:extLst>
            <a:ext uri="{FF2B5EF4-FFF2-40B4-BE49-F238E27FC236}">
              <a16:creationId xmlns:a16="http://schemas.microsoft.com/office/drawing/2014/main" id="{CC89737F-34C3-45F3-B0EC-01082BE05D62}"/>
            </a:ext>
          </a:extLst>
        </xdr:cNvPr>
        <xdr:cNvSpPr txBox="1"/>
      </xdr:nvSpPr>
      <xdr:spPr>
        <a:xfrm>
          <a:off x="9391727"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110507</xdr:rowOff>
    </xdr:from>
    <xdr:ext cx="469744" cy="259045"/>
    <xdr:sp macro="" textlink="">
      <xdr:nvSpPr>
        <xdr:cNvPr id="274" name="n_2mainValue【福祉施設】&#10;一人当たり面積">
          <a:extLst>
            <a:ext uri="{FF2B5EF4-FFF2-40B4-BE49-F238E27FC236}">
              <a16:creationId xmlns:a16="http://schemas.microsoft.com/office/drawing/2014/main" id="{F9DFA1BD-E536-4496-AF48-14969F408843}"/>
            </a:ext>
          </a:extLst>
        </xdr:cNvPr>
        <xdr:cNvSpPr txBox="1"/>
      </xdr:nvSpPr>
      <xdr:spPr>
        <a:xfrm>
          <a:off x="8515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111269</xdr:rowOff>
    </xdr:from>
    <xdr:ext cx="469744" cy="259045"/>
    <xdr:sp macro="" textlink="">
      <xdr:nvSpPr>
        <xdr:cNvPr id="275" name="n_3mainValue【福祉施設】&#10;一人当たり面積">
          <a:extLst>
            <a:ext uri="{FF2B5EF4-FFF2-40B4-BE49-F238E27FC236}">
              <a16:creationId xmlns:a16="http://schemas.microsoft.com/office/drawing/2014/main" id="{6E267C25-5533-4E13-9CEB-8B8255ABFF80}"/>
            </a:ext>
          </a:extLst>
        </xdr:cNvPr>
        <xdr:cNvSpPr txBox="1"/>
      </xdr:nvSpPr>
      <xdr:spPr>
        <a:xfrm>
          <a:off x="7626427"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112031</xdr:rowOff>
    </xdr:from>
    <xdr:ext cx="469744" cy="259045"/>
    <xdr:sp macro="" textlink="">
      <xdr:nvSpPr>
        <xdr:cNvPr id="276" name="n_4mainValue【福祉施設】&#10;一人当たり面積">
          <a:extLst>
            <a:ext uri="{FF2B5EF4-FFF2-40B4-BE49-F238E27FC236}">
              <a16:creationId xmlns:a16="http://schemas.microsoft.com/office/drawing/2014/main" id="{AF8E1203-1636-4F59-B4DB-ED2AB965EA3F}"/>
            </a:ext>
          </a:extLst>
        </xdr:cNvPr>
        <xdr:cNvSpPr txBox="1"/>
      </xdr:nvSpPr>
      <xdr:spPr>
        <a:xfrm>
          <a:off x="67374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E6CFD83B-AA5B-4A0A-B2F7-71BF6DA93D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539C1A67-4298-471A-989C-550C29A2C20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8D56280B-DFE7-4323-9F6F-508C63E3574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D6A6C0E4-FA92-4518-A170-41482593484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242D79E4-343E-49A7-9AD7-2C88046C83F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A45D04C9-8A7F-466B-A3D7-F55BA7695A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371B5754-17C7-4511-BCC3-C4DF2A42980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48DD5B2F-8F8C-4494-8D36-F936EE036A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7C9F4528-AA6A-45E3-9BCA-2AD6F4BD901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67AA6FE9-188B-4D9F-88F6-257BC4913A3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F7C7DD2E-1C4C-4FE0-9556-148CB189C94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9D964638-5171-4DF8-A4A7-021AB6AE5A8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91481497-5AFF-4973-8C9A-91573BF4A86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9A1B626-0804-4009-AEFA-45F242811C2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FF18451E-095C-4E16-B7A6-F92EF75A201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78FADA92-6D69-42DC-8893-2B3F5EB34DB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CA64DFD1-A1CE-437A-807E-A7AB55643D5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4A1ED167-57B0-4FCD-9E46-C0CE9BD8D12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FFC58731-278C-466D-937E-298214A87CB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BA99E6F8-BC40-43A0-A5CD-C42D5A5090B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7" name="テキスト ボックス 296">
          <a:extLst>
            <a:ext uri="{FF2B5EF4-FFF2-40B4-BE49-F238E27FC236}">
              <a16:creationId xmlns:a16="http://schemas.microsoft.com/office/drawing/2014/main" id="{C5960613-C4E9-4AC1-9557-DB09ADDFD3C8}"/>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EABC7DCE-38A3-4040-A296-8CC9946F132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676D38BE-B119-4826-B044-566A1397D42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0" name="直線コネクタ 299">
          <a:extLst>
            <a:ext uri="{FF2B5EF4-FFF2-40B4-BE49-F238E27FC236}">
              <a16:creationId xmlns:a16="http://schemas.microsoft.com/office/drawing/2014/main" id="{4C51B3DA-CBBA-4915-A3EA-8EAB35628E69}"/>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1" name="【市民会館】&#10;有形固定資産減価償却率最小値テキスト">
          <a:extLst>
            <a:ext uri="{FF2B5EF4-FFF2-40B4-BE49-F238E27FC236}">
              <a16:creationId xmlns:a16="http://schemas.microsoft.com/office/drawing/2014/main" id="{70B68CAB-7748-49F2-9AA1-78FB7F5726F9}"/>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2" name="直線コネクタ 301">
          <a:extLst>
            <a:ext uri="{FF2B5EF4-FFF2-40B4-BE49-F238E27FC236}">
              <a16:creationId xmlns:a16="http://schemas.microsoft.com/office/drawing/2014/main" id="{67BF6675-4583-4826-A807-527837118A6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3" name="【市民会館】&#10;有形固定資産減価償却率最大値テキスト">
          <a:extLst>
            <a:ext uri="{FF2B5EF4-FFF2-40B4-BE49-F238E27FC236}">
              <a16:creationId xmlns:a16="http://schemas.microsoft.com/office/drawing/2014/main" id="{D0BDB686-B88C-4EBD-9E4B-660AD84A54CD}"/>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4" name="直線コネクタ 303">
          <a:extLst>
            <a:ext uri="{FF2B5EF4-FFF2-40B4-BE49-F238E27FC236}">
              <a16:creationId xmlns:a16="http://schemas.microsoft.com/office/drawing/2014/main" id="{C5820B07-BE23-4958-AFAE-D33EDFB65DD1}"/>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CEA4F470-1FEA-4C40-B7AC-B9C76A591157}"/>
            </a:ext>
          </a:extLst>
        </xdr:cNvPr>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06" name="フローチャート: 判断 305">
          <a:extLst>
            <a:ext uri="{FF2B5EF4-FFF2-40B4-BE49-F238E27FC236}">
              <a16:creationId xmlns:a16="http://schemas.microsoft.com/office/drawing/2014/main" id="{A05FFE80-7420-4C38-81C3-5AC1CDE79564}"/>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307" name="フローチャート: 判断 306">
          <a:extLst>
            <a:ext uri="{FF2B5EF4-FFF2-40B4-BE49-F238E27FC236}">
              <a16:creationId xmlns:a16="http://schemas.microsoft.com/office/drawing/2014/main" id="{F8BF6DD6-D9F8-4BA1-8CE6-FCA5AAB15B70}"/>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308" name="フローチャート: 判断 307">
          <a:extLst>
            <a:ext uri="{FF2B5EF4-FFF2-40B4-BE49-F238E27FC236}">
              <a16:creationId xmlns:a16="http://schemas.microsoft.com/office/drawing/2014/main" id="{E56B8E0E-6AC9-4E1D-AA64-A2129FE86EB6}"/>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309" name="フローチャート: 判断 308">
          <a:extLst>
            <a:ext uri="{FF2B5EF4-FFF2-40B4-BE49-F238E27FC236}">
              <a16:creationId xmlns:a16="http://schemas.microsoft.com/office/drawing/2014/main" id="{5E170461-A706-4A95-8B6E-7EAF4B380035}"/>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310" name="フローチャート: 判断 309">
          <a:extLst>
            <a:ext uri="{FF2B5EF4-FFF2-40B4-BE49-F238E27FC236}">
              <a16:creationId xmlns:a16="http://schemas.microsoft.com/office/drawing/2014/main" id="{E82FF97B-FA91-4131-B534-40973A4BA683}"/>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F2F85E83-6F00-4DBD-9272-E119D44DA6C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B9C7188C-30C4-4040-B82D-3EDC7EF1178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AAA7CF79-F0C5-48D2-B086-C200AC04BAD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A9E50E36-A161-4D93-BF54-74E502B4AAA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9C67E16E-624B-48C2-8BF8-58529449B58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49530</xdr:rowOff>
    </xdr:from>
    <xdr:to>
      <xdr:col>24</xdr:col>
      <xdr:colOff>114300</xdr:colOff>
      <xdr:row>103</xdr:row>
      <xdr:rowOff>151130</xdr:rowOff>
    </xdr:to>
    <xdr:sp macro="" textlink="">
      <xdr:nvSpPr>
        <xdr:cNvPr id="316" name="楕円 315">
          <a:extLst>
            <a:ext uri="{FF2B5EF4-FFF2-40B4-BE49-F238E27FC236}">
              <a16:creationId xmlns:a16="http://schemas.microsoft.com/office/drawing/2014/main" id="{5378FEE1-6D1D-4CA0-BB66-4256159BD6A6}"/>
            </a:ext>
          </a:extLst>
        </xdr:cNvPr>
        <xdr:cNvSpPr/>
      </xdr:nvSpPr>
      <xdr:spPr>
        <a:xfrm>
          <a:off x="4584700" y="1770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72407</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62FA0FB9-C7CE-440B-85B5-D22D0ADAA34D}"/>
            </a:ext>
          </a:extLst>
        </xdr:cNvPr>
        <xdr:cNvSpPr txBox="1"/>
      </xdr:nvSpPr>
      <xdr:spPr>
        <a:xfrm>
          <a:off x="4673600"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82550</xdr:rowOff>
    </xdr:from>
    <xdr:to>
      <xdr:col>20</xdr:col>
      <xdr:colOff>38100</xdr:colOff>
      <xdr:row>104</xdr:row>
      <xdr:rowOff>12700</xdr:rowOff>
    </xdr:to>
    <xdr:sp macro="" textlink="">
      <xdr:nvSpPr>
        <xdr:cNvPr id="318" name="楕円 317">
          <a:extLst>
            <a:ext uri="{FF2B5EF4-FFF2-40B4-BE49-F238E27FC236}">
              <a16:creationId xmlns:a16="http://schemas.microsoft.com/office/drawing/2014/main" id="{ACEB6D0A-374D-4F8E-8013-E30241549C2B}"/>
            </a:ext>
          </a:extLst>
        </xdr:cNvPr>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100330</xdr:rowOff>
    </xdr:from>
    <xdr:to>
      <xdr:col>24</xdr:col>
      <xdr:colOff>63500</xdr:colOff>
      <xdr:row>103</xdr:row>
      <xdr:rowOff>133350</xdr:rowOff>
    </xdr:to>
    <xdr:cxnSp macro="">
      <xdr:nvCxnSpPr>
        <xdr:cNvPr id="319" name="直線コネクタ 318">
          <a:extLst>
            <a:ext uri="{FF2B5EF4-FFF2-40B4-BE49-F238E27FC236}">
              <a16:creationId xmlns:a16="http://schemas.microsoft.com/office/drawing/2014/main" id="{90F0255E-D0FB-4B05-9282-9842C6537FFB}"/>
            </a:ext>
          </a:extLst>
        </xdr:cNvPr>
        <xdr:cNvCxnSpPr/>
      </xdr:nvCxnSpPr>
      <xdr:spPr>
        <a:xfrm flipV="1">
          <a:off x="3797300" y="1775968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52070</xdr:rowOff>
    </xdr:from>
    <xdr:to>
      <xdr:col>15</xdr:col>
      <xdr:colOff>101600</xdr:colOff>
      <xdr:row>103</xdr:row>
      <xdr:rowOff>153670</xdr:rowOff>
    </xdr:to>
    <xdr:sp macro="" textlink="">
      <xdr:nvSpPr>
        <xdr:cNvPr id="320" name="楕円 319">
          <a:extLst>
            <a:ext uri="{FF2B5EF4-FFF2-40B4-BE49-F238E27FC236}">
              <a16:creationId xmlns:a16="http://schemas.microsoft.com/office/drawing/2014/main" id="{8FA0A69D-B311-4283-969E-21A1B82C5541}"/>
            </a:ext>
          </a:extLst>
        </xdr:cNvPr>
        <xdr:cNvSpPr/>
      </xdr:nvSpPr>
      <xdr:spPr>
        <a:xfrm>
          <a:off x="2857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102870</xdr:rowOff>
    </xdr:from>
    <xdr:to>
      <xdr:col>19</xdr:col>
      <xdr:colOff>177800</xdr:colOff>
      <xdr:row>103</xdr:row>
      <xdr:rowOff>133350</xdr:rowOff>
    </xdr:to>
    <xdr:cxnSp macro="">
      <xdr:nvCxnSpPr>
        <xdr:cNvPr id="321" name="直線コネクタ 320">
          <a:extLst>
            <a:ext uri="{FF2B5EF4-FFF2-40B4-BE49-F238E27FC236}">
              <a16:creationId xmlns:a16="http://schemas.microsoft.com/office/drawing/2014/main" id="{3AFAFFD7-C9CE-4B94-96EA-81EFE5B4DAD9}"/>
            </a:ext>
          </a:extLst>
        </xdr:cNvPr>
        <xdr:cNvCxnSpPr/>
      </xdr:nvCxnSpPr>
      <xdr:spPr>
        <a:xfrm>
          <a:off x="2908300" y="17762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322" name="楕円 321">
          <a:extLst>
            <a:ext uri="{FF2B5EF4-FFF2-40B4-BE49-F238E27FC236}">
              <a16:creationId xmlns:a16="http://schemas.microsoft.com/office/drawing/2014/main" id="{E2DBE600-930C-4EBB-92C2-954AC4CDDF2D}"/>
            </a:ext>
          </a:extLst>
        </xdr:cNvPr>
        <xdr:cNvSpPr/>
      </xdr:nvSpPr>
      <xdr:spPr>
        <a:xfrm>
          <a:off x="1968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91439</xdr:rowOff>
    </xdr:from>
    <xdr:to>
      <xdr:col>15</xdr:col>
      <xdr:colOff>50800</xdr:colOff>
      <xdr:row>103</xdr:row>
      <xdr:rowOff>102870</xdr:rowOff>
    </xdr:to>
    <xdr:cxnSp macro="">
      <xdr:nvCxnSpPr>
        <xdr:cNvPr id="323" name="直線コネクタ 322">
          <a:extLst>
            <a:ext uri="{FF2B5EF4-FFF2-40B4-BE49-F238E27FC236}">
              <a16:creationId xmlns:a16="http://schemas.microsoft.com/office/drawing/2014/main" id="{9EC0323B-F62B-443D-A95D-E7A4AD068B92}"/>
            </a:ext>
          </a:extLst>
        </xdr:cNvPr>
        <xdr:cNvCxnSpPr/>
      </xdr:nvCxnSpPr>
      <xdr:spPr>
        <a:xfrm>
          <a:off x="2019300" y="177507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24" name="楕円 323">
          <a:extLst>
            <a:ext uri="{FF2B5EF4-FFF2-40B4-BE49-F238E27FC236}">
              <a16:creationId xmlns:a16="http://schemas.microsoft.com/office/drawing/2014/main" id="{8A2B63B3-609C-4886-B416-E0E848BF64E3}"/>
            </a:ext>
          </a:extLst>
        </xdr:cNvPr>
        <xdr:cNvSpPr/>
      </xdr:nvSpPr>
      <xdr:spPr>
        <a:xfrm>
          <a:off x="1079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83820</xdr:rowOff>
    </xdr:from>
    <xdr:to>
      <xdr:col>10</xdr:col>
      <xdr:colOff>114300</xdr:colOff>
      <xdr:row>103</xdr:row>
      <xdr:rowOff>91439</xdr:rowOff>
    </xdr:to>
    <xdr:cxnSp macro="">
      <xdr:nvCxnSpPr>
        <xdr:cNvPr id="325" name="直線コネクタ 324">
          <a:extLst>
            <a:ext uri="{FF2B5EF4-FFF2-40B4-BE49-F238E27FC236}">
              <a16:creationId xmlns:a16="http://schemas.microsoft.com/office/drawing/2014/main" id="{D15EA973-418B-49B8-9F10-BFED7CDA5554}"/>
            </a:ext>
          </a:extLst>
        </xdr:cNvPr>
        <xdr:cNvCxnSpPr/>
      </xdr:nvCxnSpPr>
      <xdr:spPr>
        <a:xfrm>
          <a:off x="1130300" y="17743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326" name="n_1aveValue【市民会館】&#10;有形固定資産減価償却率">
          <a:extLst>
            <a:ext uri="{FF2B5EF4-FFF2-40B4-BE49-F238E27FC236}">
              <a16:creationId xmlns:a16="http://schemas.microsoft.com/office/drawing/2014/main" id="{D6EE73ED-F956-433E-8E20-361DBC1185D6}"/>
            </a:ext>
          </a:extLst>
        </xdr:cNvPr>
        <xdr:cNvSpPr txBox="1"/>
      </xdr:nvSpPr>
      <xdr:spPr>
        <a:xfrm>
          <a:off x="35820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327" name="n_2aveValue【市民会館】&#10;有形固定資産減価償却率">
          <a:extLst>
            <a:ext uri="{FF2B5EF4-FFF2-40B4-BE49-F238E27FC236}">
              <a16:creationId xmlns:a16="http://schemas.microsoft.com/office/drawing/2014/main" id="{993600F6-48F4-459D-AFE8-F9E904090286}"/>
            </a:ext>
          </a:extLst>
        </xdr:cNvPr>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328" name="n_3aveValue【市民会館】&#10;有形固定資産減価償却率">
          <a:extLst>
            <a:ext uri="{FF2B5EF4-FFF2-40B4-BE49-F238E27FC236}">
              <a16:creationId xmlns:a16="http://schemas.microsoft.com/office/drawing/2014/main" id="{CA4F5916-C9EB-4791-A92B-79D996D9D992}"/>
            </a:ext>
          </a:extLst>
        </xdr:cNvPr>
        <xdr:cNvSpPr txBox="1"/>
      </xdr:nvSpPr>
      <xdr:spPr>
        <a:xfrm>
          <a:off x="1816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115588</xdr:rowOff>
    </xdr:from>
    <xdr:ext cx="405111" cy="259045"/>
    <xdr:sp macro="" textlink="">
      <xdr:nvSpPr>
        <xdr:cNvPr id="329" name="n_4aveValue【市民会館】&#10;有形固定資産減価償却率">
          <a:extLst>
            <a:ext uri="{FF2B5EF4-FFF2-40B4-BE49-F238E27FC236}">
              <a16:creationId xmlns:a16="http://schemas.microsoft.com/office/drawing/2014/main" id="{C96ACBEA-354E-41DA-8203-FC50DEEC123B}"/>
            </a:ext>
          </a:extLst>
        </xdr:cNvPr>
        <xdr:cNvSpPr txBox="1"/>
      </xdr:nvSpPr>
      <xdr:spPr>
        <a:xfrm>
          <a:off x="927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29227</xdr:rowOff>
    </xdr:from>
    <xdr:ext cx="405111" cy="259045"/>
    <xdr:sp macro="" textlink="">
      <xdr:nvSpPr>
        <xdr:cNvPr id="330" name="n_1mainValue【市民会館】&#10;有形固定資産減価償却率">
          <a:extLst>
            <a:ext uri="{FF2B5EF4-FFF2-40B4-BE49-F238E27FC236}">
              <a16:creationId xmlns:a16="http://schemas.microsoft.com/office/drawing/2014/main" id="{BA93E544-DEF0-44AA-8B8D-8FC109A51D67}"/>
            </a:ext>
          </a:extLst>
        </xdr:cNvPr>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331" name="n_2mainValue【市民会館】&#10;有形固定資産減価償却率">
          <a:extLst>
            <a:ext uri="{FF2B5EF4-FFF2-40B4-BE49-F238E27FC236}">
              <a16:creationId xmlns:a16="http://schemas.microsoft.com/office/drawing/2014/main" id="{AF6CFAC7-5DFC-4086-B9C6-D2B1C6DF4190}"/>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332" name="n_3mainValue【市民会館】&#10;有形固定資産減価償却率">
          <a:extLst>
            <a:ext uri="{FF2B5EF4-FFF2-40B4-BE49-F238E27FC236}">
              <a16:creationId xmlns:a16="http://schemas.microsoft.com/office/drawing/2014/main" id="{C0BE6A98-111F-4150-9D53-977B462BD1D9}"/>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333" name="n_4mainValue【市民会館】&#10;有形固定資産減価償却率">
          <a:extLst>
            <a:ext uri="{FF2B5EF4-FFF2-40B4-BE49-F238E27FC236}">
              <a16:creationId xmlns:a16="http://schemas.microsoft.com/office/drawing/2014/main" id="{B687CF5B-5917-41AB-897B-1DD43485A6AB}"/>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7514DD40-0F92-41B1-8D7A-C7C4E61962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34D02175-C309-48EF-BD0F-BADDEE2B3B4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AE468211-1226-4438-9320-8B1AB74CC1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E8179419-FF82-401D-9500-BD3BF2FF91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A0FB99F5-D1DD-4213-834B-DA6CB7410B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63F1C3DB-567D-4A36-914D-10EF19706D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0E5F2808-33A3-4351-9AFD-C87F5E383A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B2091260-7162-4253-A691-0413603CBDA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B739FF07-2679-43D8-B543-129FCDB0E32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4D938C52-82E2-4A7F-8968-307A4EF8904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4" name="直線コネクタ 343">
          <a:extLst>
            <a:ext uri="{FF2B5EF4-FFF2-40B4-BE49-F238E27FC236}">
              <a16:creationId xmlns:a16="http://schemas.microsoft.com/office/drawing/2014/main" id="{5059348E-E02A-4C33-94F9-3D754087F23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5" name="テキスト ボックス 344">
          <a:extLst>
            <a:ext uri="{FF2B5EF4-FFF2-40B4-BE49-F238E27FC236}">
              <a16:creationId xmlns:a16="http://schemas.microsoft.com/office/drawing/2014/main" id="{661674BD-513E-4182-B1B6-B46906750255}"/>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6" name="直線コネクタ 345">
          <a:extLst>
            <a:ext uri="{FF2B5EF4-FFF2-40B4-BE49-F238E27FC236}">
              <a16:creationId xmlns:a16="http://schemas.microsoft.com/office/drawing/2014/main" id="{FEF6D499-B739-42E4-92E3-C8D1E10B535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7" name="テキスト ボックス 346">
          <a:extLst>
            <a:ext uri="{FF2B5EF4-FFF2-40B4-BE49-F238E27FC236}">
              <a16:creationId xmlns:a16="http://schemas.microsoft.com/office/drawing/2014/main" id="{B6F3E83F-D398-47D8-AD9A-C585CCE00DAD}"/>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8" name="直線コネクタ 347">
          <a:extLst>
            <a:ext uri="{FF2B5EF4-FFF2-40B4-BE49-F238E27FC236}">
              <a16:creationId xmlns:a16="http://schemas.microsoft.com/office/drawing/2014/main" id="{1D9FB06D-031F-4BB6-B484-FEEE5E2D6C2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9" name="テキスト ボックス 348">
          <a:extLst>
            <a:ext uri="{FF2B5EF4-FFF2-40B4-BE49-F238E27FC236}">
              <a16:creationId xmlns:a16="http://schemas.microsoft.com/office/drawing/2014/main" id="{C15E3922-7F1D-4B10-B5EB-D73B3C5B97E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0" name="直線コネクタ 349">
          <a:extLst>
            <a:ext uri="{FF2B5EF4-FFF2-40B4-BE49-F238E27FC236}">
              <a16:creationId xmlns:a16="http://schemas.microsoft.com/office/drawing/2014/main" id="{359D3FE8-B3AE-447A-9735-1C6A52EA43C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1" name="テキスト ボックス 350">
          <a:extLst>
            <a:ext uri="{FF2B5EF4-FFF2-40B4-BE49-F238E27FC236}">
              <a16:creationId xmlns:a16="http://schemas.microsoft.com/office/drawing/2014/main" id="{FB44F103-27CC-43A4-8CF3-43E79CA39E4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2" name="直線コネクタ 351">
          <a:extLst>
            <a:ext uri="{FF2B5EF4-FFF2-40B4-BE49-F238E27FC236}">
              <a16:creationId xmlns:a16="http://schemas.microsoft.com/office/drawing/2014/main" id="{C7524837-1EA1-422F-8E27-549A0D51D53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3" name="テキスト ボックス 352">
          <a:extLst>
            <a:ext uri="{FF2B5EF4-FFF2-40B4-BE49-F238E27FC236}">
              <a16:creationId xmlns:a16="http://schemas.microsoft.com/office/drawing/2014/main" id="{461ECBC4-F47D-42C3-BAE9-D47459B4B745}"/>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4" name="直線コネクタ 353">
          <a:extLst>
            <a:ext uri="{FF2B5EF4-FFF2-40B4-BE49-F238E27FC236}">
              <a16:creationId xmlns:a16="http://schemas.microsoft.com/office/drawing/2014/main" id="{464F186E-1833-4E06-8158-6C7C6ACDDCB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5" name="テキスト ボックス 354">
          <a:extLst>
            <a:ext uri="{FF2B5EF4-FFF2-40B4-BE49-F238E27FC236}">
              <a16:creationId xmlns:a16="http://schemas.microsoft.com/office/drawing/2014/main" id="{9FBB3EC6-0AE7-41E0-AD48-502C3CA8D0BC}"/>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7C8B8733-9123-4791-BC04-D4B245DB3D8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B35F8AA9-837C-4254-AE13-1945EDFBAF2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3E65811B-3FFD-4EEA-8FB3-4F3AF6537A3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359" name="直線コネクタ 358">
          <a:extLst>
            <a:ext uri="{FF2B5EF4-FFF2-40B4-BE49-F238E27FC236}">
              <a16:creationId xmlns:a16="http://schemas.microsoft.com/office/drawing/2014/main" id="{21CE0E51-B5E7-4A91-8C66-CFB06EEA7E95}"/>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360" name="【市民会館】&#10;一人当たり面積最小値テキスト">
          <a:extLst>
            <a:ext uri="{FF2B5EF4-FFF2-40B4-BE49-F238E27FC236}">
              <a16:creationId xmlns:a16="http://schemas.microsoft.com/office/drawing/2014/main" id="{53AEF2E2-0D78-49FF-B600-E86C385ABAEB}"/>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361" name="直線コネクタ 360">
          <a:extLst>
            <a:ext uri="{FF2B5EF4-FFF2-40B4-BE49-F238E27FC236}">
              <a16:creationId xmlns:a16="http://schemas.microsoft.com/office/drawing/2014/main" id="{08838126-3712-46B9-8243-AF0DA1CDD571}"/>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362" name="【市民会館】&#10;一人当たり面積最大値テキスト">
          <a:extLst>
            <a:ext uri="{FF2B5EF4-FFF2-40B4-BE49-F238E27FC236}">
              <a16:creationId xmlns:a16="http://schemas.microsoft.com/office/drawing/2014/main" id="{3B503E72-A164-4C90-BABB-47B327084A6D}"/>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363" name="直線コネクタ 362">
          <a:extLst>
            <a:ext uri="{FF2B5EF4-FFF2-40B4-BE49-F238E27FC236}">
              <a16:creationId xmlns:a16="http://schemas.microsoft.com/office/drawing/2014/main" id="{BE1C003E-BF4B-4DA7-B0F7-ED671CD7AD0F}"/>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364" name="【市民会館】&#10;一人当たり面積平均値テキスト">
          <a:extLst>
            <a:ext uri="{FF2B5EF4-FFF2-40B4-BE49-F238E27FC236}">
              <a16:creationId xmlns:a16="http://schemas.microsoft.com/office/drawing/2014/main" id="{E879E7C7-B234-4799-841B-7E53F76045F7}"/>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365" name="フローチャート: 判断 364">
          <a:extLst>
            <a:ext uri="{FF2B5EF4-FFF2-40B4-BE49-F238E27FC236}">
              <a16:creationId xmlns:a16="http://schemas.microsoft.com/office/drawing/2014/main" id="{7024F926-A941-4367-9D91-5BC20CA0CD5B}"/>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366" name="フローチャート: 判断 365">
          <a:extLst>
            <a:ext uri="{FF2B5EF4-FFF2-40B4-BE49-F238E27FC236}">
              <a16:creationId xmlns:a16="http://schemas.microsoft.com/office/drawing/2014/main" id="{E6D202BE-B4DF-4705-A8B0-4F27B2A9C603}"/>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367" name="フローチャート: 判断 366">
          <a:extLst>
            <a:ext uri="{FF2B5EF4-FFF2-40B4-BE49-F238E27FC236}">
              <a16:creationId xmlns:a16="http://schemas.microsoft.com/office/drawing/2014/main" id="{3B6C852F-E379-4B07-BD5C-24BC05CD0595}"/>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368" name="フローチャート: 判断 367">
          <a:extLst>
            <a:ext uri="{FF2B5EF4-FFF2-40B4-BE49-F238E27FC236}">
              <a16:creationId xmlns:a16="http://schemas.microsoft.com/office/drawing/2014/main" id="{8E29E4EB-6B90-4710-8917-F24B85B66C7A}"/>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369" name="フローチャート: 判断 368">
          <a:extLst>
            <a:ext uri="{FF2B5EF4-FFF2-40B4-BE49-F238E27FC236}">
              <a16:creationId xmlns:a16="http://schemas.microsoft.com/office/drawing/2014/main" id="{0257A33A-4CD7-4548-8E5B-6F3FBEDA8E7A}"/>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D4ED213-A1EE-4EFB-9D3F-0897324483B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D44B5DAB-C362-4FB8-BE65-E0D6A00CF8A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FC8C814-F95A-4006-AC7C-1B2A11C6C76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5C2C24A-3BEB-45C8-A5C5-5C974B25A6C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6295CF9-0845-4310-B4A1-86C90C5E3D4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5806</xdr:rowOff>
    </xdr:from>
    <xdr:to>
      <xdr:col>55</xdr:col>
      <xdr:colOff>50800</xdr:colOff>
      <xdr:row>106</xdr:row>
      <xdr:rowOff>107406</xdr:rowOff>
    </xdr:to>
    <xdr:sp macro="" textlink="">
      <xdr:nvSpPr>
        <xdr:cNvPr id="375" name="楕円 374">
          <a:extLst>
            <a:ext uri="{FF2B5EF4-FFF2-40B4-BE49-F238E27FC236}">
              <a16:creationId xmlns:a16="http://schemas.microsoft.com/office/drawing/2014/main" id="{752D4A13-FA38-4952-924C-AB6AE664A3F6}"/>
            </a:ext>
          </a:extLst>
        </xdr:cNvPr>
        <xdr:cNvSpPr/>
      </xdr:nvSpPr>
      <xdr:spPr>
        <a:xfrm>
          <a:off x="10426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155683</xdr:rowOff>
    </xdr:from>
    <xdr:ext cx="469744" cy="259045"/>
    <xdr:sp macro="" textlink="">
      <xdr:nvSpPr>
        <xdr:cNvPr id="376" name="【市民会館】&#10;一人当たり面積該当値テキスト">
          <a:extLst>
            <a:ext uri="{FF2B5EF4-FFF2-40B4-BE49-F238E27FC236}">
              <a16:creationId xmlns:a16="http://schemas.microsoft.com/office/drawing/2014/main" id="{234613D2-C815-4327-9DD6-A83CF2CD3C18}"/>
            </a:ext>
          </a:extLst>
        </xdr:cNvPr>
        <xdr:cNvSpPr txBox="1"/>
      </xdr:nvSpPr>
      <xdr:spPr>
        <a:xfrm>
          <a:off x="10515600"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377" name="楕円 376">
          <a:extLst>
            <a:ext uri="{FF2B5EF4-FFF2-40B4-BE49-F238E27FC236}">
              <a16:creationId xmlns:a16="http://schemas.microsoft.com/office/drawing/2014/main" id="{72611618-6905-4D0A-B453-4A393D05EBEF}"/>
            </a:ext>
          </a:extLst>
        </xdr:cNvPr>
        <xdr:cNvSpPr/>
      </xdr:nvSpPr>
      <xdr:spPr>
        <a:xfrm>
          <a:off x="958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56606</xdr:rowOff>
    </xdr:from>
    <xdr:to>
      <xdr:col>55</xdr:col>
      <xdr:colOff>0</xdr:colOff>
      <xdr:row>106</xdr:row>
      <xdr:rowOff>68580</xdr:rowOff>
    </xdr:to>
    <xdr:cxnSp macro="">
      <xdr:nvCxnSpPr>
        <xdr:cNvPr id="378" name="直線コネクタ 377">
          <a:extLst>
            <a:ext uri="{FF2B5EF4-FFF2-40B4-BE49-F238E27FC236}">
              <a16:creationId xmlns:a16="http://schemas.microsoft.com/office/drawing/2014/main" id="{E48A2B47-84A9-4F46-9560-083119CC7617}"/>
            </a:ext>
          </a:extLst>
        </xdr:cNvPr>
        <xdr:cNvCxnSpPr/>
      </xdr:nvCxnSpPr>
      <xdr:spPr>
        <a:xfrm flipV="1">
          <a:off x="9639300" y="18230306"/>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26488</xdr:rowOff>
    </xdr:from>
    <xdr:to>
      <xdr:col>46</xdr:col>
      <xdr:colOff>38100</xdr:colOff>
      <xdr:row>106</xdr:row>
      <xdr:rowOff>128088</xdr:rowOff>
    </xdr:to>
    <xdr:sp macro="" textlink="">
      <xdr:nvSpPr>
        <xdr:cNvPr id="379" name="楕円 378">
          <a:extLst>
            <a:ext uri="{FF2B5EF4-FFF2-40B4-BE49-F238E27FC236}">
              <a16:creationId xmlns:a16="http://schemas.microsoft.com/office/drawing/2014/main" id="{3D2EA6E8-F608-43F2-9A1B-E4E6373626B4}"/>
            </a:ext>
          </a:extLst>
        </xdr:cNvPr>
        <xdr:cNvSpPr/>
      </xdr:nvSpPr>
      <xdr:spPr>
        <a:xfrm>
          <a:off x="8699500" y="182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77288</xdr:rowOff>
    </xdr:to>
    <xdr:cxnSp macro="">
      <xdr:nvCxnSpPr>
        <xdr:cNvPr id="380" name="直線コネクタ 379">
          <a:extLst>
            <a:ext uri="{FF2B5EF4-FFF2-40B4-BE49-F238E27FC236}">
              <a16:creationId xmlns:a16="http://schemas.microsoft.com/office/drawing/2014/main" id="{B5F708C6-2078-4276-8D42-5149B8B5B2B5}"/>
            </a:ext>
          </a:extLst>
        </xdr:cNvPr>
        <xdr:cNvCxnSpPr/>
      </xdr:nvCxnSpPr>
      <xdr:spPr>
        <a:xfrm flipV="1">
          <a:off x="8750300" y="18242280"/>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35198</xdr:rowOff>
    </xdr:from>
    <xdr:to>
      <xdr:col>41</xdr:col>
      <xdr:colOff>101600</xdr:colOff>
      <xdr:row>106</xdr:row>
      <xdr:rowOff>136798</xdr:rowOff>
    </xdr:to>
    <xdr:sp macro="" textlink="">
      <xdr:nvSpPr>
        <xdr:cNvPr id="381" name="楕円 380">
          <a:extLst>
            <a:ext uri="{FF2B5EF4-FFF2-40B4-BE49-F238E27FC236}">
              <a16:creationId xmlns:a16="http://schemas.microsoft.com/office/drawing/2014/main" id="{4CA160CA-EF5B-42DD-A2F7-716F6EAD369A}"/>
            </a:ext>
          </a:extLst>
        </xdr:cNvPr>
        <xdr:cNvSpPr/>
      </xdr:nvSpPr>
      <xdr:spPr>
        <a:xfrm>
          <a:off x="7810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77288</xdr:rowOff>
    </xdr:from>
    <xdr:to>
      <xdr:col>45</xdr:col>
      <xdr:colOff>177800</xdr:colOff>
      <xdr:row>106</xdr:row>
      <xdr:rowOff>85998</xdr:rowOff>
    </xdr:to>
    <xdr:cxnSp macro="">
      <xdr:nvCxnSpPr>
        <xdr:cNvPr id="382" name="直線コネクタ 381">
          <a:extLst>
            <a:ext uri="{FF2B5EF4-FFF2-40B4-BE49-F238E27FC236}">
              <a16:creationId xmlns:a16="http://schemas.microsoft.com/office/drawing/2014/main" id="{FB4982FC-7C1D-457A-BB9C-5E7A1222C325}"/>
            </a:ext>
          </a:extLst>
        </xdr:cNvPr>
        <xdr:cNvCxnSpPr/>
      </xdr:nvCxnSpPr>
      <xdr:spPr>
        <a:xfrm flipV="1">
          <a:off x="7861300" y="1825098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43906</xdr:rowOff>
    </xdr:from>
    <xdr:to>
      <xdr:col>36</xdr:col>
      <xdr:colOff>165100</xdr:colOff>
      <xdr:row>106</xdr:row>
      <xdr:rowOff>145506</xdr:rowOff>
    </xdr:to>
    <xdr:sp macro="" textlink="">
      <xdr:nvSpPr>
        <xdr:cNvPr id="383" name="楕円 382">
          <a:extLst>
            <a:ext uri="{FF2B5EF4-FFF2-40B4-BE49-F238E27FC236}">
              <a16:creationId xmlns:a16="http://schemas.microsoft.com/office/drawing/2014/main" id="{7F2DF13D-DC29-45FE-AFFF-E0BA6915D3DF}"/>
            </a:ext>
          </a:extLst>
        </xdr:cNvPr>
        <xdr:cNvSpPr/>
      </xdr:nvSpPr>
      <xdr:spPr>
        <a:xfrm>
          <a:off x="6921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85998</xdr:rowOff>
    </xdr:from>
    <xdr:to>
      <xdr:col>41</xdr:col>
      <xdr:colOff>50800</xdr:colOff>
      <xdr:row>106</xdr:row>
      <xdr:rowOff>94706</xdr:rowOff>
    </xdr:to>
    <xdr:cxnSp macro="">
      <xdr:nvCxnSpPr>
        <xdr:cNvPr id="384" name="直線コネクタ 383">
          <a:extLst>
            <a:ext uri="{FF2B5EF4-FFF2-40B4-BE49-F238E27FC236}">
              <a16:creationId xmlns:a16="http://schemas.microsoft.com/office/drawing/2014/main" id="{5CA42500-70E4-440A-8407-AEB2A6E73CB2}"/>
            </a:ext>
          </a:extLst>
        </xdr:cNvPr>
        <xdr:cNvCxnSpPr/>
      </xdr:nvCxnSpPr>
      <xdr:spPr>
        <a:xfrm flipV="1">
          <a:off x="6972300" y="18259698"/>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385" name="n_1aveValue【市民会館】&#10;一人当たり面積">
          <a:extLst>
            <a:ext uri="{FF2B5EF4-FFF2-40B4-BE49-F238E27FC236}">
              <a16:creationId xmlns:a16="http://schemas.microsoft.com/office/drawing/2014/main" id="{D3861DD7-7E33-4F7D-B48E-BB7C2885BBAC}"/>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386" name="n_2aveValue【市民会館】&#10;一人当たり面積">
          <a:extLst>
            <a:ext uri="{FF2B5EF4-FFF2-40B4-BE49-F238E27FC236}">
              <a16:creationId xmlns:a16="http://schemas.microsoft.com/office/drawing/2014/main" id="{85313F35-5E6C-40E8-A662-BC833AEA2BE9}"/>
            </a:ext>
          </a:extLst>
        </xdr:cNvPr>
        <xdr:cNvSpPr txBox="1"/>
      </xdr:nvSpPr>
      <xdr:spPr>
        <a:xfrm>
          <a:off x="8515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387" name="n_3aveValue【市民会館】&#10;一人当たり面積">
          <a:extLst>
            <a:ext uri="{FF2B5EF4-FFF2-40B4-BE49-F238E27FC236}">
              <a16:creationId xmlns:a16="http://schemas.microsoft.com/office/drawing/2014/main" id="{8C514599-DA07-4B56-A5F8-C767E097DFFC}"/>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388" name="n_4aveValue【市民会館】&#10;一人当たり面積">
          <a:extLst>
            <a:ext uri="{FF2B5EF4-FFF2-40B4-BE49-F238E27FC236}">
              <a16:creationId xmlns:a16="http://schemas.microsoft.com/office/drawing/2014/main" id="{C4AB77BB-A339-4ED7-AA68-1818160BB546}"/>
            </a:ext>
          </a:extLst>
        </xdr:cNvPr>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110507</xdr:rowOff>
    </xdr:from>
    <xdr:ext cx="469744" cy="259045"/>
    <xdr:sp macro="" textlink="">
      <xdr:nvSpPr>
        <xdr:cNvPr id="389" name="n_1mainValue【市民会館】&#10;一人当たり面積">
          <a:extLst>
            <a:ext uri="{FF2B5EF4-FFF2-40B4-BE49-F238E27FC236}">
              <a16:creationId xmlns:a16="http://schemas.microsoft.com/office/drawing/2014/main" id="{D696AB7D-87E8-4790-88ED-8CAD5CD79E05}"/>
            </a:ext>
          </a:extLst>
        </xdr:cNvPr>
        <xdr:cNvSpPr txBox="1"/>
      </xdr:nvSpPr>
      <xdr:spPr>
        <a:xfrm>
          <a:off x="9391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144615</xdr:rowOff>
    </xdr:from>
    <xdr:ext cx="469744" cy="259045"/>
    <xdr:sp macro="" textlink="">
      <xdr:nvSpPr>
        <xdr:cNvPr id="390" name="n_2mainValue【市民会館】&#10;一人当たり面積">
          <a:extLst>
            <a:ext uri="{FF2B5EF4-FFF2-40B4-BE49-F238E27FC236}">
              <a16:creationId xmlns:a16="http://schemas.microsoft.com/office/drawing/2014/main" id="{2B57A2AE-D491-40C9-9C98-42E50FB6DF9A}"/>
            </a:ext>
          </a:extLst>
        </xdr:cNvPr>
        <xdr:cNvSpPr txBox="1"/>
      </xdr:nvSpPr>
      <xdr:spPr>
        <a:xfrm>
          <a:off x="8515427" y="1797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127925</xdr:rowOff>
    </xdr:from>
    <xdr:ext cx="469744" cy="259045"/>
    <xdr:sp macro="" textlink="">
      <xdr:nvSpPr>
        <xdr:cNvPr id="391" name="n_3mainValue【市民会館】&#10;一人当たり面積">
          <a:extLst>
            <a:ext uri="{FF2B5EF4-FFF2-40B4-BE49-F238E27FC236}">
              <a16:creationId xmlns:a16="http://schemas.microsoft.com/office/drawing/2014/main" id="{AD5FA045-25DD-4943-AEE5-0E5066D03EA5}"/>
            </a:ext>
          </a:extLst>
        </xdr:cNvPr>
        <xdr:cNvSpPr txBox="1"/>
      </xdr:nvSpPr>
      <xdr:spPr>
        <a:xfrm>
          <a:off x="76264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136633</xdr:rowOff>
    </xdr:from>
    <xdr:ext cx="469744" cy="259045"/>
    <xdr:sp macro="" textlink="">
      <xdr:nvSpPr>
        <xdr:cNvPr id="392" name="n_4mainValue【市民会館】&#10;一人当たり面積">
          <a:extLst>
            <a:ext uri="{FF2B5EF4-FFF2-40B4-BE49-F238E27FC236}">
              <a16:creationId xmlns:a16="http://schemas.microsoft.com/office/drawing/2014/main" id="{EB800EDC-E97C-43C2-964A-6E0ECA58AB18}"/>
            </a:ext>
          </a:extLst>
        </xdr:cNvPr>
        <xdr:cNvSpPr txBox="1"/>
      </xdr:nvSpPr>
      <xdr:spPr>
        <a:xfrm>
          <a:off x="6737427" y="183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BD05FEE2-13C7-4AFC-A9C8-DF222F4882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F37A269B-1108-4DB4-8B96-E8E73F95A6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AA1FA194-4C7D-4B91-AD5F-8708E34876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BCCA51BE-9B07-4C56-BCB3-E41D6DE1870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C2169055-981E-435B-AD4F-14663B9E42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808877D2-90A0-4101-9FC4-C476565863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80413F84-7153-4A9F-A8F8-AC524C14822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80248767-402A-4032-B548-C6A7757689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2921351-3A5F-468F-8EF2-90021CC2A9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6FA1424-3B3D-4073-A776-606DFEF85C2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E1F376C9-F4B3-46F1-B27C-19CC51B7B8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3B8D2ED5-76A8-4AD2-B300-5831895F6E7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CC410089-63A7-4CEF-9975-40F4B53B84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6EDD0354-C3FD-4711-B994-CF2CAC00A77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BE0F5E15-0E72-4F8B-8196-16083FF00CB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22514EC7-861D-416A-8F4E-DC553D8D921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B7F0863B-8DF4-4684-944A-F90588BF62A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22AF3CB9-CE2A-4322-AD5E-56410D826B3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A423E479-B13D-44EF-B0BB-BD8C39EC0C0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2C4D59AD-F953-4F37-A7C9-05252C615F4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3C4550F0-6DFC-4F08-B1AD-20277F676BD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5F482D82-1C73-4C9E-BB8C-1B71CDD3EF3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139D2959-8259-4246-829B-119FD8398F0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A6C7152B-D30C-46BA-844C-F2DC92F0BA6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417" name="直線コネクタ 416">
          <a:extLst>
            <a:ext uri="{FF2B5EF4-FFF2-40B4-BE49-F238E27FC236}">
              <a16:creationId xmlns:a16="http://schemas.microsoft.com/office/drawing/2014/main" id="{C244B3AF-E4D7-4FC5-81FF-4B37D5491CA8}"/>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A0CDDEC6-C566-4D4D-8D74-3B1A03283C85}"/>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9" name="直線コネクタ 418">
          <a:extLst>
            <a:ext uri="{FF2B5EF4-FFF2-40B4-BE49-F238E27FC236}">
              <a16:creationId xmlns:a16="http://schemas.microsoft.com/office/drawing/2014/main" id="{DA132870-08D0-4F7C-B7D5-DA9E2341C864}"/>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E1793702-2827-4771-92E3-4B7FAD209B5A}"/>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1" name="直線コネクタ 420">
          <a:extLst>
            <a:ext uri="{FF2B5EF4-FFF2-40B4-BE49-F238E27FC236}">
              <a16:creationId xmlns:a16="http://schemas.microsoft.com/office/drawing/2014/main" id="{96A5BF49-F013-4A7C-9283-1E64A59A0287}"/>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1A460A23-617C-41CF-BF24-0ED5A7284C4C}"/>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3" name="フローチャート: 判断 422">
          <a:extLst>
            <a:ext uri="{FF2B5EF4-FFF2-40B4-BE49-F238E27FC236}">
              <a16:creationId xmlns:a16="http://schemas.microsoft.com/office/drawing/2014/main" id="{4F492546-9CEA-40B3-AF7A-35875C060EE4}"/>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424" name="フローチャート: 判断 423">
          <a:extLst>
            <a:ext uri="{FF2B5EF4-FFF2-40B4-BE49-F238E27FC236}">
              <a16:creationId xmlns:a16="http://schemas.microsoft.com/office/drawing/2014/main" id="{A20024B0-89D2-4658-BC25-C890CF2E8280}"/>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5" name="フローチャート: 判断 424">
          <a:extLst>
            <a:ext uri="{FF2B5EF4-FFF2-40B4-BE49-F238E27FC236}">
              <a16:creationId xmlns:a16="http://schemas.microsoft.com/office/drawing/2014/main" id="{77FD82BF-D458-453B-841E-068A402D3CC5}"/>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6" name="フローチャート: 判断 425">
          <a:extLst>
            <a:ext uri="{FF2B5EF4-FFF2-40B4-BE49-F238E27FC236}">
              <a16:creationId xmlns:a16="http://schemas.microsoft.com/office/drawing/2014/main" id="{BAC5F7CA-6AAB-49BD-B20C-BBB9DE7B962C}"/>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7" name="フローチャート: 判断 426">
          <a:extLst>
            <a:ext uri="{FF2B5EF4-FFF2-40B4-BE49-F238E27FC236}">
              <a16:creationId xmlns:a16="http://schemas.microsoft.com/office/drawing/2014/main" id="{FE133B6E-8DC1-443E-854F-0CCD29DF5C6D}"/>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78D62EA-6B0B-40D2-8C29-B0DC0DDBA27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69DAAB5-665D-427D-8073-164F9FC3926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8C4B331-82E0-4ECB-A310-3D727D6452F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B022E66-EE95-4BA5-8020-83FED49B4C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2E040CF-15BE-4D19-B2BF-7E0202EC5F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71120</xdr:rowOff>
    </xdr:from>
    <xdr:to>
      <xdr:col>85</xdr:col>
      <xdr:colOff>177800</xdr:colOff>
      <xdr:row>35</xdr:row>
      <xdr:rowOff>1270</xdr:rowOff>
    </xdr:to>
    <xdr:sp macro="" textlink="">
      <xdr:nvSpPr>
        <xdr:cNvPr id="433" name="楕円 432">
          <a:extLst>
            <a:ext uri="{FF2B5EF4-FFF2-40B4-BE49-F238E27FC236}">
              <a16:creationId xmlns:a16="http://schemas.microsoft.com/office/drawing/2014/main" id="{16947145-8F9A-4BE3-9006-3E6D6561E9A7}"/>
            </a:ext>
          </a:extLst>
        </xdr:cNvPr>
        <xdr:cNvSpPr/>
      </xdr:nvSpPr>
      <xdr:spPr>
        <a:xfrm>
          <a:off x="162687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93997</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80453DA7-CA69-4AF5-9839-F1B1B011D801}"/>
            </a:ext>
          </a:extLst>
        </xdr:cNvPr>
        <xdr:cNvSpPr txBox="1"/>
      </xdr:nvSpPr>
      <xdr:spPr>
        <a:xfrm>
          <a:off x="16357600"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19685</xdr:rowOff>
    </xdr:from>
    <xdr:to>
      <xdr:col>81</xdr:col>
      <xdr:colOff>101600</xdr:colOff>
      <xdr:row>34</xdr:row>
      <xdr:rowOff>121285</xdr:rowOff>
    </xdr:to>
    <xdr:sp macro="" textlink="">
      <xdr:nvSpPr>
        <xdr:cNvPr id="435" name="楕円 434">
          <a:extLst>
            <a:ext uri="{FF2B5EF4-FFF2-40B4-BE49-F238E27FC236}">
              <a16:creationId xmlns:a16="http://schemas.microsoft.com/office/drawing/2014/main" id="{FE757AC0-98FE-4489-9105-9C7C2DF3313F}"/>
            </a:ext>
          </a:extLst>
        </xdr:cNvPr>
        <xdr:cNvSpPr/>
      </xdr:nvSpPr>
      <xdr:spPr>
        <a:xfrm>
          <a:off x="15430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70485</xdr:rowOff>
    </xdr:from>
    <xdr:to>
      <xdr:col>85</xdr:col>
      <xdr:colOff>127000</xdr:colOff>
      <xdr:row>34</xdr:row>
      <xdr:rowOff>121920</xdr:rowOff>
    </xdr:to>
    <xdr:cxnSp macro="">
      <xdr:nvCxnSpPr>
        <xdr:cNvPr id="436" name="直線コネクタ 435">
          <a:extLst>
            <a:ext uri="{FF2B5EF4-FFF2-40B4-BE49-F238E27FC236}">
              <a16:creationId xmlns:a16="http://schemas.microsoft.com/office/drawing/2014/main" id="{DEDAC9E1-A166-4005-972C-D250FE3327E8}"/>
            </a:ext>
          </a:extLst>
        </xdr:cNvPr>
        <xdr:cNvCxnSpPr/>
      </xdr:nvCxnSpPr>
      <xdr:spPr>
        <a:xfrm>
          <a:off x="15481300" y="58997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139700</xdr:rowOff>
    </xdr:from>
    <xdr:to>
      <xdr:col>76</xdr:col>
      <xdr:colOff>165100</xdr:colOff>
      <xdr:row>34</xdr:row>
      <xdr:rowOff>69850</xdr:rowOff>
    </xdr:to>
    <xdr:sp macro="" textlink="">
      <xdr:nvSpPr>
        <xdr:cNvPr id="437" name="楕円 436">
          <a:extLst>
            <a:ext uri="{FF2B5EF4-FFF2-40B4-BE49-F238E27FC236}">
              <a16:creationId xmlns:a16="http://schemas.microsoft.com/office/drawing/2014/main" id="{862E57BE-3376-4E1E-978B-C9717CBD99C5}"/>
            </a:ext>
          </a:extLst>
        </xdr:cNvPr>
        <xdr:cNvSpPr/>
      </xdr:nvSpPr>
      <xdr:spPr>
        <a:xfrm>
          <a:off x="14541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19050</xdr:rowOff>
    </xdr:from>
    <xdr:to>
      <xdr:col>81</xdr:col>
      <xdr:colOff>50800</xdr:colOff>
      <xdr:row>34</xdr:row>
      <xdr:rowOff>70485</xdr:rowOff>
    </xdr:to>
    <xdr:cxnSp macro="">
      <xdr:nvCxnSpPr>
        <xdr:cNvPr id="438" name="直線コネクタ 437">
          <a:extLst>
            <a:ext uri="{FF2B5EF4-FFF2-40B4-BE49-F238E27FC236}">
              <a16:creationId xmlns:a16="http://schemas.microsoft.com/office/drawing/2014/main" id="{2A5113D1-CCBA-4F9A-A8E3-397FB8164504}"/>
            </a:ext>
          </a:extLst>
        </xdr:cNvPr>
        <xdr:cNvCxnSpPr/>
      </xdr:nvCxnSpPr>
      <xdr:spPr>
        <a:xfrm>
          <a:off x="14592300" y="58483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88265</xdr:rowOff>
    </xdr:from>
    <xdr:to>
      <xdr:col>72</xdr:col>
      <xdr:colOff>38100</xdr:colOff>
      <xdr:row>34</xdr:row>
      <xdr:rowOff>18415</xdr:rowOff>
    </xdr:to>
    <xdr:sp macro="" textlink="">
      <xdr:nvSpPr>
        <xdr:cNvPr id="439" name="楕円 438">
          <a:extLst>
            <a:ext uri="{FF2B5EF4-FFF2-40B4-BE49-F238E27FC236}">
              <a16:creationId xmlns:a16="http://schemas.microsoft.com/office/drawing/2014/main" id="{0CE62A27-EF8B-4A78-AF29-D71B18A00BF0}"/>
            </a:ext>
          </a:extLst>
        </xdr:cNvPr>
        <xdr:cNvSpPr/>
      </xdr:nvSpPr>
      <xdr:spPr>
        <a:xfrm>
          <a:off x="13652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139065</xdr:rowOff>
    </xdr:from>
    <xdr:to>
      <xdr:col>76</xdr:col>
      <xdr:colOff>114300</xdr:colOff>
      <xdr:row>34</xdr:row>
      <xdr:rowOff>19050</xdr:rowOff>
    </xdr:to>
    <xdr:cxnSp macro="">
      <xdr:nvCxnSpPr>
        <xdr:cNvPr id="440" name="直線コネクタ 439">
          <a:extLst>
            <a:ext uri="{FF2B5EF4-FFF2-40B4-BE49-F238E27FC236}">
              <a16:creationId xmlns:a16="http://schemas.microsoft.com/office/drawing/2014/main" id="{E71B9A33-8BB1-4B61-A48E-09CF50EF89DC}"/>
            </a:ext>
          </a:extLst>
        </xdr:cNvPr>
        <xdr:cNvCxnSpPr/>
      </xdr:nvCxnSpPr>
      <xdr:spPr>
        <a:xfrm>
          <a:off x="13703300" y="5796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36830</xdr:rowOff>
    </xdr:from>
    <xdr:to>
      <xdr:col>67</xdr:col>
      <xdr:colOff>101600</xdr:colOff>
      <xdr:row>33</xdr:row>
      <xdr:rowOff>138430</xdr:rowOff>
    </xdr:to>
    <xdr:sp macro="" textlink="">
      <xdr:nvSpPr>
        <xdr:cNvPr id="441" name="楕円 440">
          <a:extLst>
            <a:ext uri="{FF2B5EF4-FFF2-40B4-BE49-F238E27FC236}">
              <a16:creationId xmlns:a16="http://schemas.microsoft.com/office/drawing/2014/main" id="{E7C6E157-42E4-4814-8168-CF31FF95D1EF}"/>
            </a:ext>
          </a:extLst>
        </xdr:cNvPr>
        <xdr:cNvSpPr/>
      </xdr:nvSpPr>
      <xdr:spPr>
        <a:xfrm>
          <a:off x="12763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87630</xdr:rowOff>
    </xdr:from>
    <xdr:to>
      <xdr:col>71</xdr:col>
      <xdr:colOff>177800</xdr:colOff>
      <xdr:row>33</xdr:row>
      <xdr:rowOff>139065</xdr:rowOff>
    </xdr:to>
    <xdr:cxnSp macro="">
      <xdr:nvCxnSpPr>
        <xdr:cNvPr id="442" name="直線コネクタ 441">
          <a:extLst>
            <a:ext uri="{FF2B5EF4-FFF2-40B4-BE49-F238E27FC236}">
              <a16:creationId xmlns:a16="http://schemas.microsoft.com/office/drawing/2014/main" id="{74D24481-54B2-4A68-A849-5936D3833E64}"/>
            </a:ext>
          </a:extLst>
        </xdr:cNvPr>
        <xdr:cNvCxnSpPr/>
      </xdr:nvCxnSpPr>
      <xdr:spPr>
        <a:xfrm>
          <a:off x="12814300" y="57454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A38C98E3-DEE7-4B59-9318-AB7FDFCD31D2}"/>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554234B8-2506-4C3D-9E1C-CC9F3D012D93}"/>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43C3C09D-548A-4F0E-A06D-4898222C16BC}"/>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F50323C4-730A-4B35-A147-EB38A704DA2F}"/>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137812</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08FB49D4-2908-408D-A4B8-524BCA3A5AED}"/>
            </a:ext>
          </a:extLst>
        </xdr:cNvPr>
        <xdr:cNvSpPr txBox="1"/>
      </xdr:nvSpPr>
      <xdr:spPr>
        <a:xfrm>
          <a:off x="15266044"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86377</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3EB9240D-3B83-46AC-8371-E39F0FE201EE}"/>
            </a:ext>
          </a:extLst>
        </xdr:cNvPr>
        <xdr:cNvSpPr txBox="1"/>
      </xdr:nvSpPr>
      <xdr:spPr>
        <a:xfrm>
          <a:off x="14389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34942</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D39A8F56-05DE-48A2-AD26-C553A8798AFC}"/>
            </a:ext>
          </a:extLst>
        </xdr:cNvPr>
        <xdr:cNvSpPr txBox="1"/>
      </xdr:nvSpPr>
      <xdr:spPr>
        <a:xfrm>
          <a:off x="13500744"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154957</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E4DC2DBE-2154-4646-B5A2-982C6F0F748D}"/>
            </a:ext>
          </a:extLst>
        </xdr:cNvPr>
        <xdr:cNvSpPr txBox="1"/>
      </xdr:nvSpPr>
      <xdr:spPr>
        <a:xfrm>
          <a:off x="12611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40C6E576-7EFE-4019-B563-F2F13D8225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BFE8C633-45A8-4B0D-8371-A5D56E88DF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EDFA9759-FA93-4683-BC6B-330AF1CC68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FCFB713C-73A2-4711-94E9-4C329D83EA1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3FFB0CC4-3E21-4572-8211-AABF2CFF808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52AA5102-E222-48A2-9B66-57C94949B56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7EC09510-45BD-4971-9B0F-9CC0D5D5D9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D97CAFE7-0113-48C7-866A-AD3FFD16BA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144F5501-DB8C-4B82-8778-9F7006EE138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66184C40-3B3F-466B-9788-BB5B4AF4D01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B5585B5B-DF17-47F7-8FED-7F97EFC5173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BCD2107F-D6BF-40DF-BA48-0462DA12C07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7A8D391D-1ACD-4DCA-A44D-06BD0217309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9C9AA105-43FB-4404-BD08-3A6BDF289A0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F7C7CC58-14F7-47F4-BDA6-9B64DBE5EBB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84146CF8-D4A9-4BBD-B123-DC3265DCE36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55D0CC07-8394-4736-8ED1-CDF0B6A9ACE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986C3FAD-B507-41EE-ACE1-1539464A925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6422690B-4CB4-4F64-B262-B17251E6E28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0" name="テキスト ボックス 469">
          <a:extLst>
            <a:ext uri="{FF2B5EF4-FFF2-40B4-BE49-F238E27FC236}">
              <a16:creationId xmlns:a16="http://schemas.microsoft.com/office/drawing/2014/main" id="{1FBC906A-EEB5-421C-851D-35D3D79E6949}"/>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F5D590E3-CC1F-4942-AF33-56B688A663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80BD33AF-8671-4578-BE2A-4C13C652A5E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66424F0-A04C-400F-B5DD-32BA30D29EC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474" name="直線コネクタ 473">
          <a:extLst>
            <a:ext uri="{FF2B5EF4-FFF2-40B4-BE49-F238E27FC236}">
              <a16:creationId xmlns:a16="http://schemas.microsoft.com/office/drawing/2014/main" id="{C18B7B4B-BA49-4284-8005-45FE8A36D752}"/>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CEBF33AA-5BBB-4058-A0CF-2710557566CF}"/>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476" name="直線コネクタ 475">
          <a:extLst>
            <a:ext uri="{FF2B5EF4-FFF2-40B4-BE49-F238E27FC236}">
              <a16:creationId xmlns:a16="http://schemas.microsoft.com/office/drawing/2014/main" id="{646E3FAD-5E84-47AF-AE46-3B0D5E281529}"/>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97387738-2C6F-4673-B3EE-77C5CF9DA4B4}"/>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478" name="直線コネクタ 477">
          <a:extLst>
            <a:ext uri="{FF2B5EF4-FFF2-40B4-BE49-F238E27FC236}">
              <a16:creationId xmlns:a16="http://schemas.microsoft.com/office/drawing/2014/main" id="{35F17B80-17AC-4D56-8C47-54FE9E791C20}"/>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EE337122-BE30-41C3-A1CA-5EC934BC9A69}"/>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480" name="フローチャート: 判断 479">
          <a:extLst>
            <a:ext uri="{FF2B5EF4-FFF2-40B4-BE49-F238E27FC236}">
              <a16:creationId xmlns:a16="http://schemas.microsoft.com/office/drawing/2014/main" id="{134E4D46-6191-4795-91A0-68984957A203}"/>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481" name="フローチャート: 判断 480">
          <a:extLst>
            <a:ext uri="{FF2B5EF4-FFF2-40B4-BE49-F238E27FC236}">
              <a16:creationId xmlns:a16="http://schemas.microsoft.com/office/drawing/2014/main" id="{C5D3B39D-1AC6-4E7B-92C7-39DD9D2177F2}"/>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482" name="フローチャート: 判断 481">
          <a:extLst>
            <a:ext uri="{FF2B5EF4-FFF2-40B4-BE49-F238E27FC236}">
              <a16:creationId xmlns:a16="http://schemas.microsoft.com/office/drawing/2014/main" id="{4568BF76-B994-4801-8DB6-052A0E0A3FF6}"/>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483" name="フローチャート: 判断 482">
          <a:extLst>
            <a:ext uri="{FF2B5EF4-FFF2-40B4-BE49-F238E27FC236}">
              <a16:creationId xmlns:a16="http://schemas.microsoft.com/office/drawing/2014/main" id="{C58BD540-3643-4DD0-AF46-910EDABC7D3A}"/>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484" name="フローチャート: 判断 483">
          <a:extLst>
            <a:ext uri="{FF2B5EF4-FFF2-40B4-BE49-F238E27FC236}">
              <a16:creationId xmlns:a16="http://schemas.microsoft.com/office/drawing/2014/main" id="{937229B2-EDBA-4FD2-859A-1ED0333945DA}"/>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F4CB13D-FBBB-4C15-8C9A-629A65CB51D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9AD6DA4-325D-432F-B838-F584CC97A4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9AA7679-920C-4B9A-90FE-F96F9CB4CF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DEAC96D-A3A9-4E9D-A476-553D66DF55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4D73328-527E-44FA-B8CA-0B8D83D08D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139113</xdr:rowOff>
    </xdr:from>
    <xdr:to>
      <xdr:col>116</xdr:col>
      <xdr:colOff>114300</xdr:colOff>
      <xdr:row>41</xdr:row>
      <xdr:rowOff>69263</xdr:rowOff>
    </xdr:to>
    <xdr:sp macro="" textlink="">
      <xdr:nvSpPr>
        <xdr:cNvPr id="490" name="楕円 489">
          <a:extLst>
            <a:ext uri="{FF2B5EF4-FFF2-40B4-BE49-F238E27FC236}">
              <a16:creationId xmlns:a16="http://schemas.microsoft.com/office/drawing/2014/main" id="{4D5D7E60-9A95-46DE-B242-52643FA70985}"/>
            </a:ext>
          </a:extLst>
        </xdr:cNvPr>
        <xdr:cNvSpPr/>
      </xdr:nvSpPr>
      <xdr:spPr>
        <a:xfrm>
          <a:off x="22110700" y="699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117540</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10EC692F-1C71-4A36-B983-3915B8446EED}"/>
            </a:ext>
          </a:extLst>
        </xdr:cNvPr>
        <xdr:cNvSpPr txBox="1"/>
      </xdr:nvSpPr>
      <xdr:spPr>
        <a:xfrm>
          <a:off x="22199600" y="697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145971</xdr:rowOff>
    </xdr:from>
    <xdr:to>
      <xdr:col>112</xdr:col>
      <xdr:colOff>38100</xdr:colOff>
      <xdr:row>41</xdr:row>
      <xdr:rowOff>76121</xdr:rowOff>
    </xdr:to>
    <xdr:sp macro="" textlink="">
      <xdr:nvSpPr>
        <xdr:cNvPr id="492" name="楕円 491">
          <a:extLst>
            <a:ext uri="{FF2B5EF4-FFF2-40B4-BE49-F238E27FC236}">
              <a16:creationId xmlns:a16="http://schemas.microsoft.com/office/drawing/2014/main" id="{81E663E1-2D7E-4F30-8740-00CC890FCB8D}"/>
            </a:ext>
          </a:extLst>
        </xdr:cNvPr>
        <xdr:cNvSpPr/>
      </xdr:nvSpPr>
      <xdr:spPr>
        <a:xfrm>
          <a:off x="21272500" y="70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18463</xdr:rowOff>
    </xdr:from>
    <xdr:to>
      <xdr:col>116</xdr:col>
      <xdr:colOff>63500</xdr:colOff>
      <xdr:row>41</xdr:row>
      <xdr:rowOff>25321</xdr:rowOff>
    </xdr:to>
    <xdr:cxnSp macro="">
      <xdr:nvCxnSpPr>
        <xdr:cNvPr id="493" name="直線コネクタ 492">
          <a:extLst>
            <a:ext uri="{FF2B5EF4-FFF2-40B4-BE49-F238E27FC236}">
              <a16:creationId xmlns:a16="http://schemas.microsoft.com/office/drawing/2014/main" id="{A1DD8814-909D-475B-8931-2076E8C05522}"/>
            </a:ext>
          </a:extLst>
        </xdr:cNvPr>
        <xdr:cNvCxnSpPr/>
      </xdr:nvCxnSpPr>
      <xdr:spPr>
        <a:xfrm flipV="1">
          <a:off x="21323300" y="704791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150164</xdr:rowOff>
    </xdr:from>
    <xdr:to>
      <xdr:col>107</xdr:col>
      <xdr:colOff>101600</xdr:colOff>
      <xdr:row>41</xdr:row>
      <xdr:rowOff>80314</xdr:rowOff>
    </xdr:to>
    <xdr:sp macro="" textlink="">
      <xdr:nvSpPr>
        <xdr:cNvPr id="494" name="楕円 493">
          <a:extLst>
            <a:ext uri="{FF2B5EF4-FFF2-40B4-BE49-F238E27FC236}">
              <a16:creationId xmlns:a16="http://schemas.microsoft.com/office/drawing/2014/main" id="{4AB386E3-9948-4744-B35D-3BBC8B0BFDFC}"/>
            </a:ext>
          </a:extLst>
        </xdr:cNvPr>
        <xdr:cNvSpPr/>
      </xdr:nvSpPr>
      <xdr:spPr>
        <a:xfrm>
          <a:off x="20383500" y="700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25321</xdr:rowOff>
    </xdr:from>
    <xdr:to>
      <xdr:col>111</xdr:col>
      <xdr:colOff>177800</xdr:colOff>
      <xdr:row>41</xdr:row>
      <xdr:rowOff>29514</xdr:rowOff>
    </xdr:to>
    <xdr:cxnSp macro="">
      <xdr:nvCxnSpPr>
        <xdr:cNvPr id="495" name="直線コネクタ 494">
          <a:extLst>
            <a:ext uri="{FF2B5EF4-FFF2-40B4-BE49-F238E27FC236}">
              <a16:creationId xmlns:a16="http://schemas.microsoft.com/office/drawing/2014/main" id="{6200C3AD-C3BD-4638-8B03-7D9473360AC3}"/>
            </a:ext>
          </a:extLst>
        </xdr:cNvPr>
        <xdr:cNvCxnSpPr/>
      </xdr:nvCxnSpPr>
      <xdr:spPr>
        <a:xfrm flipV="1">
          <a:off x="20434300" y="7054771"/>
          <a:ext cx="8890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134224</xdr:rowOff>
    </xdr:from>
    <xdr:to>
      <xdr:col>102</xdr:col>
      <xdr:colOff>165100</xdr:colOff>
      <xdr:row>41</xdr:row>
      <xdr:rowOff>64374</xdr:rowOff>
    </xdr:to>
    <xdr:sp macro="" textlink="">
      <xdr:nvSpPr>
        <xdr:cNvPr id="496" name="楕円 495">
          <a:extLst>
            <a:ext uri="{FF2B5EF4-FFF2-40B4-BE49-F238E27FC236}">
              <a16:creationId xmlns:a16="http://schemas.microsoft.com/office/drawing/2014/main" id="{CD3318A3-B783-4542-A8AC-026F1865BFB9}"/>
            </a:ext>
          </a:extLst>
        </xdr:cNvPr>
        <xdr:cNvSpPr/>
      </xdr:nvSpPr>
      <xdr:spPr>
        <a:xfrm>
          <a:off x="19494500" y="69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13574</xdr:rowOff>
    </xdr:from>
    <xdr:to>
      <xdr:col>107</xdr:col>
      <xdr:colOff>50800</xdr:colOff>
      <xdr:row>41</xdr:row>
      <xdr:rowOff>29514</xdr:rowOff>
    </xdr:to>
    <xdr:cxnSp macro="">
      <xdr:nvCxnSpPr>
        <xdr:cNvPr id="497" name="直線コネクタ 496">
          <a:extLst>
            <a:ext uri="{FF2B5EF4-FFF2-40B4-BE49-F238E27FC236}">
              <a16:creationId xmlns:a16="http://schemas.microsoft.com/office/drawing/2014/main" id="{ACAD368B-BBEB-4499-9690-43F96C34EBB9}"/>
            </a:ext>
          </a:extLst>
        </xdr:cNvPr>
        <xdr:cNvCxnSpPr/>
      </xdr:nvCxnSpPr>
      <xdr:spPr>
        <a:xfrm>
          <a:off x="19545300" y="7043024"/>
          <a:ext cx="889000" cy="1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137464</xdr:rowOff>
    </xdr:from>
    <xdr:to>
      <xdr:col>98</xdr:col>
      <xdr:colOff>38100</xdr:colOff>
      <xdr:row>41</xdr:row>
      <xdr:rowOff>67614</xdr:rowOff>
    </xdr:to>
    <xdr:sp macro="" textlink="">
      <xdr:nvSpPr>
        <xdr:cNvPr id="498" name="楕円 497">
          <a:extLst>
            <a:ext uri="{FF2B5EF4-FFF2-40B4-BE49-F238E27FC236}">
              <a16:creationId xmlns:a16="http://schemas.microsoft.com/office/drawing/2014/main" id="{2BDD8E41-DA3F-4DB7-A97F-90C43B719B17}"/>
            </a:ext>
          </a:extLst>
        </xdr:cNvPr>
        <xdr:cNvSpPr/>
      </xdr:nvSpPr>
      <xdr:spPr>
        <a:xfrm>
          <a:off x="18605500" y="69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13574</xdr:rowOff>
    </xdr:from>
    <xdr:to>
      <xdr:col>102</xdr:col>
      <xdr:colOff>114300</xdr:colOff>
      <xdr:row>41</xdr:row>
      <xdr:rowOff>16814</xdr:rowOff>
    </xdr:to>
    <xdr:cxnSp macro="">
      <xdr:nvCxnSpPr>
        <xdr:cNvPr id="499" name="直線コネクタ 498">
          <a:extLst>
            <a:ext uri="{FF2B5EF4-FFF2-40B4-BE49-F238E27FC236}">
              <a16:creationId xmlns:a16="http://schemas.microsoft.com/office/drawing/2014/main" id="{4D2E5AC9-7953-4D4D-8419-413E95DDB79B}"/>
            </a:ext>
          </a:extLst>
        </xdr:cNvPr>
        <xdr:cNvCxnSpPr/>
      </xdr:nvCxnSpPr>
      <xdr:spPr>
        <a:xfrm flipV="1">
          <a:off x="18656300" y="7043024"/>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404664B4-7B55-4FDA-8EEC-0799B4131CC0}"/>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AE755A95-FE68-44E9-8BBB-A8DF7A0C6524}"/>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06197B0D-CA2E-4127-B999-D925476D4792}"/>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D18AFD2C-EC1E-4D66-B337-FD018E6E233C}"/>
            </a:ext>
          </a:extLst>
        </xdr:cNvPr>
        <xdr:cNvSpPr txBox="1"/>
      </xdr:nvSpPr>
      <xdr:spPr>
        <a:xfrm>
          <a:off x="18356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67248</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AA2D09B3-1183-4399-BCF8-EDA7EB801699}"/>
            </a:ext>
          </a:extLst>
        </xdr:cNvPr>
        <xdr:cNvSpPr txBox="1"/>
      </xdr:nvSpPr>
      <xdr:spPr>
        <a:xfrm>
          <a:off x="21011095" y="709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71441</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B6A08C48-3ACE-4DF1-9E45-89D49ADAD800}"/>
            </a:ext>
          </a:extLst>
        </xdr:cNvPr>
        <xdr:cNvSpPr txBox="1"/>
      </xdr:nvSpPr>
      <xdr:spPr>
        <a:xfrm>
          <a:off x="20134795" y="710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55501</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F70DBB1A-203A-41C2-B98A-ACBFA68DD7D5}"/>
            </a:ext>
          </a:extLst>
        </xdr:cNvPr>
        <xdr:cNvSpPr txBox="1"/>
      </xdr:nvSpPr>
      <xdr:spPr>
        <a:xfrm>
          <a:off x="19245795" y="708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58741</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9BE05426-21E8-42FD-8E52-7E1B96492E05}"/>
            </a:ext>
          </a:extLst>
        </xdr:cNvPr>
        <xdr:cNvSpPr txBox="1"/>
      </xdr:nvSpPr>
      <xdr:spPr>
        <a:xfrm>
          <a:off x="18356795" y="708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9DF711C2-6AEA-4F17-B6E5-18F62C6066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A49686A-68E6-4969-A1DC-541D577C8B7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2F1559A-5E17-4730-8221-2AFD48BA572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29AC44E1-B445-421D-B79C-FD7171D195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BBF4836D-9787-4E20-A342-A126511771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3B278FF7-4E9C-4787-9735-E8D2707F86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D812E6A1-7EE2-4C9A-A52C-AD564492B3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BCC26BBB-5633-4901-B847-6DB4753BB5B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35F8A6F6-C28A-4020-9927-14BEAE6772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E8B685B-00AA-4F49-B478-66F177DAAB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1DC912C9-2FD0-42D0-B172-F570831FA53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B923EDCD-3C23-4246-8FF3-E01FB8DE441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37191B3F-1818-4715-86BA-B73905FF943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858B2B18-C8CB-49BE-9BCF-1A99B131686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47068DD3-D96A-4611-A3B1-B04624E2889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4B142BE8-5710-47BD-8C85-16D4BDB2631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D0537DAA-996B-460F-84DD-F21780CA641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AE311574-8F87-4862-9FEA-C3001ACD4D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596944E6-F318-4B6F-8621-5A1803F38F5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7ED979BA-63DA-4C29-A5D7-5F859891CFF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ABCFA4E3-50E7-4CA1-8D41-0DBB6ED1225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D8E33819-98BE-4CBB-ACA7-7AA4B5402D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770FC764-4E11-4DC8-9E17-6D663159BB5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2F41A489-C4EB-4964-BDC4-E2719BE3F8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32D025A8-E8AF-47AF-9140-3136155E53AE}"/>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8BC1C1DD-4EBB-4AF0-BED0-701A6EB1C02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49224AB7-861C-42AA-B5B7-17F9B2BB186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10CBC156-D6E9-4557-9595-836C93DBC370}"/>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36" name="直線コネクタ 535">
          <a:extLst>
            <a:ext uri="{FF2B5EF4-FFF2-40B4-BE49-F238E27FC236}">
              <a16:creationId xmlns:a16="http://schemas.microsoft.com/office/drawing/2014/main" id="{2B854F3D-ED5E-4029-A02D-37EDAE3519C3}"/>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5B827BCF-F301-4F9E-BE36-91B4B497EDFE}"/>
            </a:ext>
          </a:extLst>
        </xdr:cNvPr>
        <xdr:cNvSpPr txBox="1"/>
      </xdr:nvSpPr>
      <xdr:spPr>
        <a:xfrm>
          <a:off x="163576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538" name="フローチャート: 判断 537">
          <a:extLst>
            <a:ext uri="{FF2B5EF4-FFF2-40B4-BE49-F238E27FC236}">
              <a16:creationId xmlns:a16="http://schemas.microsoft.com/office/drawing/2014/main" id="{D0B4D747-3CBA-473E-ADED-6913B8C69C16}"/>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39" name="フローチャート: 判断 538">
          <a:extLst>
            <a:ext uri="{FF2B5EF4-FFF2-40B4-BE49-F238E27FC236}">
              <a16:creationId xmlns:a16="http://schemas.microsoft.com/office/drawing/2014/main" id="{F9C1E7DA-7AB1-4093-8024-947C69AF8011}"/>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40" name="フローチャート: 判断 539">
          <a:extLst>
            <a:ext uri="{FF2B5EF4-FFF2-40B4-BE49-F238E27FC236}">
              <a16:creationId xmlns:a16="http://schemas.microsoft.com/office/drawing/2014/main" id="{D5C5E79B-B6F7-4C59-87C4-65FE3EA71B51}"/>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541" name="フローチャート: 判断 540">
          <a:extLst>
            <a:ext uri="{FF2B5EF4-FFF2-40B4-BE49-F238E27FC236}">
              <a16:creationId xmlns:a16="http://schemas.microsoft.com/office/drawing/2014/main" id="{8028A3E4-BA3B-4E80-A3DD-4F83AF3090D8}"/>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542" name="フローチャート: 判断 541">
          <a:extLst>
            <a:ext uri="{FF2B5EF4-FFF2-40B4-BE49-F238E27FC236}">
              <a16:creationId xmlns:a16="http://schemas.microsoft.com/office/drawing/2014/main" id="{D09744EE-22FC-4C78-ACCE-DA7B0A8F86EA}"/>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07B42DF-E66D-49FB-9EFC-D4B1CB4CA8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9EAAEC5-FFA6-415A-B5DD-3575D44EF4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775357E-584B-4B1D-9669-784DBFA8962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9A81469-A3CB-41A1-8299-2008E31ECD4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2EF4CC7-4027-4DE3-A928-2D2AADFBEF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548" name="楕円 547">
          <a:extLst>
            <a:ext uri="{FF2B5EF4-FFF2-40B4-BE49-F238E27FC236}">
              <a16:creationId xmlns:a16="http://schemas.microsoft.com/office/drawing/2014/main" id="{A61C34E5-CBF5-48B7-AF63-6F191BC93812}"/>
            </a:ext>
          </a:extLst>
        </xdr:cNvPr>
        <xdr:cNvSpPr/>
      </xdr:nvSpPr>
      <xdr:spPr>
        <a:xfrm>
          <a:off x="162687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73042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FADA4178-F43F-42D9-914B-348A245D9E73}"/>
            </a:ext>
          </a:extLst>
        </xdr:cNvPr>
        <xdr:cNvSpPr txBox="1"/>
      </xdr:nvSpPr>
      <xdr:spPr>
        <a:xfrm>
          <a:off x="16357600"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170180</xdr:rowOff>
    </xdr:from>
    <xdr:to>
      <xdr:col>81</xdr:col>
      <xdr:colOff>101600</xdr:colOff>
      <xdr:row>58</xdr:row>
      <xdr:rowOff>100330</xdr:rowOff>
    </xdr:to>
    <xdr:sp macro="" textlink="">
      <xdr:nvSpPr>
        <xdr:cNvPr id="550" name="楕円 549">
          <a:extLst>
            <a:ext uri="{FF2B5EF4-FFF2-40B4-BE49-F238E27FC236}">
              <a16:creationId xmlns:a16="http://schemas.microsoft.com/office/drawing/2014/main" id="{665146DF-117B-4259-9076-8DE56AD83080}"/>
            </a:ext>
          </a:extLst>
        </xdr:cNvPr>
        <xdr:cNvSpPr/>
      </xdr:nvSpPr>
      <xdr:spPr>
        <a:xfrm>
          <a:off x="15430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49530</xdr:rowOff>
    </xdr:from>
    <xdr:to>
      <xdr:col>85</xdr:col>
      <xdr:colOff>127000</xdr:colOff>
      <xdr:row>58</xdr:row>
      <xdr:rowOff>100965</xdr:rowOff>
    </xdr:to>
    <xdr:cxnSp macro="">
      <xdr:nvCxnSpPr>
        <xdr:cNvPr id="551" name="直線コネクタ 550">
          <a:extLst>
            <a:ext uri="{FF2B5EF4-FFF2-40B4-BE49-F238E27FC236}">
              <a16:creationId xmlns:a16="http://schemas.microsoft.com/office/drawing/2014/main" id="{4E935A2E-D8C6-40D4-B719-263BE42C9605}"/>
            </a:ext>
          </a:extLst>
        </xdr:cNvPr>
        <xdr:cNvCxnSpPr/>
      </xdr:nvCxnSpPr>
      <xdr:spPr>
        <a:xfrm>
          <a:off x="15481300" y="99936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552" name="楕円 551">
          <a:extLst>
            <a:ext uri="{FF2B5EF4-FFF2-40B4-BE49-F238E27FC236}">
              <a16:creationId xmlns:a16="http://schemas.microsoft.com/office/drawing/2014/main" id="{0B414E82-F069-4597-9D4E-2DCABB2BC55F}"/>
            </a:ext>
          </a:extLst>
        </xdr:cNvPr>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0</xdr:rowOff>
    </xdr:from>
    <xdr:to>
      <xdr:col>81</xdr:col>
      <xdr:colOff>50800</xdr:colOff>
      <xdr:row>58</xdr:row>
      <xdr:rowOff>49530</xdr:rowOff>
    </xdr:to>
    <xdr:cxnSp macro="">
      <xdr:nvCxnSpPr>
        <xdr:cNvPr id="553" name="直線コネクタ 552">
          <a:extLst>
            <a:ext uri="{FF2B5EF4-FFF2-40B4-BE49-F238E27FC236}">
              <a16:creationId xmlns:a16="http://schemas.microsoft.com/office/drawing/2014/main" id="{07D87DCE-A8FD-4302-B2C3-FEB831E308E4}"/>
            </a:ext>
          </a:extLst>
        </xdr:cNvPr>
        <xdr:cNvCxnSpPr/>
      </xdr:nvCxnSpPr>
      <xdr:spPr>
        <a:xfrm>
          <a:off x="14592300" y="99441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554" name="楕円 553">
          <a:extLst>
            <a:ext uri="{FF2B5EF4-FFF2-40B4-BE49-F238E27FC236}">
              <a16:creationId xmlns:a16="http://schemas.microsoft.com/office/drawing/2014/main" id="{6F71EBFB-EC93-477A-B486-733A72853313}"/>
            </a:ext>
          </a:extLst>
        </xdr:cNvPr>
        <xdr:cNvSpPr/>
      </xdr:nvSpPr>
      <xdr:spPr>
        <a:xfrm>
          <a:off x="13652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0</xdr:rowOff>
    </xdr:to>
    <xdr:cxnSp macro="">
      <xdr:nvCxnSpPr>
        <xdr:cNvPr id="555" name="直線コネクタ 554">
          <a:extLst>
            <a:ext uri="{FF2B5EF4-FFF2-40B4-BE49-F238E27FC236}">
              <a16:creationId xmlns:a16="http://schemas.microsoft.com/office/drawing/2014/main" id="{D287F021-3F46-409D-A902-6CDAAF78E1F8}"/>
            </a:ext>
          </a:extLst>
        </xdr:cNvPr>
        <xdr:cNvCxnSpPr/>
      </xdr:nvCxnSpPr>
      <xdr:spPr>
        <a:xfrm>
          <a:off x="137033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82550</xdr:rowOff>
    </xdr:from>
    <xdr:to>
      <xdr:col>67</xdr:col>
      <xdr:colOff>101600</xdr:colOff>
      <xdr:row>58</xdr:row>
      <xdr:rowOff>12700</xdr:rowOff>
    </xdr:to>
    <xdr:sp macro="" textlink="">
      <xdr:nvSpPr>
        <xdr:cNvPr id="556" name="楕円 555">
          <a:extLst>
            <a:ext uri="{FF2B5EF4-FFF2-40B4-BE49-F238E27FC236}">
              <a16:creationId xmlns:a16="http://schemas.microsoft.com/office/drawing/2014/main" id="{C2E28B5C-EF60-4A9A-85F1-44EA40CCBB36}"/>
            </a:ext>
          </a:extLst>
        </xdr:cNvPr>
        <xdr:cNvSpPr/>
      </xdr:nvSpPr>
      <xdr:spPr>
        <a:xfrm>
          <a:off x="1276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133350</xdr:rowOff>
    </xdr:from>
    <xdr:to>
      <xdr:col>71</xdr:col>
      <xdr:colOff>177800</xdr:colOff>
      <xdr:row>58</xdr:row>
      <xdr:rowOff>0</xdr:rowOff>
    </xdr:to>
    <xdr:cxnSp macro="">
      <xdr:nvCxnSpPr>
        <xdr:cNvPr id="557" name="直線コネクタ 556">
          <a:extLst>
            <a:ext uri="{FF2B5EF4-FFF2-40B4-BE49-F238E27FC236}">
              <a16:creationId xmlns:a16="http://schemas.microsoft.com/office/drawing/2014/main" id="{41FB158F-570E-4B97-BD63-9430FEBF2418}"/>
            </a:ext>
          </a:extLst>
        </xdr:cNvPr>
        <xdr:cNvCxnSpPr/>
      </xdr:nvCxnSpPr>
      <xdr:spPr>
        <a:xfrm>
          <a:off x="12814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BB6F79FD-9FAE-4632-9090-92922CAAA6BB}"/>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11F18C5C-5A3D-418E-ABDC-8366F5FB7EDC}"/>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229D9DC5-EBC7-4813-B0F9-FF90D090EFE1}"/>
            </a:ext>
          </a:extLst>
        </xdr:cNvPr>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49AD249D-D6F3-4285-B268-3F836018673E}"/>
            </a:ext>
          </a:extLst>
        </xdr:cNvPr>
        <xdr:cNvSpPr txBox="1"/>
      </xdr:nvSpPr>
      <xdr:spPr>
        <a:xfrm>
          <a:off x="12611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116857</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7B3F7953-1089-4651-B566-9262D0FE9054}"/>
            </a:ext>
          </a:extLst>
        </xdr:cNvPr>
        <xdr:cNvSpPr txBox="1"/>
      </xdr:nvSpPr>
      <xdr:spPr>
        <a:xfrm>
          <a:off x="15266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892D00FE-0E48-48A6-8EBF-A1601AE14533}"/>
            </a:ext>
          </a:extLst>
        </xdr:cNvPr>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1C60FFA1-8A77-4189-9D0F-875559ED3BBF}"/>
            </a:ext>
          </a:extLst>
        </xdr:cNvPr>
        <xdr:cNvSpPr txBox="1"/>
      </xdr:nvSpPr>
      <xdr:spPr>
        <a:xfrm>
          <a:off x="13500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69938C7F-E3FE-4BBF-9CF3-AB72D22A84AF}"/>
            </a:ext>
          </a:extLst>
        </xdr:cNvPr>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8EB8ACAB-59D4-4A2E-B6AD-5780C618EAC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BDC62A48-59ED-4214-961E-FE9BB8A8EC8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88701DC-F2B2-4184-943D-02B416FDDAA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554C64D9-D021-463D-867E-5DBBFB8F4D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6ECE584-7126-41DD-AA97-E2E59AC1D4A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2148F8F4-1C72-468C-9A7B-1F5291B0B5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E867EBC5-ADB9-4151-A176-87A2030AE9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A3ED5494-8A33-4FE7-B1A5-4260A6B0EAF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3CB56B37-94B6-449F-9877-D05EA727A54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E7A98019-C1A0-4004-AF70-088E59A3AC0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8873F632-CF6F-4BD3-A9BF-AABEAA4481E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DEDB91CC-7535-4A58-9813-E333A0253AD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B2C17F0B-ECC7-465E-8C8D-F62C41E7C0A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AD000DBD-8E39-4E2B-AD79-9148A500AC8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92DAAD88-A6E0-4721-8669-9059549EFE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11193996-11E2-4DE7-992B-6F166BCF99B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94106758-340F-4E46-888B-11D053C50CA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9E8EFB6A-DA78-4CE6-81B9-153B86C0507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8224415F-DBD1-4B0C-B3AE-8371096795B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1CFFFA77-7D62-4898-BEB1-31A31479DF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251B0B12-72B1-4FCD-BEFC-9706BF6B664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587" name="直線コネクタ 586">
          <a:extLst>
            <a:ext uri="{FF2B5EF4-FFF2-40B4-BE49-F238E27FC236}">
              <a16:creationId xmlns:a16="http://schemas.microsoft.com/office/drawing/2014/main" id="{7D0EDDBB-2995-41A8-B65D-DF67B1EFE219}"/>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68E59B8E-6D93-4ED9-851B-F74B4AB1C548}"/>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89" name="直線コネクタ 588">
          <a:extLst>
            <a:ext uri="{FF2B5EF4-FFF2-40B4-BE49-F238E27FC236}">
              <a16:creationId xmlns:a16="http://schemas.microsoft.com/office/drawing/2014/main" id="{59D29102-BAB6-4570-B60B-48DC8B31455F}"/>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4DF8A1ED-BC4F-4451-B26C-C4A1C14723DD}"/>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91" name="直線コネクタ 590">
          <a:extLst>
            <a:ext uri="{FF2B5EF4-FFF2-40B4-BE49-F238E27FC236}">
              <a16:creationId xmlns:a16="http://schemas.microsoft.com/office/drawing/2014/main" id="{5624FC6B-75D7-4139-99EC-D703C35A16EA}"/>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188883C4-B1FA-4A5E-9AA2-05DB1651AE71}"/>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593" name="フローチャート: 判断 592">
          <a:extLst>
            <a:ext uri="{FF2B5EF4-FFF2-40B4-BE49-F238E27FC236}">
              <a16:creationId xmlns:a16="http://schemas.microsoft.com/office/drawing/2014/main" id="{D43C0695-471A-4365-B701-639016A2CCEB}"/>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4" name="フローチャート: 判断 593">
          <a:extLst>
            <a:ext uri="{FF2B5EF4-FFF2-40B4-BE49-F238E27FC236}">
              <a16:creationId xmlns:a16="http://schemas.microsoft.com/office/drawing/2014/main" id="{E2737546-0D33-4E10-B892-8268E03A56A9}"/>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595" name="フローチャート: 判断 594">
          <a:extLst>
            <a:ext uri="{FF2B5EF4-FFF2-40B4-BE49-F238E27FC236}">
              <a16:creationId xmlns:a16="http://schemas.microsoft.com/office/drawing/2014/main" id="{EA0A3F9C-7FB5-46BB-BDA1-108FA16ACFA6}"/>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596" name="フローチャート: 判断 595">
          <a:extLst>
            <a:ext uri="{FF2B5EF4-FFF2-40B4-BE49-F238E27FC236}">
              <a16:creationId xmlns:a16="http://schemas.microsoft.com/office/drawing/2014/main" id="{D1E3C6EA-3CBA-441B-AF7F-DC9483DEF4C0}"/>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597" name="フローチャート: 判断 596">
          <a:extLst>
            <a:ext uri="{FF2B5EF4-FFF2-40B4-BE49-F238E27FC236}">
              <a16:creationId xmlns:a16="http://schemas.microsoft.com/office/drawing/2014/main" id="{4206F28B-3DB0-4517-8BF4-4B3D2DA7A4FC}"/>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89DD8FB-D53B-4D3B-B947-38F4189359D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43C8666-43D2-4AA6-B1FA-5B3EAA38364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23056AF-52F4-4A46-AD06-A0A3B29F59B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C8F453A-88E9-4FBA-8B25-622C7BD02E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B660151-F6B8-484B-9F18-B5D0B9FADB9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03" name="楕円 602">
          <a:extLst>
            <a:ext uri="{FF2B5EF4-FFF2-40B4-BE49-F238E27FC236}">
              <a16:creationId xmlns:a16="http://schemas.microsoft.com/office/drawing/2014/main" id="{8E844340-DC6B-4DBE-B8E9-41FD46992865}"/>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149877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9944CA2C-629F-44EE-B07B-5C77B5D8F719}"/>
            </a:ext>
          </a:extLst>
        </xdr:cNvPr>
        <xdr:cNvSpPr txBox="1"/>
      </xdr:nvSpPr>
      <xdr:spPr>
        <a:xfrm>
          <a:off x="221996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605" name="楕円 604">
          <a:extLst>
            <a:ext uri="{FF2B5EF4-FFF2-40B4-BE49-F238E27FC236}">
              <a16:creationId xmlns:a16="http://schemas.microsoft.com/office/drawing/2014/main" id="{FBAF01D3-2CE3-478D-A1EC-28E7A725D420}"/>
            </a:ext>
          </a:extLst>
        </xdr:cNvPr>
        <xdr:cNvSpPr/>
      </xdr:nvSpPr>
      <xdr:spPr>
        <a:xfrm>
          <a:off x="21272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118872</xdr:rowOff>
    </xdr:to>
    <xdr:cxnSp macro="">
      <xdr:nvCxnSpPr>
        <xdr:cNvPr id="606" name="直線コネクタ 605">
          <a:extLst>
            <a:ext uri="{FF2B5EF4-FFF2-40B4-BE49-F238E27FC236}">
              <a16:creationId xmlns:a16="http://schemas.microsoft.com/office/drawing/2014/main" id="{C45D87FD-E02C-4E2B-AEAB-80D3B5EBB8C3}"/>
            </a:ext>
          </a:extLst>
        </xdr:cNvPr>
        <xdr:cNvCxnSpPr/>
      </xdr:nvCxnSpPr>
      <xdr:spPr>
        <a:xfrm flipV="1">
          <a:off x="21323300" y="1074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72644</xdr:rowOff>
    </xdr:from>
    <xdr:to>
      <xdr:col>107</xdr:col>
      <xdr:colOff>101600</xdr:colOff>
      <xdr:row>63</xdr:row>
      <xdr:rowOff>2794</xdr:rowOff>
    </xdr:to>
    <xdr:sp macro="" textlink="">
      <xdr:nvSpPr>
        <xdr:cNvPr id="607" name="楕円 606">
          <a:extLst>
            <a:ext uri="{FF2B5EF4-FFF2-40B4-BE49-F238E27FC236}">
              <a16:creationId xmlns:a16="http://schemas.microsoft.com/office/drawing/2014/main" id="{0FA45CF5-862D-480A-8916-1687490A3CB4}"/>
            </a:ext>
          </a:extLst>
        </xdr:cNvPr>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123444</xdr:rowOff>
    </xdr:to>
    <xdr:cxnSp macro="">
      <xdr:nvCxnSpPr>
        <xdr:cNvPr id="608" name="直線コネクタ 607">
          <a:extLst>
            <a:ext uri="{FF2B5EF4-FFF2-40B4-BE49-F238E27FC236}">
              <a16:creationId xmlns:a16="http://schemas.microsoft.com/office/drawing/2014/main" id="{483600BE-96C3-492C-B1AA-BFCB7E31ADCE}"/>
            </a:ext>
          </a:extLst>
        </xdr:cNvPr>
        <xdr:cNvCxnSpPr/>
      </xdr:nvCxnSpPr>
      <xdr:spPr>
        <a:xfrm flipV="1">
          <a:off x="20434300" y="1074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77216</xdr:rowOff>
    </xdr:from>
    <xdr:to>
      <xdr:col>102</xdr:col>
      <xdr:colOff>165100</xdr:colOff>
      <xdr:row>63</xdr:row>
      <xdr:rowOff>7366</xdr:rowOff>
    </xdr:to>
    <xdr:sp macro="" textlink="">
      <xdr:nvSpPr>
        <xdr:cNvPr id="609" name="楕円 608">
          <a:extLst>
            <a:ext uri="{FF2B5EF4-FFF2-40B4-BE49-F238E27FC236}">
              <a16:creationId xmlns:a16="http://schemas.microsoft.com/office/drawing/2014/main" id="{32B61A0F-E44F-4E88-BE0F-25965DCA5C4F}"/>
            </a:ext>
          </a:extLst>
        </xdr:cNvPr>
        <xdr:cNvSpPr/>
      </xdr:nvSpPr>
      <xdr:spPr>
        <a:xfrm>
          <a:off x="19494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128016</xdr:rowOff>
    </xdr:to>
    <xdr:cxnSp macro="">
      <xdr:nvCxnSpPr>
        <xdr:cNvPr id="610" name="直線コネクタ 609">
          <a:extLst>
            <a:ext uri="{FF2B5EF4-FFF2-40B4-BE49-F238E27FC236}">
              <a16:creationId xmlns:a16="http://schemas.microsoft.com/office/drawing/2014/main" id="{148FCC06-B02C-47A9-BEE0-00E87D229DCE}"/>
            </a:ext>
          </a:extLst>
        </xdr:cNvPr>
        <xdr:cNvCxnSpPr/>
      </xdr:nvCxnSpPr>
      <xdr:spPr>
        <a:xfrm flipV="1">
          <a:off x="19545300" y="1075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79502</xdr:rowOff>
    </xdr:from>
    <xdr:to>
      <xdr:col>98</xdr:col>
      <xdr:colOff>38100</xdr:colOff>
      <xdr:row>63</xdr:row>
      <xdr:rowOff>9652</xdr:rowOff>
    </xdr:to>
    <xdr:sp macro="" textlink="">
      <xdr:nvSpPr>
        <xdr:cNvPr id="611" name="楕円 610">
          <a:extLst>
            <a:ext uri="{FF2B5EF4-FFF2-40B4-BE49-F238E27FC236}">
              <a16:creationId xmlns:a16="http://schemas.microsoft.com/office/drawing/2014/main" id="{AB9FD3BF-511F-4C86-947F-35CF5F5FD8F6}"/>
            </a:ext>
          </a:extLst>
        </xdr:cNvPr>
        <xdr:cNvSpPr/>
      </xdr:nvSpPr>
      <xdr:spPr>
        <a:xfrm>
          <a:off x="18605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128016</xdr:rowOff>
    </xdr:from>
    <xdr:to>
      <xdr:col>102</xdr:col>
      <xdr:colOff>114300</xdr:colOff>
      <xdr:row>62</xdr:row>
      <xdr:rowOff>130302</xdr:rowOff>
    </xdr:to>
    <xdr:cxnSp macro="">
      <xdr:nvCxnSpPr>
        <xdr:cNvPr id="612" name="直線コネクタ 611">
          <a:extLst>
            <a:ext uri="{FF2B5EF4-FFF2-40B4-BE49-F238E27FC236}">
              <a16:creationId xmlns:a16="http://schemas.microsoft.com/office/drawing/2014/main" id="{49B1FA46-04A9-4F61-AE04-72480AAE88AC}"/>
            </a:ext>
          </a:extLst>
        </xdr:cNvPr>
        <xdr:cNvCxnSpPr/>
      </xdr:nvCxnSpPr>
      <xdr:spPr>
        <a:xfrm flipV="1">
          <a:off x="18656300" y="107579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13" name="n_1aveValue【保健センター・保健所】&#10;一人当たり面積">
          <a:extLst>
            <a:ext uri="{FF2B5EF4-FFF2-40B4-BE49-F238E27FC236}">
              <a16:creationId xmlns:a16="http://schemas.microsoft.com/office/drawing/2014/main" id="{3327E16C-EA07-4490-BFDF-AB38566ACD14}"/>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614" name="n_2aveValue【保健センター・保健所】&#10;一人当たり面積">
          <a:extLst>
            <a:ext uri="{FF2B5EF4-FFF2-40B4-BE49-F238E27FC236}">
              <a16:creationId xmlns:a16="http://schemas.microsoft.com/office/drawing/2014/main" id="{2EB9FA9F-3BD7-449C-97F7-1E0D79C36B50}"/>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615" name="n_3aveValue【保健センター・保健所】&#10;一人当たり面積">
          <a:extLst>
            <a:ext uri="{FF2B5EF4-FFF2-40B4-BE49-F238E27FC236}">
              <a16:creationId xmlns:a16="http://schemas.microsoft.com/office/drawing/2014/main" id="{FBC25EEF-9060-4425-9205-15B56645B214}"/>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616" name="n_4aveValue【保健センター・保健所】&#10;一人当たり面積">
          <a:extLst>
            <a:ext uri="{FF2B5EF4-FFF2-40B4-BE49-F238E27FC236}">
              <a16:creationId xmlns:a16="http://schemas.microsoft.com/office/drawing/2014/main" id="{331BECC3-796E-4C2E-AC0D-DD7AE903321B}"/>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160799</xdr:rowOff>
    </xdr:from>
    <xdr:ext cx="469744" cy="259045"/>
    <xdr:sp macro="" textlink="">
      <xdr:nvSpPr>
        <xdr:cNvPr id="617" name="n_1mainValue【保健センター・保健所】&#10;一人当たり面積">
          <a:extLst>
            <a:ext uri="{FF2B5EF4-FFF2-40B4-BE49-F238E27FC236}">
              <a16:creationId xmlns:a16="http://schemas.microsoft.com/office/drawing/2014/main" id="{B54880F0-CE00-478D-8923-93F45E6F3041}"/>
            </a:ext>
          </a:extLst>
        </xdr:cNvPr>
        <xdr:cNvSpPr txBox="1"/>
      </xdr:nvSpPr>
      <xdr:spPr>
        <a:xfrm>
          <a:off x="210757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618" name="n_2mainValue【保健センター・保健所】&#10;一人当たり面積">
          <a:extLst>
            <a:ext uri="{FF2B5EF4-FFF2-40B4-BE49-F238E27FC236}">
              <a16:creationId xmlns:a16="http://schemas.microsoft.com/office/drawing/2014/main" id="{955B5B3F-F261-4D9C-B541-CBD09020A716}"/>
            </a:ext>
          </a:extLst>
        </xdr:cNvPr>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169943</xdr:rowOff>
    </xdr:from>
    <xdr:ext cx="469744" cy="259045"/>
    <xdr:sp macro="" textlink="">
      <xdr:nvSpPr>
        <xdr:cNvPr id="619" name="n_3mainValue【保健センター・保健所】&#10;一人当たり面積">
          <a:extLst>
            <a:ext uri="{FF2B5EF4-FFF2-40B4-BE49-F238E27FC236}">
              <a16:creationId xmlns:a16="http://schemas.microsoft.com/office/drawing/2014/main" id="{AB616998-D331-4474-83EA-38FFAF5460C4}"/>
            </a:ext>
          </a:extLst>
        </xdr:cNvPr>
        <xdr:cNvSpPr txBox="1"/>
      </xdr:nvSpPr>
      <xdr:spPr>
        <a:xfrm>
          <a:off x="19310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779</xdr:rowOff>
    </xdr:from>
    <xdr:ext cx="469744" cy="259045"/>
    <xdr:sp macro="" textlink="">
      <xdr:nvSpPr>
        <xdr:cNvPr id="620" name="n_4mainValue【保健センター・保健所】&#10;一人当たり面積">
          <a:extLst>
            <a:ext uri="{FF2B5EF4-FFF2-40B4-BE49-F238E27FC236}">
              <a16:creationId xmlns:a16="http://schemas.microsoft.com/office/drawing/2014/main" id="{2393B8B5-2455-401E-A4AD-165FDEF4C95C}"/>
            </a:ext>
          </a:extLst>
        </xdr:cNvPr>
        <xdr:cNvSpPr txBox="1"/>
      </xdr:nvSpPr>
      <xdr:spPr>
        <a:xfrm>
          <a:off x="184214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9B6A1909-42E5-427D-9554-59E0FBA813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3932F688-FCFC-4B98-BEC3-6A13E97657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980A88B-55C8-4830-9999-7C5643EC5E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ADD00DC9-7A09-4AF0-82FC-BDCF493FE73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89FF58B4-605E-443F-ADD2-DEB8E201E6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AC2E74EC-8B16-4D22-9C2B-66C5D6CB0C7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B9BD0EF8-2E9B-4928-A862-D1E540E92C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EC28A0AB-3566-42BC-B22E-80FB76978B2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3CF930E4-81C2-43C0-9BBF-3FFF26B9D20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D029411C-BE03-460A-9E12-701DDEF692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DC202539-1683-4D01-9919-6A4CD268669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243DEAD6-55C0-45C8-B0E3-E9633660FB2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6BA3B0F0-2F4B-47EA-B894-DBCD1FB3517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04F92283-F733-4341-AF60-51D24E03133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57493B9B-481A-4B68-B888-56206DD53E8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D50615B2-5467-4D11-BE59-0449D02F089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B45519C9-8737-4A21-B32B-D813DF404B9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1BFA0773-D9DC-46CE-921F-8B524D1F706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8372F079-73AC-4FB7-8481-C407703834A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8A503E5B-9006-47C3-8672-217FC774786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FBCB596A-4EDA-42AF-9EB6-A707F227F3C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2269EFD0-B17E-4621-9778-91482ADCCAA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430CCDB3-9AB4-4796-932D-78F80FF1EA7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D5E0A22F-B003-4AC8-AEEC-9894B5E5A38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7D8FFF4B-0807-438C-BEBB-23730123D3C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D916D45D-762A-4944-8D48-10ED64A7A794}"/>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B1FBB4DA-E17A-4478-BC29-17A1CED1FE4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3F7E82D4-38CF-4691-946A-9EE177A6735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AAB624EB-9D0F-40AF-9C44-BC1C3C6845A0}"/>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0" name="直線コネクタ 649">
          <a:extLst>
            <a:ext uri="{FF2B5EF4-FFF2-40B4-BE49-F238E27FC236}">
              <a16:creationId xmlns:a16="http://schemas.microsoft.com/office/drawing/2014/main" id="{5D8139D5-2963-4E32-A688-9994F178B44B}"/>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BAEB3FA3-D785-4D55-B968-D2D965BEFC8F}"/>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52" name="フローチャート: 判断 651">
          <a:extLst>
            <a:ext uri="{FF2B5EF4-FFF2-40B4-BE49-F238E27FC236}">
              <a16:creationId xmlns:a16="http://schemas.microsoft.com/office/drawing/2014/main" id="{ED7AF468-0D98-4514-8D0B-D67860C27AF1}"/>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53" name="フローチャート: 判断 652">
          <a:extLst>
            <a:ext uri="{FF2B5EF4-FFF2-40B4-BE49-F238E27FC236}">
              <a16:creationId xmlns:a16="http://schemas.microsoft.com/office/drawing/2014/main" id="{7877CA15-5730-43DD-91F6-9C2D51DD8C2D}"/>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54" name="フローチャート: 判断 653">
          <a:extLst>
            <a:ext uri="{FF2B5EF4-FFF2-40B4-BE49-F238E27FC236}">
              <a16:creationId xmlns:a16="http://schemas.microsoft.com/office/drawing/2014/main" id="{3FAC02FF-2B1A-4A5C-B0D2-61301E4552F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55" name="フローチャート: 判断 654">
          <a:extLst>
            <a:ext uri="{FF2B5EF4-FFF2-40B4-BE49-F238E27FC236}">
              <a16:creationId xmlns:a16="http://schemas.microsoft.com/office/drawing/2014/main" id="{29A894DE-5E49-438A-8EF5-94739CC76F0B}"/>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56" name="フローチャート: 判断 655">
          <a:extLst>
            <a:ext uri="{FF2B5EF4-FFF2-40B4-BE49-F238E27FC236}">
              <a16:creationId xmlns:a16="http://schemas.microsoft.com/office/drawing/2014/main" id="{43AFF99B-0C8E-4AB6-8234-FF12B7E0CD38}"/>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783FBFB-E902-44F0-9ABE-887F1701334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2336B39-C9C8-4FA7-BA1B-B5732D5DE6A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D51E0FA-0D49-4D5E-8D39-BBB59FB2D36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86C6CAC-49FD-4E78-9F6D-8CADCABAA1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F8F50D8-698D-4DEC-A91E-20322A52625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168548</xdr:rowOff>
    </xdr:from>
    <xdr:to>
      <xdr:col>85</xdr:col>
      <xdr:colOff>177800</xdr:colOff>
      <xdr:row>85</xdr:row>
      <xdr:rowOff>98698</xdr:rowOff>
    </xdr:to>
    <xdr:sp macro="" textlink="">
      <xdr:nvSpPr>
        <xdr:cNvPr id="662" name="楕円 661">
          <a:extLst>
            <a:ext uri="{FF2B5EF4-FFF2-40B4-BE49-F238E27FC236}">
              <a16:creationId xmlns:a16="http://schemas.microsoft.com/office/drawing/2014/main" id="{53FDF580-48DC-426B-B8E2-15E470625EAE}"/>
            </a:ext>
          </a:extLst>
        </xdr:cNvPr>
        <xdr:cNvSpPr/>
      </xdr:nvSpPr>
      <xdr:spPr>
        <a:xfrm>
          <a:off x="162687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146975</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8EA47E1A-739A-4CB7-90EC-1D91B7A94C6D}"/>
            </a:ext>
          </a:extLst>
        </xdr:cNvPr>
        <xdr:cNvSpPr txBox="1"/>
      </xdr:nvSpPr>
      <xdr:spPr>
        <a:xfrm>
          <a:off x="16357600"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145687</xdr:rowOff>
    </xdr:from>
    <xdr:to>
      <xdr:col>81</xdr:col>
      <xdr:colOff>101600</xdr:colOff>
      <xdr:row>85</xdr:row>
      <xdr:rowOff>75837</xdr:rowOff>
    </xdr:to>
    <xdr:sp macro="" textlink="">
      <xdr:nvSpPr>
        <xdr:cNvPr id="664" name="楕円 663">
          <a:extLst>
            <a:ext uri="{FF2B5EF4-FFF2-40B4-BE49-F238E27FC236}">
              <a16:creationId xmlns:a16="http://schemas.microsoft.com/office/drawing/2014/main" id="{E86CF65F-886E-41BC-BD72-A6E8DD61EF10}"/>
            </a:ext>
          </a:extLst>
        </xdr:cNvPr>
        <xdr:cNvSpPr/>
      </xdr:nvSpPr>
      <xdr:spPr>
        <a:xfrm>
          <a:off x="15430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25037</xdr:rowOff>
    </xdr:from>
    <xdr:to>
      <xdr:col>85</xdr:col>
      <xdr:colOff>127000</xdr:colOff>
      <xdr:row>85</xdr:row>
      <xdr:rowOff>47898</xdr:rowOff>
    </xdr:to>
    <xdr:cxnSp macro="">
      <xdr:nvCxnSpPr>
        <xdr:cNvPr id="665" name="直線コネクタ 664">
          <a:extLst>
            <a:ext uri="{FF2B5EF4-FFF2-40B4-BE49-F238E27FC236}">
              <a16:creationId xmlns:a16="http://schemas.microsoft.com/office/drawing/2014/main" id="{3DAD3E9A-D816-479C-8025-BE9FE27C4237}"/>
            </a:ext>
          </a:extLst>
        </xdr:cNvPr>
        <xdr:cNvCxnSpPr/>
      </xdr:nvCxnSpPr>
      <xdr:spPr>
        <a:xfrm>
          <a:off x="15481300" y="1459828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122827</xdr:rowOff>
    </xdr:from>
    <xdr:to>
      <xdr:col>76</xdr:col>
      <xdr:colOff>165100</xdr:colOff>
      <xdr:row>85</xdr:row>
      <xdr:rowOff>52977</xdr:rowOff>
    </xdr:to>
    <xdr:sp macro="" textlink="">
      <xdr:nvSpPr>
        <xdr:cNvPr id="666" name="楕円 665">
          <a:extLst>
            <a:ext uri="{FF2B5EF4-FFF2-40B4-BE49-F238E27FC236}">
              <a16:creationId xmlns:a16="http://schemas.microsoft.com/office/drawing/2014/main" id="{27EABD30-62BD-48E2-966D-632A8B0F57AF}"/>
            </a:ext>
          </a:extLst>
        </xdr:cNvPr>
        <xdr:cNvSpPr/>
      </xdr:nvSpPr>
      <xdr:spPr>
        <a:xfrm>
          <a:off x="14541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2177</xdr:rowOff>
    </xdr:from>
    <xdr:to>
      <xdr:col>81</xdr:col>
      <xdr:colOff>50800</xdr:colOff>
      <xdr:row>85</xdr:row>
      <xdr:rowOff>25037</xdr:rowOff>
    </xdr:to>
    <xdr:cxnSp macro="">
      <xdr:nvCxnSpPr>
        <xdr:cNvPr id="667" name="直線コネクタ 666">
          <a:extLst>
            <a:ext uri="{FF2B5EF4-FFF2-40B4-BE49-F238E27FC236}">
              <a16:creationId xmlns:a16="http://schemas.microsoft.com/office/drawing/2014/main" id="{C8814DB4-62C9-478C-9B7B-DAF7A4CE5B24}"/>
            </a:ext>
          </a:extLst>
        </xdr:cNvPr>
        <xdr:cNvCxnSpPr/>
      </xdr:nvCxnSpPr>
      <xdr:spPr>
        <a:xfrm>
          <a:off x="14592300" y="145754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668" name="楕円 667">
          <a:extLst>
            <a:ext uri="{FF2B5EF4-FFF2-40B4-BE49-F238E27FC236}">
              <a16:creationId xmlns:a16="http://schemas.microsoft.com/office/drawing/2014/main" id="{D53DD156-3E4C-4FB0-A396-FB08B492E43E}"/>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2177</xdr:rowOff>
    </xdr:to>
    <xdr:cxnSp macro="">
      <xdr:nvCxnSpPr>
        <xdr:cNvPr id="669" name="直線コネクタ 668">
          <a:extLst>
            <a:ext uri="{FF2B5EF4-FFF2-40B4-BE49-F238E27FC236}">
              <a16:creationId xmlns:a16="http://schemas.microsoft.com/office/drawing/2014/main" id="{C9F2AD1A-C5FA-4C0B-B0C3-3CABC2632F3A}"/>
            </a:ext>
          </a:extLst>
        </xdr:cNvPr>
        <xdr:cNvCxnSpPr/>
      </xdr:nvCxnSpPr>
      <xdr:spPr>
        <a:xfrm>
          <a:off x="13703300" y="145542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77107</xdr:rowOff>
    </xdr:from>
    <xdr:to>
      <xdr:col>67</xdr:col>
      <xdr:colOff>101600</xdr:colOff>
      <xdr:row>85</xdr:row>
      <xdr:rowOff>7257</xdr:rowOff>
    </xdr:to>
    <xdr:sp macro="" textlink="">
      <xdr:nvSpPr>
        <xdr:cNvPr id="670" name="楕円 669">
          <a:extLst>
            <a:ext uri="{FF2B5EF4-FFF2-40B4-BE49-F238E27FC236}">
              <a16:creationId xmlns:a16="http://schemas.microsoft.com/office/drawing/2014/main" id="{71B7F0E1-C79C-4649-AB8D-F0D3449F6CC1}"/>
            </a:ext>
          </a:extLst>
        </xdr:cNvPr>
        <xdr:cNvSpPr/>
      </xdr:nvSpPr>
      <xdr:spPr>
        <a:xfrm>
          <a:off x="12763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127907</xdr:rowOff>
    </xdr:from>
    <xdr:to>
      <xdr:col>71</xdr:col>
      <xdr:colOff>177800</xdr:colOff>
      <xdr:row>84</xdr:row>
      <xdr:rowOff>152400</xdr:rowOff>
    </xdr:to>
    <xdr:cxnSp macro="">
      <xdr:nvCxnSpPr>
        <xdr:cNvPr id="671" name="直線コネクタ 670">
          <a:extLst>
            <a:ext uri="{FF2B5EF4-FFF2-40B4-BE49-F238E27FC236}">
              <a16:creationId xmlns:a16="http://schemas.microsoft.com/office/drawing/2014/main" id="{03BB974B-4B0D-40EA-A92D-2CE2BF1FEEE2}"/>
            </a:ext>
          </a:extLst>
        </xdr:cNvPr>
        <xdr:cNvCxnSpPr/>
      </xdr:nvCxnSpPr>
      <xdr:spPr>
        <a:xfrm>
          <a:off x="12814300" y="1452970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672" name="n_1aveValue【消防施設】&#10;有形固定資産減価償却率">
          <a:extLst>
            <a:ext uri="{FF2B5EF4-FFF2-40B4-BE49-F238E27FC236}">
              <a16:creationId xmlns:a16="http://schemas.microsoft.com/office/drawing/2014/main" id="{BE64C4FC-7385-4880-B2FB-45310248CDF1}"/>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673" name="n_2aveValue【消防施設】&#10;有形固定資産減価償却率">
          <a:extLst>
            <a:ext uri="{FF2B5EF4-FFF2-40B4-BE49-F238E27FC236}">
              <a16:creationId xmlns:a16="http://schemas.microsoft.com/office/drawing/2014/main" id="{DD859280-9603-42DD-8C0F-A63886E50CC2}"/>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674" name="n_3aveValue【消防施設】&#10;有形固定資産減価償却率">
          <a:extLst>
            <a:ext uri="{FF2B5EF4-FFF2-40B4-BE49-F238E27FC236}">
              <a16:creationId xmlns:a16="http://schemas.microsoft.com/office/drawing/2014/main" id="{0B1AFFB4-B036-48B7-A0AE-1988775DF4C6}"/>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675" name="n_4aveValue【消防施設】&#10;有形固定資産減価償却率">
          <a:extLst>
            <a:ext uri="{FF2B5EF4-FFF2-40B4-BE49-F238E27FC236}">
              <a16:creationId xmlns:a16="http://schemas.microsoft.com/office/drawing/2014/main" id="{9755ADF4-D48A-4949-B16D-81F242F5D697}"/>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66964</xdr:rowOff>
    </xdr:from>
    <xdr:ext cx="405111" cy="259045"/>
    <xdr:sp macro="" textlink="">
      <xdr:nvSpPr>
        <xdr:cNvPr id="676" name="n_1mainValue【消防施設】&#10;有形固定資産減価償却率">
          <a:extLst>
            <a:ext uri="{FF2B5EF4-FFF2-40B4-BE49-F238E27FC236}">
              <a16:creationId xmlns:a16="http://schemas.microsoft.com/office/drawing/2014/main" id="{61FCAE58-F5F2-4A8C-BFB6-9B5AC3398F29}"/>
            </a:ext>
          </a:extLst>
        </xdr:cNvPr>
        <xdr:cNvSpPr txBox="1"/>
      </xdr:nvSpPr>
      <xdr:spPr>
        <a:xfrm>
          <a:off x="152660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44104</xdr:rowOff>
    </xdr:from>
    <xdr:ext cx="405111" cy="259045"/>
    <xdr:sp macro="" textlink="">
      <xdr:nvSpPr>
        <xdr:cNvPr id="677" name="n_2mainValue【消防施設】&#10;有形固定資産減価償却率">
          <a:extLst>
            <a:ext uri="{FF2B5EF4-FFF2-40B4-BE49-F238E27FC236}">
              <a16:creationId xmlns:a16="http://schemas.microsoft.com/office/drawing/2014/main" id="{D3B0E572-638F-4D7B-A6EE-1865250347DB}"/>
            </a:ext>
          </a:extLst>
        </xdr:cNvPr>
        <xdr:cNvSpPr txBox="1"/>
      </xdr:nvSpPr>
      <xdr:spPr>
        <a:xfrm>
          <a:off x="14389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678" name="n_3mainValue【消防施設】&#10;有形固定資産減価償却率">
          <a:extLst>
            <a:ext uri="{FF2B5EF4-FFF2-40B4-BE49-F238E27FC236}">
              <a16:creationId xmlns:a16="http://schemas.microsoft.com/office/drawing/2014/main" id="{3BDBF3A1-ECAB-44CE-96F2-37A1F14B6969}"/>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169834</xdr:rowOff>
    </xdr:from>
    <xdr:ext cx="405111" cy="259045"/>
    <xdr:sp macro="" textlink="">
      <xdr:nvSpPr>
        <xdr:cNvPr id="679" name="n_4mainValue【消防施設】&#10;有形固定資産減価償却率">
          <a:extLst>
            <a:ext uri="{FF2B5EF4-FFF2-40B4-BE49-F238E27FC236}">
              <a16:creationId xmlns:a16="http://schemas.microsoft.com/office/drawing/2014/main" id="{E7C379F0-2A7D-40B3-A8A4-88DC0EF2509D}"/>
            </a:ext>
          </a:extLst>
        </xdr:cNvPr>
        <xdr:cNvSpPr txBox="1"/>
      </xdr:nvSpPr>
      <xdr:spPr>
        <a:xfrm>
          <a:off x="12611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F4393939-CA35-4CFD-8156-688A283F00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EC42C680-6017-49F2-9E18-0EACD6065D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F3C2243-B445-446C-A89E-3D713AFC06F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D6181CD2-1420-43A6-90B0-7B843C3B51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680A5A38-A959-4CB5-BA5E-0B2C4A584EE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ABBD68DD-68ED-4132-9261-3A8822D067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99D040FF-583C-40C6-B966-05D0A091F4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A4B4B8DE-2404-44F6-9B0F-1CC0F87060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903978DB-9A51-4F8E-A5DB-34D03BA731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41166F2B-9CFD-4FA0-96BD-E264EE1FF9F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DCBF7F77-1092-4FB3-BA9E-32323010880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7A5ADC80-974D-4801-BDA0-5E09DEBFED3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38C2E433-1271-4DA7-BF52-4FCCD7DC04A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5CE2AE27-9B05-4670-8B1F-D44D2759098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862DB6CC-3F1E-4501-9287-F15103EE6E5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9C756D50-B25D-42FC-B940-3A7FAA15F83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D47DFDD7-F374-4E00-9C05-0AB0E3847FE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E4667191-9FE3-453D-9A5E-F7B6B26FEDD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6DF774E7-42D3-4248-9A5D-99F8CFE0E1A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E2B04899-BAF5-4232-AFE8-6D6A4E25F29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E26A9C02-C432-4B8D-A17F-536B4D6A83B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A92C4091-4AC1-4B67-8859-584531FE684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1E46ADFD-DA96-404B-86B6-47D1DBE2678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D2682233-39EB-4982-8AC1-7635FD4B098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BA0E83A9-B47D-4A2D-9879-A9C526A04C0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05" name="直線コネクタ 704">
          <a:extLst>
            <a:ext uri="{FF2B5EF4-FFF2-40B4-BE49-F238E27FC236}">
              <a16:creationId xmlns:a16="http://schemas.microsoft.com/office/drawing/2014/main" id="{34FCB0BD-9173-4651-9E03-80EAB95D1849}"/>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06" name="【消防施設】&#10;一人当たり面積最小値テキスト">
          <a:extLst>
            <a:ext uri="{FF2B5EF4-FFF2-40B4-BE49-F238E27FC236}">
              <a16:creationId xmlns:a16="http://schemas.microsoft.com/office/drawing/2014/main" id="{F72DBF5C-A414-44C1-A14B-88CDADFFAA08}"/>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07" name="直線コネクタ 706">
          <a:extLst>
            <a:ext uri="{FF2B5EF4-FFF2-40B4-BE49-F238E27FC236}">
              <a16:creationId xmlns:a16="http://schemas.microsoft.com/office/drawing/2014/main" id="{DF85BF69-0200-474A-837D-6CA69D0EE771}"/>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708" name="【消防施設】&#10;一人当たり面積最大値テキスト">
          <a:extLst>
            <a:ext uri="{FF2B5EF4-FFF2-40B4-BE49-F238E27FC236}">
              <a16:creationId xmlns:a16="http://schemas.microsoft.com/office/drawing/2014/main" id="{69D00083-6EDC-4876-8CB4-DF09B183639B}"/>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709" name="直線コネクタ 708">
          <a:extLst>
            <a:ext uri="{FF2B5EF4-FFF2-40B4-BE49-F238E27FC236}">
              <a16:creationId xmlns:a16="http://schemas.microsoft.com/office/drawing/2014/main" id="{479BAA3E-2E49-4031-B85A-3F2B02C2DA61}"/>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710" name="【消防施設】&#10;一人当たり面積平均値テキスト">
          <a:extLst>
            <a:ext uri="{FF2B5EF4-FFF2-40B4-BE49-F238E27FC236}">
              <a16:creationId xmlns:a16="http://schemas.microsoft.com/office/drawing/2014/main" id="{904D6061-B13C-4F86-A015-1EC696759F59}"/>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711" name="フローチャート: 判断 710">
          <a:extLst>
            <a:ext uri="{FF2B5EF4-FFF2-40B4-BE49-F238E27FC236}">
              <a16:creationId xmlns:a16="http://schemas.microsoft.com/office/drawing/2014/main" id="{C3DE5E25-DB1B-4204-97D5-C2E556864D2B}"/>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2" name="フローチャート: 判断 711">
          <a:extLst>
            <a:ext uri="{FF2B5EF4-FFF2-40B4-BE49-F238E27FC236}">
              <a16:creationId xmlns:a16="http://schemas.microsoft.com/office/drawing/2014/main" id="{D6EE3869-4181-4CFD-BB09-29C0BE595289}"/>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713" name="フローチャート: 判断 712">
          <a:extLst>
            <a:ext uri="{FF2B5EF4-FFF2-40B4-BE49-F238E27FC236}">
              <a16:creationId xmlns:a16="http://schemas.microsoft.com/office/drawing/2014/main" id="{C68EA172-BAF9-46F3-A2D4-30753BFB44C6}"/>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714" name="フローチャート: 判断 713">
          <a:extLst>
            <a:ext uri="{FF2B5EF4-FFF2-40B4-BE49-F238E27FC236}">
              <a16:creationId xmlns:a16="http://schemas.microsoft.com/office/drawing/2014/main" id="{2E9E47D1-1B47-49CC-BFE5-58554F0F3C01}"/>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715" name="フローチャート: 判断 714">
          <a:extLst>
            <a:ext uri="{FF2B5EF4-FFF2-40B4-BE49-F238E27FC236}">
              <a16:creationId xmlns:a16="http://schemas.microsoft.com/office/drawing/2014/main" id="{CAD17809-9DDD-4557-B90B-8A9A8CD09B37}"/>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505AAAA-399A-42DC-936F-7F1FADC16B9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7EE5426-93F3-434F-9A51-A465E1B1845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BE1FC3D-A51F-4007-979E-754159D547F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05F7A6B-E4ED-44D1-98EB-9CBD5F0A7F6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2A9AAED-5534-43C9-BA1E-A37FC3BEA05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97789</xdr:rowOff>
    </xdr:from>
    <xdr:to>
      <xdr:col>116</xdr:col>
      <xdr:colOff>114300</xdr:colOff>
      <xdr:row>86</xdr:row>
      <xdr:rowOff>27939</xdr:rowOff>
    </xdr:to>
    <xdr:sp macro="" textlink="">
      <xdr:nvSpPr>
        <xdr:cNvPr id="721" name="楕円 720">
          <a:extLst>
            <a:ext uri="{FF2B5EF4-FFF2-40B4-BE49-F238E27FC236}">
              <a16:creationId xmlns:a16="http://schemas.microsoft.com/office/drawing/2014/main" id="{5AFE3668-4DAA-43C0-93B3-110833F4FCFB}"/>
            </a:ext>
          </a:extLst>
        </xdr:cNvPr>
        <xdr:cNvSpPr/>
      </xdr:nvSpPr>
      <xdr:spPr>
        <a:xfrm>
          <a:off x="22110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76216</xdr:rowOff>
    </xdr:from>
    <xdr:ext cx="469744" cy="259045"/>
    <xdr:sp macro="" textlink="">
      <xdr:nvSpPr>
        <xdr:cNvPr id="722" name="【消防施設】&#10;一人当たり面積該当値テキスト">
          <a:extLst>
            <a:ext uri="{FF2B5EF4-FFF2-40B4-BE49-F238E27FC236}">
              <a16:creationId xmlns:a16="http://schemas.microsoft.com/office/drawing/2014/main" id="{84AAB793-26AA-4448-91DB-4CD682B7CD83}"/>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103232</xdr:rowOff>
    </xdr:from>
    <xdr:to>
      <xdr:col>112</xdr:col>
      <xdr:colOff>38100</xdr:colOff>
      <xdr:row>86</xdr:row>
      <xdr:rowOff>33382</xdr:rowOff>
    </xdr:to>
    <xdr:sp macro="" textlink="">
      <xdr:nvSpPr>
        <xdr:cNvPr id="723" name="楕円 722">
          <a:extLst>
            <a:ext uri="{FF2B5EF4-FFF2-40B4-BE49-F238E27FC236}">
              <a16:creationId xmlns:a16="http://schemas.microsoft.com/office/drawing/2014/main" id="{15419C7C-29E2-4B3D-B54E-8BF672F10351}"/>
            </a:ext>
          </a:extLst>
        </xdr:cNvPr>
        <xdr:cNvSpPr/>
      </xdr:nvSpPr>
      <xdr:spPr>
        <a:xfrm>
          <a:off x="21272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148589</xdr:rowOff>
    </xdr:from>
    <xdr:to>
      <xdr:col>116</xdr:col>
      <xdr:colOff>63500</xdr:colOff>
      <xdr:row>85</xdr:row>
      <xdr:rowOff>154032</xdr:rowOff>
    </xdr:to>
    <xdr:cxnSp macro="">
      <xdr:nvCxnSpPr>
        <xdr:cNvPr id="724" name="直線コネクタ 723">
          <a:extLst>
            <a:ext uri="{FF2B5EF4-FFF2-40B4-BE49-F238E27FC236}">
              <a16:creationId xmlns:a16="http://schemas.microsoft.com/office/drawing/2014/main" id="{05841543-A5E1-4DA9-9D24-83C6C5A17A55}"/>
            </a:ext>
          </a:extLst>
        </xdr:cNvPr>
        <xdr:cNvCxnSpPr/>
      </xdr:nvCxnSpPr>
      <xdr:spPr>
        <a:xfrm flipV="1">
          <a:off x="21323300" y="14721839"/>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106499</xdr:rowOff>
    </xdr:from>
    <xdr:to>
      <xdr:col>107</xdr:col>
      <xdr:colOff>101600</xdr:colOff>
      <xdr:row>86</xdr:row>
      <xdr:rowOff>36649</xdr:rowOff>
    </xdr:to>
    <xdr:sp macro="" textlink="">
      <xdr:nvSpPr>
        <xdr:cNvPr id="725" name="楕円 724">
          <a:extLst>
            <a:ext uri="{FF2B5EF4-FFF2-40B4-BE49-F238E27FC236}">
              <a16:creationId xmlns:a16="http://schemas.microsoft.com/office/drawing/2014/main" id="{E380A16E-8897-4F9D-8C3C-453CA1A7F1AB}"/>
            </a:ext>
          </a:extLst>
        </xdr:cNvPr>
        <xdr:cNvSpPr/>
      </xdr:nvSpPr>
      <xdr:spPr>
        <a:xfrm>
          <a:off x="20383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154032</xdr:rowOff>
    </xdr:from>
    <xdr:to>
      <xdr:col>111</xdr:col>
      <xdr:colOff>177800</xdr:colOff>
      <xdr:row>85</xdr:row>
      <xdr:rowOff>157299</xdr:rowOff>
    </xdr:to>
    <xdr:cxnSp macro="">
      <xdr:nvCxnSpPr>
        <xdr:cNvPr id="726" name="直線コネクタ 725">
          <a:extLst>
            <a:ext uri="{FF2B5EF4-FFF2-40B4-BE49-F238E27FC236}">
              <a16:creationId xmlns:a16="http://schemas.microsoft.com/office/drawing/2014/main" id="{505F6DEF-B1AC-4A8E-8849-42E0001B6D32}"/>
            </a:ext>
          </a:extLst>
        </xdr:cNvPr>
        <xdr:cNvCxnSpPr/>
      </xdr:nvCxnSpPr>
      <xdr:spPr>
        <a:xfrm flipV="1">
          <a:off x="20434300" y="147272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727" name="楕円 726">
          <a:extLst>
            <a:ext uri="{FF2B5EF4-FFF2-40B4-BE49-F238E27FC236}">
              <a16:creationId xmlns:a16="http://schemas.microsoft.com/office/drawing/2014/main" id="{319D939F-61EA-41A8-ACFC-951E452D08B4}"/>
            </a:ext>
          </a:extLst>
        </xdr:cNvPr>
        <xdr:cNvSpPr/>
      </xdr:nvSpPr>
      <xdr:spPr>
        <a:xfrm>
          <a:off x="19494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157299</xdr:rowOff>
    </xdr:from>
    <xdr:to>
      <xdr:col>107</xdr:col>
      <xdr:colOff>50800</xdr:colOff>
      <xdr:row>85</xdr:row>
      <xdr:rowOff>160564</xdr:rowOff>
    </xdr:to>
    <xdr:cxnSp macro="">
      <xdr:nvCxnSpPr>
        <xdr:cNvPr id="728" name="直線コネクタ 727">
          <a:extLst>
            <a:ext uri="{FF2B5EF4-FFF2-40B4-BE49-F238E27FC236}">
              <a16:creationId xmlns:a16="http://schemas.microsoft.com/office/drawing/2014/main" id="{37B13038-B9C4-40DE-8373-3BBD85A3A293}"/>
            </a:ext>
          </a:extLst>
        </xdr:cNvPr>
        <xdr:cNvCxnSpPr/>
      </xdr:nvCxnSpPr>
      <xdr:spPr>
        <a:xfrm flipV="1">
          <a:off x="19545300" y="147305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729" name="楕円 728">
          <a:extLst>
            <a:ext uri="{FF2B5EF4-FFF2-40B4-BE49-F238E27FC236}">
              <a16:creationId xmlns:a16="http://schemas.microsoft.com/office/drawing/2014/main" id="{851E8069-DFF6-4064-A535-D9CA095B5735}"/>
            </a:ext>
          </a:extLst>
        </xdr:cNvPr>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85</xdr:row>
      <xdr:rowOff>163830</xdr:rowOff>
    </xdr:to>
    <xdr:cxnSp macro="">
      <xdr:nvCxnSpPr>
        <xdr:cNvPr id="730" name="直線コネクタ 729">
          <a:extLst>
            <a:ext uri="{FF2B5EF4-FFF2-40B4-BE49-F238E27FC236}">
              <a16:creationId xmlns:a16="http://schemas.microsoft.com/office/drawing/2014/main" id="{36B38EAA-CAAB-4B8F-8023-7F3CAE644B52}"/>
            </a:ext>
          </a:extLst>
        </xdr:cNvPr>
        <xdr:cNvCxnSpPr/>
      </xdr:nvCxnSpPr>
      <xdr:spPr>
        <a:xfrm flipV="1">
          <a:off x="18656300" y="1473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31" name="n_1aveValue【消防施設】&#10;一人当たり面積">
          <a:extLst>
            <a:ext uri="{FF2B5EF4-FFF2-40B4-BE49-F238E27FC236}">
              <a16:creationId xmlns:a16="http://schemas.microsoft.com/office/drawing/2014/main" id="{86574F4E-1579-4A1B-8DC1-4F3B413EB601}"/>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732" name="n_2aveValue【消防施設】&#10;一人当たり面積">
          <a:extLst>
            <a:ext uri="{FF2B5EF4-FFF2-40B4-BE49-F238E27FC236}">
              <a16:creationId xmlns:a16="http://schemas.microsoft.com/office/drawing/2014/main" id="{65AF367E-739B-4B9A-85C1-2FC16F16AD34}"/>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733" name="n_3aveValue【消防施設】&#10;一人当たり面積">
          <a:extLst>
            <a:ext uri="{FF2B5EF4-FFF2-40B4-BE49-F238E27FC236}">
              <a16:creationId xmlns:a16="http://schemas.microsoft.com/office/drawing/2014/main" id="{16E78D90-CF4C-4AE0-BD5A-B02A95EE814E}"/>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734" name="n_4aveValue【消防施設】&#10;一人当たり面積">
          <a:extLst>
            <a:ext uri="{FF2B5EF4-FFF2-40B4-BE49-F238E27FC236}">
              <a16:creationId xmlns:a16="http://schemas.microsoft.com/office/drawing/2014/main" id="{43B177A6-74E1-4AF4-B792-97C1B7EEBFB0}"/>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24509</xdr:rowOff>
    </xdr:from>
    <xdr:ext cx="469744" cy="259045"/>
    <xdr:sp macro="" textlink="">
      <xdr:nvSpPr>
        <xdr:cNvPr id="735" name="n_1mainValue【消防施設】&#10;一人当たり面積">
          <a:extLst>
            <a:ext uri="{FF2B5EF4-FFF2-40B4-BE49-F238E27FC236}">
              <a16:creationId xmlns:a16="http://schemas.microsoft.com/office/drawing/2014/main" id="{75FCE7B6-0CBA-4E98-BDF2-B897B26B0CE9}"/>
            </a:ext>
          </a:extLst>
        </xdr:cNvPr>
        <xdr:cNvSpPr txBox="1"/>
      </xdr:nvSpPr>
      <xdr:spPr>
        <a:xfrm>
          <a:off x="210757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27776</xdr:rowOff>
    </xdr:from>
    <xdr:ext cx="469744" cy="259045"/>
    <xdr:sp macro="" textlink="">
      <xdr:nvSpPr>
        <xdr:cNvPr id="736" name="n_2mainValue【消防施設】&#10;一人当たり面積">
          <a:extLst>
            <a:ext uri="{FF2B5EF4-FFF2-40B4-BE49-F238E27FC236}">
              <a16:creationId xmlns:a16="http://schemas.microsoft.com/office/drawing/2014/main" id="{7EB2D911-75E7-4764-8ABB-3E6FB6B0E08F}"/>
            </a:ext>
          </a:extLst>
        </xdr:cNvPr>
        <xdr:cNvSpPr txBox="1"/>
      </xdr:nvSpPr>
      <xdr:spPr>
        <a:xfrm>
          <a:off x="201994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737" name="n_3mainValue【消防施設】&#10;一人当たり面積">
          <a:extLst>
            <a:ext uri="{FF2B5EF4-FFF2-40B4-BE49-F238E27FC236}">
              <a16:creationId xmlns:a16="http://schemas.microsoft.com/office/drawing/2014/main" id="{1816B888-ABD1-464F-90F7-8A4C617E04D9}"/>
            </a:ext>
          </a:extLst>
        </xdr:cNvPr>
        <xdr:cNvSpPr txBox="1"/>
      </xdr:nvSpPr>
      <xdr:spPr>
        <a:xfrm>
          <a:off x="19310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738" name="n_4mainValue【消防施設】&#10;一人当たり面積">
          <a:extLst>
            <a:ext uri="{FF2B5EF4-FFF2-40B4-BE49-F238E27FC236}">
              <a16:creationId xmlns:a16="http://schemas.microsoft.com/office/drawing/2014/main" id="{0F604AB2-D14C-40FA-8530-D5E51461DE10}"/>
            </a:ext>
          </a:extLst>
        </xdr:cNvPr>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D27E246C-028A-464F-A5F5-1873ABA38D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6D61C4B6-4BF4-41B5-800D-7E0B0F1F81D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EC6597EA-FEAA-4D70-977C-4CBCF01BFF9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E26D01D6-AF8C-48A0-B159-48338595213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C145D6BA-4012-41DA-8AD0-CFE67FC1EDD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25F5ECF3-FA3C-4019-B063-3A4468DFB8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7A477AFA-F132-4658-8269-80CC10B374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42DB5164-E792-4731-A77A-C552D3B5EC4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89A4A2AA-62B3-4BFF-998D-75CC0CB1E5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6EA171DC-6568-40A8-882C-18EB9F28441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CADC47F0-594D-437A-A3BB-F07838BAF3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178FF249-5004-48BB-95A5-DC1EF7F22B2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B05FF354-1595-4741-9057-C72C77D2995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1966BE96-B900-4308-8455-E7A831B1E2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5D6516C6-A675-44B5-BFA5-718CC542BC2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FF47D0A2-F6A7-421F-A884-3F161B71064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596BA8C7-190F-422C-AEAA-F5D2694DC88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D426122B-F23D-4232-A3D1-94914480DB1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E75BDD5B-CDAB-4948-831F-FE25B072C90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B7FCE53D-5E7F-4FFB-A6B4-2187AE7026B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C01A62FB-755F-4C12-894D-99EF9F1EB96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856AD62F-233C-4D7C-B132-8008ABE5D7E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1823FE59-1D0C-42BD-AF8B-C091581610F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16790A6A-34B8-4C9A-B4EB-5DCAC110BE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2E19C235-0469-43AF-972C-B82F286F64B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F32A70C3-A87E-4A09-80FB-D8BA880F7CC1}"/>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444DD10B-E716-4A8A-80E1-D0E3A8968B5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1E192927-46A7-46D9-8664-DBC9A4DFB6F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67" name="【庁舎】&#10;有形固定資産減価償却率最大値テキスト">
          <a:extLst>
            <a:ext uri="{FF2B5EF4-FFF2-40B4-BE49-F238E27FC236}">
              <a16:creationId xmlns:a16="http://schemas.microsoft.com/office/drawing/2014/main" id="{BC62B116-8352-484F-BA7E-D0192F15D971}"/>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68" name="直線コネクタ 767">
          <a:extLst>
            <a:ext uri="{FF2B5EF4-FFF2-40B4-BE49-F238E27FC236}">
              <a16:creationId xmlns:a16="http://schemas.microsoft.com/office/drawing/2014/main" id="{B3E3ADD2-DD27-49D0-B812-57EAD320526C}"/>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769" name="【庁舎】&#10;有形固定資産減価償却率平均値テキスト">
          <a:extLst>
            <a:ext uri="{FF2B5EF4-FFF2-40B4-BE49-F238E27FC236}">
              <a16:creationId xmlns:a16="http://schemas.microsoft.com/office/drawing/2014/main" id="{6DE2E573-8AED-4D28-BAAE-5D9DF2386F06}"/>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70" name="フローチャート: 判断 769">
          <a:extLst>
            <a:ext uri="{FF2B5EF4-FFF2-40B4-BE49-F238E27FC236}">
              <a16:creationId xmlns:a16="http://schemas.microsoft.com/office/drawing/2014/main" id="{0F6FFAB6-631C-40DD-9092-1633DB483805}"/>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771" name="フローチャート: 判断 770">
          <a:extLst>
            <a:ext uri="{FF2B5EF4-FFF2-40B4-BE49-F238E27FC236}">
              <a16:creationId xmlns:a16="http://schemas.microsoft.com/office/drawing/2014/main" id="{146B5B23-1CC9-4823-9C63-0DB8829F2AC2}"/>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2" name="フローチャート: 判断 771">
          <a:extLst>
            <a:ext uri="{FF2B5EF4-FFF2-40B4-BE49-F238E27FC236}">
              <a16:creationId xmlns:a16="http://schemas.microsoft.com/office/drawing/2014/main" id="{85E9D31E-CC81-4A0E-987A-D500B2AE01A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3" name="フローチャート: 判断 772">
          <a:extLst>
            <a:ext uri="{FF2B5EF4-FFF2-40B4-BE49-F238E27FC236}">
              <a16:creationId xmlns:a16="http://schemas.microsoft.com/office/drawing/2014/main" id="{260C162D-91B9-42D0-89D5-71BFED523A0B}"/>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74" name="フローチャート: 判断 773">
          <a:extLst>
            <a:ext uri="{FF2B5EF4-FFF2-40B4-BE49-F238E27FC236}">
              <a16:creationId xmlns:a16="http://schemas.microsoft.com/office/drawing/2014/main" id="{46025F0B-E3BF-4FBD-8579-54106FB5C44D}"/>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6A85799-BA14-4616-89BA-799F775C6B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00D5F66-1235-4718-BD5D-4E235AF94F6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AAA1596-6A1D-4FA2-A40D-C5B3341E48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12A0381-1473-4DAC-AAE4-096C5AF1CB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F608BFD-7D27-4F18-9999-B821FE5AE7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30299</xdr:rowOff>
    </xdr:from>
    <xdr:to>
      <xdr:col>85</xdr:col>
      <xdr:colOff>177800</xdr:colOff>
      <xdr:row>107</xdr:row>
      <xdr:rowOff>131899</xdr:rowOff>
    </xdr:to>
    <xdr:sp macro="" textlink="">
      <xdr:nvSpPr>
        <xdr:cNvPr id="780" name="楕円 779">
          <a:extLst>
            <a:ext uri="{FF2B5EF4-FFF2-40B4-BE49-F238E27FC236}">
              <a16:creationId xmlns:a16="http://schemas.microsoft.com/office/drawing/2014/main" id="{64D0F9E8-660E-4B37-B811-2D03B509F108}"/>
            </a:ext>
          </a:extLst>
        </xdr:cNvPr>
        <xdr:cNvSpPr/>
      </xdr:nvSpPr>
      <xdr:spPr>
        <a:xfrm>
          <a:off x="16268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8726</xdr:rowOff>
    </xdr:from>
    <xdr:ext cx="405111" cy="259045"/>
    <xdr:sp macro="" textlink="">
      <xdr:nvSpPr>
        <xdr:cNvPr id="781" name="【庁舎】&#10;有形固定資産減価償却率該当値テキスト">
          <a:extLst>
            <a:ext uri="{FF2B5EF4-FFF2-40B4-BE49-F238E27FC236}">
              <a16:creationId xmlns:a16="http://schemas.microsoft.com/office/drawing/2014/main" id="{B50C2B88-5F8E-4CB8-80D8-CE3919F30DAA}"/>
            </a:ext>
          </a:extLst>
        </xdr:cNvPr>
        <xdr:cNvSpPr txBox="1"/>
      </xdr:nvSpPr>
      <xdr:spPr>
        <a:xfrm>
          <a:off x="16357600"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17236</xdr:rowOff>
    </xdr:from>
    <xdr:to>
      <xdr:col>81</xdr:col>
      <xdr:colOff>101600</xdr:colOff>
      <xdr:row>107</xdr:row>
      <xdr:rowOff>118836</xdr:rowOff>
    </xdr:to>
    <xdr:sp macro="" textlink="">
      <xdr:nvSpPr>
        <xdr:cNvPr id="782" name="楕円 781">
          <a:extLst>
            <a:ext uri="{FF2B5EF4-FFF2-40B4-BE49-F238E27FC236}">
              <a16:creationId xmlns:a16="http://schemas.microsoft.com/office/drawing/2014/main" id="{6D15EF9A-A707-4356-8C86-B88DA0E67FC3}"/>
            </a:ext>
          </a:extLst>
        </xdr:cNvPr>
        <xdr:cNvSpPr/>
      </xdr:nvSpPr>
      <xdr:spPr>
        <a:xfrm>
          <a:off x="15430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68036</xdr:rowOff>
    </xdr:from>
    <xdr:to>
      <xdr:col>85</xdr:col>
      <xdr:colOff>127000</xdr:colOff>
      <xdr:row>107</xdr:row>
      <xdr:rowOff>81099</xdr:rowOff>
    </xdr:to>
    <xdr:cxnSp macro="">
      <xdr:nvCxnSpPr>
        <xdr:cNvPr id="783" name="直線コネクタ 782">
          <a:extLst>
            <a:ext uri="{FF2B5EF4-FFF2-40B4-BE49-F238E27FC236}">
              <a16:creationId xmlns:a16="http://schemas.microsoft.com/office/drawing/2014/main" id="{B4AEAF5A-E06A-45E8-97A8-BB631FCCE1CE}"/>
            </a:ext>
          </a:extLst>
        </xdr:cNvPr>
        <xdr:cNvCxnSpPr/>
      </xdr:nvCxnSpPr>
      <xdr:spPr>
        <a:xfrm>
          <a:off x="15481300" y="1841318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59689</xdr:rowOff>
    </xdr:from>
    <xdr:to>
      <xdr:col>76</xdr:col>
      <xdr:colOff>165100</xdr:colOff>
      <xdr:row>107</xdr:row>
      <xdr:rowOff>161289</xdr:rowOff>
    </xdr:to>
    <xdr:sp macro="" textlink="">
      <xdr:nvSpPr>
        <xdr:cNvPr id="784" name="楕円 783">
          <a:extLst>
            <a:ext uri="{FF2B5EF4-FFF2-40B4-BE49-F238E27FC236}">
              <a16:creationId xmlns:a16="http://schemas.microsoft.com/office/drawing/2014/main" id="{B8DB38C9-6BD3-4346-BD4B-450EF95FF105}"/>
            </a:ext>
          </a:extLst>
        </xdr:cNvPr>
        <xdr:cNvSpPr/>
      </xdr:nvSpPr>
      <xdr:spPr>
        <a:xfrm>
          <a:off x="14541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68036</xdr:rowOff>
    </xdr:from>
    <xdr:to>
      <xdr:col>81</xdr:col>
      <xdr:colOff>50800</xdr:colOff>
      <xdr:row>107</xdr:row>
      <xdr:rowOff>110489</xdr:rowOff>
    </xdr:to>
    <xdr:cxnSp macro="">
      <xdr:nvCxnSpPr>
        <xdr:cNvPr id="785" name="直線コネクタ 784">
          <a:extLst>
            <a:ext uri="{FF2B5EF4-FFF2-40B4-BE49-F238E27FC236}">
              <a16:creationId xmlns:a16="http://schemas.microsoft.com/office/drawing/2014/main" id="{5DEB31C7-1DF2-43A3-B527-30D54755C399}"/>
            </a:ext>
          </a:extLst>
        </xdr:cNvPr>
        <xdr:cNvCxnSpPr/>
      </xdr:nvCxnSpPr>
      <xdr:spPr>
        <a:xfrm flipV="1">
          <a:off x="14592300" y="18413186"/>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46627</xdr:rowOff>
    </xdr:from>
    <xdr:to>
      <xdr:col>72</xdr:col>
      <xdr:colOff>38100</xdr:colOff>
      <xdr:row>107</xdr:row>
      <xdr:rowOff>148227</xdr:rowOff>
    </xdr:to>
    <xdr:sp macro="" textlink="">
      <xdr:nvSpPr>
        <xdr:cNvPr id="786" name="楕円 785">
          <a:extLst>
            <a:ext uri="{FF2B5EF4-FFF2-40B4-BE49-F238E27FC236}">
              <a16:creationId xmlns:a16="http://schemas.microsoft.com/office/drawing/2014/main" id="{F98A6AB9-32EB-4DB9-85BC-48835605FF6D}"/>
            </a:ext>
          </a:extLst>
        </xdr:cNvPr>
        <xdr:cNvSpPr/>
      </xdr:nvSpPr>
      <xdr:spPr>
        <a:xfrm>
          <a:off x="1365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97427</xdr:rowOff>
    </xdr:from>
    <xdr:to>
      <xdr:col>76</xdr:col>
      <xdr:colOff>114300</xdr:colOff>
      <xdr:row>107</xdr:row>
      <xdr:rowOff>110489</xdr:rowOff>
    </xdr:to>
    <xdr:cxnSp macro="">
      <xdr:nvCxnSpPr>
        <xdr:cNvPr id="787" name="直線コネクタ 786">
          <a:extLst>
            <a:ext uri="{FF2B5EF4-FFF2-40B4-BE49-F238E27FC236}">
              <a16:creationId xmlns:a16="http://schemas.microsoft.com/office/drawing/2014/main" id="{22802756-EA77-4798-B207-95E823C2F1F1}"/>
            </a:ext>
          </a:extLst>
        </xdr:cNvPr>
        <xdr:cNvCxnSpPr/>
      </xdr:nvCxnSpPr>
      <xdr:spPr>
        <a:xfrm>
          <a:off x="13703300" y="184425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31931</xdr:rowOff>
    </xdr:from>
    <xdr:to>
      <xdr:col>67</xdr:col>
      <xdr:colOff>101600</xdr:colOff>
      <xdr:row>107</xdr:row>
      <xdr:rowOff>133531</xdr:rowOff>
    </xdr:to>
    <xdr:sp macro="" textlink="">
      <xdr:nvSpPr>
        <xdr:cNvPr id="788" name="楕円 787">
          <a:extLst>
            <a:ext uri="{FF2B5EF4-FFF2-40B4-BE49-F238E27FC236}">
              <a16:creationId xmlns:a16="http://schemas.microsoft.com/office/drawing/2014/main" id="{98E0D54A-CA11-4E62-BDE2-0481C8BD1517}"/>
            </a:ext>
          </a:extLst>
        </xdr:cNvPr>
        <xdr:cNvSpPr/>
      </xdr:nvSpPr>
      <xdr:spPr>
        <a:xfrm>
          <a:off x="12763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82731</xdr:rowOff>
    </xdr:from>
    <xdr:to>
      <xdr:col>71</xdr:col>
      <xdr:colOff>177800</xdr:colOff>
      <xdr:row>107</xdr:row>
      <xdr:rowOff>97427</xdr:rowOff>
    </xdr:to>
    <xdr:cxnSp macro="">
      <xdr:nvCxnSpPr>
        <xdr:cNvPr id="789" name="直線コネクタ 788">
          <a:extLst>
            <a:ext uri="{FF2B5EF4-FFF2-40B4-BE49-F238E27FC236}">
              <a16:creationId xmlns:a16="http://schemas.microsoft.com/office/drawing/2014/main" id="{99CF88BA-2947-4CAF-BE2F-26D704FEC6A9}"/>
            </a:ext>
          </a:extLst>
        </xdr:cNvPr>
        <xdr:cNvCxnSpPr/>
      </xdr:nvCxnSpPr>
      <xdr:spPr>
        <a:xfrm>
          <a:off x="12814300" y="1842788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790" name="n_1aveValue【庁舎】&#10;有形固定資産減価償却率">
          <a:extLst>
            <a:ext uri="{FF2B5EF4-FFF2-40B4-BE49-F238E27FC236}">
              <a16:creationId xmlns:a16="http://schemas.microsoft.com/office/drawing/2014/main" id="{7ED3FE53-E152-4765-B80B-B3737A8A3320}"/>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91" name="n_2aveValue【庁舎】&#10;有形固定資産減価償却率">
          <a:extLst>
            <a:ext uri="{FF2B5EF4-FFF2-40B4-BE49-F238E27FC236}">
              <a16:creationId xmlns:a16="http://schemas.microsoft.com/office/drawing/2014/main" id="{F567DD60-DCF9-411F-823D-A8F271A088FE}"/>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92" name="n_3aveValue【庁舎】&#10;有形固定資産減価償却率">
          <a:extLst>
            <a:ext uri="{FF2B5EF4-FFF2-40B4-BE49-F238E27FC236}">
              <a16:creationId xmlns:a16="http://schemas.microsoft.com/office/drawing/2014/main" id="{499A2C2C-7774-4009-A57B-F4A6E4E8D824}"/>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793" name="n_4aveValue【庁舎】&#10;有形固定資産減価償却率">
          <a:extLst>
            <a:ext uri="{FF2B5EF4-FFF2-40B4-BE49-F238E27FC236}">
              <a16:creationId xmlns:a16="http://schemas.microsoft.com/office/drawing/2014/main" id="{54B1848A-6F19-4C94-BA0E-0E9ABC6DF421}"/>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109963</xdr:rowOff>
    </xdr:from>
    <xdr:ext cx="405111" cy="259045"/>
    <xdr:sp macro="" textlink="">
      <xdr:nvSpPr>
        <xdr:cNvPr id="794" name="n_1mainValue【庁舎】&#10;有形固定資産減価償却率">
          <a:extLst>
            <a:ext uri="{FF2B5EF4-FFF2-40B4-BE49-F238E27FC236}">
              <a16:creationId xmlns:a16="http://schemas.microsoft.com/office/drawing/2014/main" id="{345E4EC7-E790-48F2-A14B-3FCDA046C146}"/>
            </a:ext>
          </a:extLst>
        </xdr:cNvPr>
        <xdr:cNvSpPr txBox="1"/>
      </xdr:nvSpPr>
      <xdr:spPr>
        <a:xfrm>
          <a:off x="152660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152416</xdr:rowOff>
    </xdr:from>
    <xdr:ext cx="405111" cy="259045"/>
    <xdr:sp macro="" textlink="">
      <xdr:nvSpPr>
        <xdr:cNvPr id="795" name="n_2mainValue【庁舎】&#10;有形固定資産減価償却率">
          <a:extLst>
            <a:ext uri="{FF2B5EF4-FFF2-40B4-BE49-F238E27FC236}">
              <a16:creationId xmlns:a16="http://schemas.microsoft.com/office/drawing/2014/main" id="{B11D4F2C-A8F4-4A64-A89E-D978567545DB}"/>
            </a:ext>
          </a:extLst>
        </xdr:cNvPr>
        <xdr:cNvSpPr txBox="1"/>
      </xdr:nvSpPr>
      <xdr:spPr>
        <a:xfrm>
          <a:off x="14389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139354</xdr:rowOff>
    </xdr:from>
    <xdr:ext cx="405111" cy="259045"/>
    <xdr:sp macro="" textlink="">
      <xdr:nvSpPr>
        <xdr:cNvPr id="796" name="n_3mainValue【庁舎】&#10;有形固定資産減価償却率">
          <a:extLst>
            <a:ext uri="{FF2B5EF4-FFF2-40B4-BE49-F238E27FC236}">
              <a16:creationId xmlns:a16="http://schemas.microsoft.com/office/drawing/2014/main" id="{D403310A-4F9D-414C-A343-10EE1C1FA0A6}"/>
            </a:ext>
          </a:extLst>
        </xdr:cNvPr>
        <xdr:cNvSpPr txBox="1"/>
      </xdr:nvSpPr>
      <xdr:spPr>
        <a:xfrm>
          <a:off x="13500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124658</xdr:rowOff>
    </xdr:from>
    <xdr:ext cx="405111" cy="259045"/>
    <xdr:sp macro="" textlink="">
      <xdr:nvSpPr>
        <xdr:cNvPr id="797" name="n_4mainValue【庁舎】&#10;有形固定資産減価償却率">
          <a:extLst>
            <a:ext uri="{FF2B5EF4-FFF2-40B4-BE49-F238E27FC236}">
              <a16:creationId xmlns:a16="http://schemas.microsoft.com/office/drawing/2014/main" id="{6DDC5722-3CBB-48D0-9874-3192E63F1C58}"/>
            </a:ext>
          </a:extLst>
        </xdr:cNvPr>
        <xdr:cNvSpPr txBox="1"/>
      </xdr:nvSpPr>
      <xdr:spPr>
        <a:xfrm>
          <a:off x="12611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BC9EEE12-DC4D-4CBC-86EF-3CDDD2A7BC8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7F34FF00-EF9C-4928-AA6F-78027EDCB5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C9CA3791-9DD9-48A3-9FD4-5D6659A2C8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40C069B7-2381-4116-96AD-3E2BC7AA1B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64746BE2-97DC-4F80-879B-4A10157A5C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DD4BBB7D-419D-4DAA-8AFD-B1E0950A1E6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3DB87DE6-B05B-48EE-BFFA-E8A20B8BC7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27BB79CA-944F-444D-90A3-697EDB50E1F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3DE26725-5245-431E-B019-83D9E8A5E9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A10D8C45-69FA-4185-9BE1-FB95C88546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699E2870-07E2-48E3-8759-5699CF23F07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1AA7404C-B976-4F36-AB16-298FF530AA2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7EE94783-4874-402C-9EAD-0E587187FD1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B35353BB-0BE0-4D45-96BA-4BBE0786CAE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18A724D3-ADAB-4148-B3CA-8C8770D8D1C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9F907CC6-A1E9-4044-805E-DB1A3D03F39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94225C4-3467-4042-A531-13D7EDCE957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4D09412B-5B6E-484E-BBFB-EAA5251FEAE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2374DDAA-EE47-4376-A11A-5AA58C6DD2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248480BA-AFD5-473F-A01E-D55631C7621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CA8E5BDA-8595-4400-807C-3097FEED2D2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819" name="直線コネクタ 818">
          <a:extLst>
            <a:ext uri="{FF2B5EF4-FFF2-40B4-BE49-F238E27FC236}">
              <a16:creationId xmlns:a16="http://schemas.microsoft.com/office/drawing/2014/main" id="{80048B18-D46E-4427-9657-7DDB4E5AB29E}"/>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820" name="【庁舎】&#10;一人当たり面積最小値テキスト">
          <a:extLst>
            <a:ext uri="{FF2B5EF4-FFF2-40B4-BE49-F238E27FC236}">
              <a16:creationId xmlns:a16="http://schemas.microsoft.com/office/drawing/2014/main" id="{CA6806A0-BE90-49D8-8F93-28BFC02CE837}"/>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821" name="直線コネクタ 820">
          <a:extLst>
            <a:ext uri="{FF2B5EF4-FFF2-40B4-BE49-F238E27FC236}">
              <a16:creationId xmlns:a16="http://schemas.microsoft.com/office/drawing/2014/main" id="{2E88EE52-5D0B-4FE3-B0C4-2FA9713DF401}"/>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822" name="【庁舎】&#10;一人当たり面積最大値テキスト">
          <a:extLst>
            <a:ext uri="{FF2B5EF4-FFF2-40B4-BE49-F238E27FC236}">
              <a16:creationId xmlns:a16="http://schemas.microsoft.com/office/drawing/2014/main" id="{26AA4010-FD22-4A05-AD21-96402DF47D44}"/>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823" name="直線コネクタ 822">
          <a:extLst>
            <a:ext uri="{FF2B5EF4-FFF2-40B4-BE49-F238E27FC236}">
              <a16:creationId xmlns:a16="http://schemas.microsoft.com/office/drawing/2014/main" id="{065D07ED-E445-4A2E-A2F6-E38112C4AFDF}"/>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824" name="【庁舎】&#10;一人当たり面積平均値テキスト">
          <a:extLst>
            <a:ext uri="{FF2B5EF4-FFF2-40B4-BE49-F238E27FC236}">
              <a16:creationId xmlns:a16="http://schemas.microsoft.com/office/drawing/2014/main" id="{F99A9DA4-35FC-4838-9B5B-D917D437D8C4}"/>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25" name="フローチャート: 判断 824">
          <a:extLst>
            <a:ext uri="{FF2B5EF4-FFF2-40B4-BE49-F238E27FC236}">
              <a16:creationId xmlns:a16="http://schemas.microsoft.com/office/drawing/2014/main" id="{1A34B353-43F5-4EA8-9343-2B2C1E71E6EB}"/>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826" name="フローチャート: 判断 825">
          <a:extLst>
            <a:ext uri="{FF2B5EF4-FFF2-40B4-BE49-F238E27FC236}">
              <a16:creationId xmlns:a16="http://schemas.microsoft.com/office/drawing/2014/main" id="{1ED2B356-AEA7-4F82-83D9-6F2A3AB2B559}"/>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827" name="フローチャート: 判断 826">
          <a:extLst>
            <a:ext uri="{FF2B5EF4-FFF2-40B4-BE49-F238E27FC236}">
              <a16:creationId xmlns:a16="http://schemas.microsoft.com/office/drawing/2014/main" id="{ED988176-12CA-4D36-A97A-C3BF4ED6056C}"/>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828" name="フローチャート: 判断 827">
          <a:extLst>
            <a:ext uri="{FF2B5EF4-FFF2-40B4-BE49-F238E27FC236}">
              <a16:creationId xmlns:a16="http://schemas.microsoft.com/office/drawing/2014/main" id="{48D8A7C2-F24D-4686-A7E8-983EDE22BDFE}"/>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829" name="フローチャート: 判断 828">
          <a:extLst>
            <a:ext uri="{FF2B5EF4-FFF2-40B4-BE49-F238E27FC236}">
              <a16:creationId xmlns:a16="http://schemas.microsoft.com/office/drawing/2014/main" id="{238380BC-3736-4494-8918-1E7581070592}"/>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1E765A2-94F7-4740-B95C-CC5C8349D44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C813735-C87E-47BC-97DD-CB632FBB12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2FF40DD-83EE-4B1B-BD21-9671FB0B433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3BF48F4-3D64-49B1-8223-F23E4CF7D6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20D94F9-D1FF-4551-8CDA-4C8D8E6A56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2082</xdr:rowOff>
    </xdr:from>
    <xdr:to>
      <xdr:col>116</xdr:col>
      <xdr:colOff>114300</xdr:colOff>
      <xdr:row>107</xdr:row>
      <xdr:rowOff>103682</xdr:rowOff>
    </xdr:to>
    <xdr:sp macro="" textlink="">
      <xdr:nvSpPr>
        <xdr:cNvPr id="835" name="楕円 834">
          <a:extLst>
            <a:ext uri="{FF2B5EF4-FFF2-40B4-BE49-F238E27FC236}">
              <a16:creationId xmlns:a16="http://schemas.microsoft.com/office/drawing/2014/main" id="{F2C8CABD-F912-4580-8C79-4409D91689EF}"/>
            </a:ext>
          </a:extLst>
        </xdr:cNvPr>
        <xdr:cNvSpPr/>
      </xdr:nvSpPr>
      <xdr:spPr>
        <a:xfrm>
          <a:off x="22110700" y="183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88459</xdr:rowOff>
    </xdr:from>
    <xdr:ext cx="469744" cy="259045"/>
    <xdr:sp macro="" textlink="">
      <xdr:nvSpPr>
        <xdr:cNvPr id="836" name="【庁舎】&#10;一人当たり面積該当値テキスト">
          <a:extLst>
            <a:ext uri="{FF2B5EF4-FFF2-40B4-BE49-F238E27FC236}">
              <a16:creationId xmlns:a16="http://schemas.microsoft.com/office/drawing/2014/main" id="{D1831E7D-DB02-48C8-829A-0391A8A200CF}"/>
            </a:ext>
          </a:extLst>
        </xdr:cNvPr>
        <xdr:cNvSpPr txBox="1"/>
      </xdr:nvSpPr>
      <xdr:spPr>
        <a:xfrm>
          <a:off x="22199600" y="182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7113</xdr:rowOff>
    </xdr:from>
    <xdr:to>
      <xdr:col>112</xdr:col>
      <xdr:colOff>38100</xdr:colOff>
      <xdr:row>107</xdr:row>
      <xdr:rowOff>108713</xdr:rowOff>
    </xdr:to>
    <xdr:sp macro="" textlink="">
      <xdr:nvSpPr>
        <xdr:cNvPr id="837" name="楕円 836">
          <a:extLst>
            <a:ext uri="{FF2B5EF4-FFF2-40B4-BE49-F238E27FC236}">
              <a16:creationId xmlns:a16="http://schemas.microsoft.com/office/drawing/2014/main" id="{00A4FBBA-5876-4CB6-8D5C-AFD34F98DB99}"/>
            </a:ext>
          </a:extLst>
        </xdr:cNvPr>
        <xdr:cNvSpPr/>
      </xdr:nvSpPr>
      <xdr:spPr>
        <a:xfrm>
          <a:off x="21272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52882</xdr:rowOff>
    </xdr:from>
    <xdr:to>
      <xdr:col>116</xdr:col>
      <xdr:colOff>63500</xdr:colOff>
      <xdr:row>107</xdr:row>
      <xdr:rowOff>57913</xdr:rowOff>
    </xdr:to>
    <xdr:cxnSp macro="">
      <xdr:nvCxnSpPr>
        <xdr:cNvPr id="838" name="直線コネクタ 837">
          <a:extLst>
            <a:ext uri="{FF2B5EF4-FFF2-40B4-BE49-F238E27FC236}">
              <a16:creationId xmlns:a16="http://schemas.microsoft.com/office/drawing/2014/main" id="{DC058A3E-E0CE-4D74-8240-B1562AB7E140}"/>
            </a:ext>
          </a:extLst>
        </xdr:cNvPr>
        <xdr:cNvCxnSpPr/>
      </xdr:nvCxnSpPr>
      <xdr:spPr>
        <a:xfrm flipV="1">
          <a:off x="21323300" y="18398032"/>
          <a:ext cx="83820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10313</xdr:rowOff>
    </xdr:from>
    <xdr:to>
      <xdr:col>107</xdr:col>
      <xdr:colOff>101600</xdr:colOff>
      <xdr:row>107</xdr:row>
      <xdr:rowOff>111913</xdr:rowOff>
    </xdr:to>
    <xdr:sp macro="" textlink="">
      <xdr:nvSpPr>
        <xdr:cNvPr id="839" name="楕円 838">
          <a:extLst>
            <a:ext uri="{FF2B5EF4-FFF2-40B4-BE49-F238E27FC236}">
              <a16:creationId xmlns:a16="http://schemas.microsoft.com/office/drawing/2014/main" id="{4382CBB2-D33C-450A-9A5A-5219988CD0BE}"/>
            </a:ext>
          </a:extLst>
        </xdr:cNvPr>
        <xdr:cNvSpPr/>
      </xdr:nvSpPr>
      <xdr:spPr>
        <a:xfrm>
          <a:off x="20383500" y="18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61113</xdr:rowOff>
    </xdr:to>
    <xdr:cxnSp macro="">
      <xdr:nvCxnSpPr>
        <xdr:cNvPr id="840" name="直線コネクタ 839">
          <a:extLst>
            <a:ext uri="{FF2B5EF4-FFF2-40B4-BE49-F238E27FC236}">
              <a16:creationId xmlns:a16="http://schemas.microsoft.com/office/drawing/2014/main" id="{3DE4B7DF-6992-4A56-86DE-672778DDA28C}"/>
            </a:ext>
          </a:extLst>
        </xdr:cNvPr>
        <xdr:cNvCxnSpPr/>
      </xdr:nvCxnSpPr>
      <xdr:spPr>
        <a:xfrm flipV="1">
          <a:off x="20434300" y="1840306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41" name="楕円 840">
          <a:extLst>
            <a:ext uri="{FF2B5EF4-FFF2-40B4-BE49-F238E27FC236}">
              <a16:creationId xmlns:a16="http://schemas.microsoft.com/office/drawing/2014/main" id="{4F3AA8AB-6AE4-4D65-A533-70B20030A7C0}"/>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61113</xdr:rowOff>
    </xdr:from>
    <xdr:to>
      <xdr:col>107</xdr:col>
      <xdr:colOff>50800</xdr:colOff>
      <xdr:row>107</xdr:row>
      <xdr:rowOff>64770</xdr:rowOff>
    </xdr:to>
    <xdr:cxnSp macro="">
      <xdr:nvCxnSpPr>
        <xdr:cNvPr id="842" name="直線コネクタ 841">
          <a:extLst>
            <a:ext uri="{FF2B5EF4-FFF2-40B4-BE49-F238E27FC236}">
              <a16:creationId xmlns:a16="http://schemas.microsoft.com/office/drawing/2014/main" id="{8DE106A8-8445-41B9-95CF-880BC9AEA93B}"/>
            </a:ext>
          </a:extLst>
        </xdr:cNvPr>
        <xdr:cNvCxnSpPr/>
      </xdr:nvCxnSpPr>
      <xdr:spPr>
        <a:xfrm flipV="1">
          <a:off x="19545300" y="1840626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17171</xdr:rowOff>
    </xdr:from>
    <xdr:to>
      <xdr:col>98</xdr:col>
      <xdr:colOff>38100</xdr:colOff>
      <xdr:row>107</xdr:row>
      <xdr:rowOff>118771</xdr:rowOff>
    </xdr:to>
    <xdr:sp macro="" textlink="">
      <xdr:nvSpPr>
        <xdr:cNvPr id="843" name="楕円 842">
          <a:extLst>
            <a:ext uri="{FF2B5EF4-FFF2-40B4-BE49-F238E27FC236}">
              <a16:creationId xmlns:a16="http://schemas.microsoft.com/office/drawing/2014/main" id="{26A50314-9AC9-416B-9866-AF47D3CD6715}"/>
            </a:ext>
          </a:extLst>
        </xdr:cNvPr>
        <xdr:cNvSpPr/>
      </xdr:nvSpPr>
      <xdr:spPr>
        <a:xfrm>
          <a:off x="18605500" y="183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67971</xdr:rowOff>
    </xdr:to>
    <xdr:cxnSp macro="">
      <xdr:nvCxnSpPr>
        <xdr:cNvPr id="844" name="直線コネクタ 843">
          <a:extLst>
            <a:ext uri="{FF2B5EF4-FFF2-40B4-BE49-F238E27FC236}">
              <a16:creationId xmlns:a16="http://schemas.microsoft.com/office/drawing/2014/main" id="{F43247FB-550F-4717-B69E-74145BFE4D7A}"/>
            </a:ext>
          </a:extLst>
        </xdr:cNvPr>
        <xdr:cNvCxnSpPr/>
      </xdr:nvCxnSpPr>
      <xdr:spPr>
        <a:xfrm flipV="1">
          <a:off x="18656300" y="1840992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845" name="n_1aveValue【庁舎】&#10;一人当たり面積">
          <a:extLst>
            <a:ext uri="{FF2B5EF4-FFF2-40B4-BE49-F238E27FC236}">
              <a16:creationId xmlns:a16="http://schemas.microsoft.com/office/drawing/2014/main" id="{9C5519EF-A9E5-4C25-B8D5-4754E52E5166}"/>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846" name="n_2aveValue【庁舎】&#10;一人当たり面積">
          <a:extLst>
            <a:ext uri="{FF2B5EF4-FFF2-40B4-BE49-F238E27FC236}">
              <a16:creationId xmlns:a16="http://schemas.microsoft.com/office/drawing/2014/main" id="{5C76C46D-8816-4FA7-9A92-10372E34C362}"/>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847" name="n_3aveValue【庁舎】&#10;一人当たり面積">
          <a:extLst>
            <a:ext uri="{FF2B5EF4-FFF2-40B4-BE49-F238E27FC236}">
              <a16:creationId xmlns:a16="http://schemas.microsoft.com/office/drawing/2014/main" id="{868C2674-F08F-42B2-BAAB-99161A21F09C}"/>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848" name="n_4aveValue【庁舎】&#10;一人当たり面積">
          <a:extLst>
            <a:ext uri="{FF2B5EF4-FFF2-40B4-BE49-F238E27FC236}">
              <a16:creationId xmlns:a16="http://schemas.microsoft.com/office/drawing/2014/main" id="{E808CD54-D827-41BD-A717-0C8E00C44A72}"/>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99840</xdr:rowOff>
    </xdr:from>
    <xdr:ext cx="469744" cy="259045"/>
    <xdr:sp macro="" textlink="">
      <xdr:nvSpPr>
        <xdr:cNvPr id="849" name="n_1mainValue【庁舎】&#10;一人当たり面積">
          <a:extLst>
            <a:ext uri="{FF2B5EF4-FFF2-40B4-BE49-F238E27FC236}">
              <a16:creationId xmlns:a16="http://schemas.microsoft.com/office/drawing/2014/main" id="{F5AAEDFE-DE98-490D-9039-F8B55E38D122}"/>
            </a:ext>
          </a:extLst>
        </xdr:cNvPr>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103040</xdr:rowOff>
    </xdr:from>
    <xdr:ext cx="469744" cy="259045"/>
    <xdr:sp macro="" textlink="">
      <xdr:nvSpPr>
        <xdr:cNvPr id="850" name="n_2mainValue【庁舎】&#10;一人当たり面積">
          <a:extLst>
            <a:ext uri="{FF2B5EF4-FFF2-40B4-BE49-F238E27FC236}">
              <a16:creationId xmlns:a16="http://schemas.microsoft.com/office/drawing/2014/main" id="{5813EBDE-977D-4567-9ACD-56F44FE470F7}"/>
            </a:ext>
          </a:extLst>
        </xdr:cNvPr>
        <xdr:cNvSpPr txBox="1"/>
      </xdr:nvSpPr>
      <xdr:spPr>
        <a:xfrm>
          <a:off x="20199427" y="1844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51" name="n_3mainValue【庁舎】&#10;一人当たり面積">
          <a:extLst>
            <a:ext uri="{FF2B5EF4-FFF2-40B4-BE49-F238E27FC236}">
              <a16:creationId xmlns:a16="http://schemas.microsoft.com/office/drawing/2014/main" id="{9327B090-FDD4-461B-8FEA-030CF9DB5FC0}"/>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109898</xdr:rowOff>
    </xdr:from>
    <xdr:ext cx="469744" cy="259045"/>
    <xdr:sp macro="" textlink="">
      <xdr:nvSpPr>
        <xdr:cNvPr id="852" name="n_4mainValue【庁舎】&#10;一人当たり面積">
          <a:extLst>
            <a:ext uri="{FF2B5EF4-FFF2-40B4-BE49-F238E27FC236}">
              <a16:creationId xmlns:a16="http://schemas.microsoft.com/office/drawing/2014/main" id="{54A809BE-FB76-4E3A-AF35-86397CBC04FC}"/>
            </a:ext>
          </a:extLst>
        </xdr:cNvPr>
        <xdr:cNvSpPr txBox="1"/>
      </xdr:nvSpPr>
      <xdr:spPr>
        <a:xfrm>
          <a:off x="18421427" y="1845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A065563D-B6AF-4E8E-8C33-C57FDBB13D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38D877F1-E852-4060-AD9B-39051522AE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B315EC96-5DE2-466A-BB73-FBBF2290D7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ほとんどの類型において、有形固定資産減価償却率は類似団体平均を下回っているものの、消防施設と庁舎については類似団体を上回っている。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庁舎については、日々の点検や修繕、耐震化工事も行っており使用する上での問題はないが、築年数が５５年を超えており今後の老朽化が予想され、将来的な建替の検討が必要である。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体育施設については、有形固定資産減価償却率は類似団体平均を下回っているものの、町内住民のほか島外からのスポーツ合宿施設として多種多様なニーズがあり、環境整備に取り組む必要がある。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その他の施設についても、維持管理経費の増加に留意しつつ、公共施設等総合管理計画に基づき適正な管理に努める。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7,301
7,269
136.94
8,118,330
8,015,343
72,582
4,353,034
7,555,138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人口減少や高齢化が進行していることに加え，小規模農家による農業が基幹産業であることから財政基盤が弱く，類似団体平均を下回っている。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今後も継続して，義務的経費や投資的経費の抑制を図るとともに，徴収体制の強化により税収確保に努め，財政健全化を図る。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経常収支比率については，昨年度に比べ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ポイントの減少となったが，依然として類似団体平均を上回っており，財政の硬直化が見て取れる。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比率減少の要因としては，町税の増加による一般財源の増加や人件費の削減があげられる。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今後も継続して，適正な職員定員管理による人件費の削減や地方債新規発行の抑制による公債費の縮小に努め，比率の改善を図る。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53848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6873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53848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7704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64</xdr:row>
      <xdr:rowOff>34544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7704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64</xdr:row>
      <xdr:rowOff>34544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025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24892</xdr:rowOff>
    </xdr:from>
    <xdr:to>
      <xdr:col>15</xdr:col>
      <xdr:colOff>133350</xdr:colOff>
      <xdr:row>63</xdr:row>
      <xdr:rowOff>126492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65295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人口１人当たり人件費・物件費等決算額が類似団体平均を下回っているのは，ごみ処理業務等を一部事務組合で行っていることが要因と考えられる。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しかし，公共施設の管理において保有施設が多く，維持管理にかかる経費の増加が懸念されるため，民間への委託等も視野に入れ，経費の削減を図る。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129812</xdr:rowOff>
    </xdr:from>
    <xdr:to>
      <xdr:col>23</xdr:col>
      <xdr:colOff>133350</xdr:colOff>
      <xdr:row>81</xdr:row>
      <xdr:rowOff>165266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17262"/>
          <a:ext cx="838200" cy="3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129812</xdr:rowOff>
    </xdr:from>
    <xdr:to>
      <xdr:col>19</xdr:col>
      <xdr:colOff>133350</xdr:colOff>
      <xdr:row>81</xdr:row>
      <xdr:rowOff>162680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017262"/>
          <a:ext cx="889000" cy="3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58271</xdr:rowOff>
    </xdr:from>
    <xdr:to>
      <xdr:col>15</xdr:col>
      <xdr:colOff>82550</xdr:colOff>
      <xdr:row>81</xdr:row>
      <xdr:rowOff>162680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45721"/>
          <a:ext cx="889000" cy="10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143872</xdr:rowOff>
    </xdr:from>
    <xdr:to>
      <xdr:col>11</xdr:col>
      <xdr:colOff>31750</xdr:colOff>
      <xdr:row>81</xdr:row>
      <xdr:rowOff>58271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59872"/>
          <a:ext cx="889000" cy="8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114466</xdr:rowOff>
    </xdr:from>
    <xdr:to>
      <xdr:col>23</xdr:col>
      <xdr:colOff>184150</xdr:colOff>
      <xdr:row>82</xdr:row>
      <xdr:rowOff>44616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0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130993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4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79012</xdr:rowOff>
    </xdr:from>
    <xdr:to>
      <xdr:col>19</xdr:col>
      <xdr:colOff>184150</xdr:colOff>
      <xdr:row>82</xdr:row>
      <xdr:rowOff>9162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6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19339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3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111880</xdr:rowOff>
    </xdr:from>
    <xdr:to>
      <xdr:col>15</xdr:col>
      <xdr:colOff>133350</xdr:colOff>
      <xdr:row>82</xdr:row>
      <xdr:rowOff>42030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9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52207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6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7471</xdr:rowOff>
    </xdr:from>
    <xdr:to>
      <xdr:col>11</xdr:col>
      <xdr:colOff>82550</xdr:colOff>
      <xdr:row>81</xdr:row>
      <xdr:rowOff>109071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9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119248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93072</xdr:rowOff>
    </xdr:from>
    <xdr:to>
      <xdr:col>7</xdr:col>
      <xdr:colOff>31750</xdr:colOff>
      <xdr:row>81</xdr:row>
      <xdr:rowOff>23222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33399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ラスパイレス指数については，類似団体平均を上回っているが，昨年度に比べ低下している。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今後は，給与の見直しや各種手当の総点検を行うなど給与水準の適正化に努める。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72028"/>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318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58561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444134"/>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94138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年度から令和３年度にかけて，行政需要に対応するために職員を大量に採用したことに加え，急速な人口減少の影響もあり類似団体平均を上回っている。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今後は，業務のデジタル化の推進など事務事業の見直しを図り，職員定員管理の適正化に努める。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152324</xdr:rowOff>
    </xdr:from>
    <xdr:to>
      <xdr:col>81</xdr:col>
      <xdr:colOff>44450</xdr:colOff>
      <xdr:row>61</xdr:row>
      <xdr:rowOff>9347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39324"/>
          <a:ext cx="8382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148946</xdr:rowOff>
    </xdr:from>
    <xdr:to>
      <xdr:col>77</xdr:col>
      <xdr:colOff>44450</xdr:colOff>
      <xdr:row>60</xdr:row>
      <xdr:rowOff>152324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3594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133020</xdr:rowOff>
    </xdr:from>
    <xdr:to>
      <xdr:col>72</xdr:col>
      <xdr:colOff>203200</xdr:colOff>
      <xdr:row>60</xdr:row>
      <xdr:rowOff>148946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20020"/>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93446</xdr:rowOff>
    </xdr:from>
    <xdr:to>
      <xdr:col>68</xdr:col>
      <xdr:colOff>152400</xdr:colOff>
      <xdr:row>60</xdr:row>
      <xdr:rowOff>133020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80446"/>
          <a:ext cx="8890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129997</xdr:rowOff>
    </xdr:from>
    <xdr:to>
      <xdr:col>81</xdr:col>
      <xdr:colOff>95250</xdr:colOff>
      <xdr:row>61</xdr:row>
      <xdr:rowOff>60147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102074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8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101524</xdr:rowOff>
    </xdr:from>
    <xdr:to>
      <xdr:col>77</xdr:col>
      <xdr:colOff>95250</xdr:colOff>
      <xdr:row>61</xdr:row>
      <xdr:rowOff>31674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8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16451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7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98146</xdr:rowOff>
    </xdr:from>
    <xdr:to>
      <xdr:col>73</xdr:col>
      <xdr:colOff>44450</xdr:colOff>
      <xdr:row>61</xdr:row>
      <xdr:rowOff>28296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13073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7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82220</xdr:rowOff>
    </xdr:from>
    <xdr:to>
      <xdr:col>68</xdr:col>
      <xdr:colOff>203200</xdr:colOff>
      <xdr:row>61</xdr:row>
      <xdr:rowOff>12370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168597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42646</xdr:rowOff>
    </xdr:from>
    <xdr:to>
      <xdr:col>64</xdr:col>
      <xdr:colOff>152400</xdr:colOff>
      <xdr:row>60</xdr:row>
      <xdr:rowOff>144246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129023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1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実質公債費比率は，老朽化施設等の改修のために発行した地方債が近年に集中していたことから償還額が増加し，類似団体平均も上回り続けている。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今後も控えている施設等の大規模改修計画の整理・縮小・地方債以外の財源確保を図るなど，公共施設等総合管理計画に基づいた適正な施設管理により，地方債新規発行の抑制に努める。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27940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52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167217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010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40</xdr:row>
      <xdr:rowOff>143087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01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19896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将来負担比率は，地方債新規発行額の抑制による地方債残高の減少や再編交付金による基金残高の増加により，大幅に減少した。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今後も，新規事業等について点検を行い，公債費等義務的経費の削減を中心に財政の健全化に努める。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124581</xdr:rowOff>
    </xdr:from>
    <xdr:to>
      <xdr:col>81</xdr:col>
      <xdr:colOff>44450</xdr:colOff>
      <xdr:row>14</xdr:row>
      <xdr:rowOff>79526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353431"/>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79526</xdr:rowOff>
    </xdr:from>
    <xdr:to>
      <xdr:col>77</xdr:col>
      <xdr:colOff>44450</xdr:colOff>
      <xdr:row>14</xdr:row>
      <xdr:rowOff>102507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7982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102507</xdr:rowOff>
    </xdr:from>
    <xdr:to>
      <xdr:col>72</xdr:col>
      <xdr:colOff>203200</xdr:colOff>
      <xdr:row>15</xdr:row>
      <xdr:rowOff>43664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0280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150767</xdr:rowOff>
    </xdr:from>
    <xdr:to>
      <xdr:col>68</xdr:col>
      <xdr:colOff>152400</xdr:colOff>
      <xdr:row>15</xdr:row>
      <xdr:rowOff>43664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55106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73781</xdr:rowOff>
    </xdr:from>
    <xdr:to>
      <xdr:col>81</xdr:col>
      <xdr:colOff>95250</xdr:colOff>
      <xdr:row>14</xdr:row>
      <xdr:rowOff>3931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45858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7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28726</xdr:rowOff>
    </xdr:from>
    <xdr:to>
      <xdr:col>77</xdr:col>
      <xdr:colOff>95250</xdr:colOff>
      <xdr:row>14</xdr:row>
      <xdr:rowOff>130326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115103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51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51707</xdr:rowOff>
    </xdr:from>
    <xdr:to>
      <xdr:col>73</xdr:col>
      <xdr:colOff>44450</xdr:colOff>
      <xdr:row>14</xdr:row>
      <xdr:rowOff>153307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138084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3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164314</xdr:rowOff>
    </xdr:from>
    <xdr:to>
      <xdr:col>68</xdr:col>
      <xdr:colOff>203200</xdr:colOff>
      <xdr:row>15</xdr:row>
      <xdr:rowOff>94464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79241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5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99967</xdr:rowOff>
    </xdr:from>
    <xdr:to>
      <xdr:col>64</xdr:col>
      <xdr:colOff>152400</xdr:colOff>
      <xdr:row>15</xdr:row>
      <xdr:rowOff>30117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14894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7,301
7,269
136.94
8,118,330
8,015,343
72,582
4,353,034
7,555,138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人件費については，昨年度に比べ減少しているが，依然として類似団体平均を上回っている。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会計年度任用職員を含めた職員数が多さが原因と考えられる。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今後については，各種手当を含めた給与制度の是正や，事務事業の見直しによる定員管理の適正化を進め，人件費の削減に努める。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735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39</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8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xdr:rowOff>
    </xdr:from>
    <xdr:to>
      <xdr:col>15</xdr:col>
      <xdr:colOff>98425</xdr:colOff>
      <xdr:row>39</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03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39</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92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137160</xdr:rowOff>
    </xdr:from>
    <xdr:to>
      <xdr:col>15</xdr:col>
      <xdr:colOff>149225</xdr:colOff>
      <xdr:row>39</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72390</xdr:rowOff>
    </xdr:from>
    <xdr:to>
      <xdr:col>11</xdr:col>
      <xdr:colOff>60325</xdr:colOff>
      <xdr:row>40</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物件費については，毎年の予算編成において改善・合理化を図っており，類似団体平均を大きく下回っている。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今後は，文化会館等の公共施設の多さから費用の増加が考えられるため，公共施設等総合管理計画に基づき，適切な施設管理による物件費の削減に努める。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136525</xdr:rowOff>
    </xdr:from>
    <xdr:to>
      <xdr:col>82</xdr:col>
      <xdr:colOff>107950</xdr:colOff>
      <xdr:row>14</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36537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511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3175</xdr:rowOff>
    </xdr:from>
    <xdr:to>
      <xdr:col>73</xdr:col>
      <xdr:colOff>180975</xdr:colOff>
      <xdr:row>14</xdr:row>
      <xdr:rowOff>50800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03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3175</xdr:rowOff>
    </xdr:from>
    <xdr:to>
      <xdr:col>69</xdr:col>
      <xdr:colOff>92075</xdr:colOff>
      <xdr:row>16</xdr:row>
      <xdr:rowOff>60325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03475"/>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85725</xdr:rowOff>
    </xdr:from>
    <xdr:to>
      <xdr:col>82</xdr:col>
      <xdr:colOff>158750</xdr:colOff>
      <xdr:row>14</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102252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66675</xdr:rowOff>
    </xdr:from>
    <xdr:to>
      <xdr:col>78</xdr:col>
      <xdr:colOff>120650</xdr:colOff>
      <xdr:row>14</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3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123825</xdr:rowOff>
    </xdr:from>
    <xdr:to>
      <xdr:col>69</xdr:col>
      <xdr:colOff>142875</xdr:colOff>
      <xdr:row>14</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64152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扶助費については，物価高騰対応重点支援地方創生臨時交付金事業や新型コロナウイルス感染症対応地方創生臨時交付金事業により昨年度から増加しており，類似団体平均を大きく上回っている。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今後も，子育て支援や高齢者福祉に要する経費の増加が見込まれるため，町単独事業については，所得制限や対象者の見直しを行い，経費の削減に努める。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5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国民健康保険，介護保険，後期高齢者医療の特別会計への繰出金が占める割合が高くなっている。ポイントは類似団体平均を下回っているが，高齢化に伴い医療費や介護給付費の増加が予想されるため，各種保険税，保険料の適正化を図り，一般会計の負担軽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156718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5681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156718</xdr:rowOff>
    </xdr:from>
    <xdr:to>
      <xdr:col>78</xdr:col>
      <xdr:colOff>69850</xdr:colOff>
      <xdr:row>55</xdr:row>
      <xdr:rowOff>156718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586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156718</xdr:rowOff>
    </xdr:from>
    <xdr:to>
      <xdr:col>73</xdr:col>
      <xdr:colOff>180975</xdr:colOff>
      <xdr:row>55</xdr:row>
      <xdr:rowOff>165862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586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165862</xdr:rowOff>
    </xdr:from>
    <xdr:to>
      <xdr:col>69</xdr:col>
      <xdr:colOff>92075</xdr:colOff>
      <xdr:row>56</xdr:row>
      <xdr:rowOff>8128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595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105918</xdr:rowOff>
    </xdr:from>
    <xdr:to>
      <xdr:col>78</xdr:col>
      <xdr:colOff>120650</xdr:colOff>
      <xdr:row>56</xdr:row>
      <xdr:rowOff>36068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46245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105918</xdr:rowOff>
    </xdr:from>
    <xdr:to>
      <xdr:col>74</xdr:col>
      <xdr:colOff>31750</xdr:colOff>
      <xdr:row>56</xdr:row>
      <xdr:rowOff>36068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46245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115062</xdr:rowOff>
    </xdr:from>
    <xdr:to>
      <xdr:col>69</xdr:col>
      <xdr:colOff>142875</xdr:colOff>
      <xdr:row>56</xdr:row>
      <xdr:rowOff>45212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55389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128778</xdr:rowOff>
    </xdr:from>
    <xdr:to>
      <xdr:col>65</xdr:col>
      <xdr:colOff>53975</xdr:colOff>
      <xdr:row>56</xdr:row>
      <xdr:rowOff>58928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69105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補助費等については，一部事務組合への負担金の増加等により類似団体平均を上回った。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各種団体への町単独の補助金について，町単独補助金審査会で毎年見直しを行っており，今後も継続して必要性の低い補助金は廃止を視野に入れた見直しを行い，補助費等の削減に努める。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120142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952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312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19558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公債費については，地方債を活用した老朽化した公共施設の改修事業が集中したことから，元利償還金の増加により類似団体平均を上回っている。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今後も，新たに償還が開始される地方債があることから増加が予想されるため，新規事業の点検を徹底し，長期的な視点に立った財政計画により公債費の削減に努める。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149861</xdr:rowOff>
    </xdr:from>
    <xdr:to>
      <xdr:col>24</xdr:col>
      <xdr:colOff>25400</xdr:colOff>
      <xdr:row>77</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515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981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100330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98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86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99061</xdr:rowOff>
    </xdr:from>
    <xdr:to>
      <xdr:col>24</xdr:col>
      <xdr:colOff>76200</xdr:colOff>
      <xdr:row>78</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71138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45720</xdr:rowOff>
    </xdr:from>
    <xdr:to>
      <xdr:col>15</xdr:col>
      <xdr:colOff>149225</xdr:colOff>
      <xdr:row>77</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行財政改革や予算編成・執行の適正化により，物件費やその他の経費で類似団体平均を下回っているが，人件費や扶助費などの義務的経費にお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給与制度や社会保障関連の制度について見直しを行い，全体的な経費の削減に努める。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74422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8828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74422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60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120142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8600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120142</xdr:rowOff>
    </xdr:from>
    <xdr:to>
      <xdr:col>69</xdr:col>
      <xdr:colOff>92075</xdr:colOff>
      <xdr:row>75</xdr:row>
      <xdr:rowOff>133858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78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161307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23622</xdr:rowOff>
    </xdr:from>
    <xdr:to>
      <xdr:col>78</xdr:col>
      <xdr:colOff>120650</xdr:colOff>
      <xdr:row>75</xdr:row>
      <xdr:rowOff>125222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109999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8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155719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165929</xdr:rowOff>
    </xdr:from>
    <xdr:to>
      <xdr:col>29</xdr:col>
      <xdr:colOff>127000</xdr:colOff>
      <xdr:row>17</xdr:row>
      <xdr:rowOff>23886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56754"/>
          <a:ext cx="647700" cy="29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150706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1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23886</xdr:rowOff>
    </xdr:from>
    <xdr:to>
      <xdr:col>26</xdr:col>
      <xdr:colOff>50800</xdr:colOff>
      <xdr:row>17</xdr:row>
      <xdr:rowOff>49704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86161"/>
          <a:ext cx="698500" cy="25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49704</xdr:rowOff>
    </xdr:from>
    <xdr:to>
      <xdr:col>22</xdr:col>
      <xdr:colOff>114300</xdr:colOff>
      <xdr:row>17</xdr:row>
      <xdr:rowOff>77740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11979"/>
          <a:ext cx="698500" cy="28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77740</xdr:rowOff>
    </xdr:from>
    <xdr:to>
      <xdr:col>18</xdr:col>
      <xdr:colOff>177800</xdr:colOff>
      <xdr:row>17</xdr:row>
      <xdr:rowOff>153105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40015"/>
          <a:ext cx="698500" cy="7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115129</xdr:rowOff>
    </xdr:from>
    <xdr:to>
      <xdr:col>29</xdr:col>
      <xdr:colOff>177800</xdr:colOff>
      <xdr:row>17</xdr:row>
      <xdr:rowOff>45279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0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131656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5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144536</xdr:rowOff>
    </xdr:from>
    <xdr:to>
      <xdr:col>26</xdr:col>
      <xdr:colOff>101600</xdr:colOff>
      <xdr:row>17</xdr:row>
      <xdr:rowOff>74686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3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84863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0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170354</xdr:rowOff>
    </xdr:from>
    <xdr:to>
      <xdr:col>22</xdr:col>
      <xdr:colOff>165100</xdr:colOff>
      <xdr:row>17</xdr:row>
      <xdr:rowOff>100504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6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110681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3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26940</xdr:rowOff>
    </xdr:from>
    <xdr:to>
      <xdr:col>19</xdr:col>
      <xdr:colOff>38100</xdr:colOff>
      <xdr:row>17</xdr:row>
      <xdr:rowOff>128540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8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138717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5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102305</xdr:rowOff>
    </xdr:from>
    <xdr:to>
      <xdr:col>15</xdr:col>
      <xdr:colOff>101600</xdr:colOff>
      <xdr:row>18</xdr:row>
      <xdr:rowOff>32455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64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42632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77900</xdr:rowOff>
    </xdr:from>
    <xdr:to>
      <xdr:col>29</xdr:col>
      <xdr:colOff>127000</xdr:colOff>
      <xdr:row>35</xdr:row>
      <xdr:rowOff>101185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88250"/>
          <a:ext cx="647700" cy="23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101185</xdr:rowOff>
    </xdr:from>
    <xdr:to>
      <xdr:col>26</xdr:col>
      <xdr:colOff>50800</xdr:colOff>
      <xdr:row>35</xdr:row>
      <xdr:rowOff>197425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11535"/>
          <a:ext cx="698500" cy="96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197425</xdr:rowOff>
    </xdr:from>
    <xdr:to>
      <xdr:col>22</xdr:col>
      <xdr:colOff>114300</xdr:colOff>
      <xdr:row>35</xdr:row>
      <xdr:rowOff>259229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07775"/>
          <a:ext cx="698500" cy="61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259229</xdr:rowOff>
    </xdr:from>
    <xdr:to>
      <xdr:col>18</xdr:col>
      <xdr:colOff>177800</xdr:colOff>
      <xdr:row>35</xdr:row>
      <xdr:rowOff>295249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9579"/>
          <a:ext cx="698500" cy="3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27100</xdr:rowOff>
    </xdr:from>
    <xdr:to>
      <xdr:col>29</xdr:col>
      <xdr:colOff>177800</xdr:colOff>
      <xdr:row>35</xdr:row>
      <xdr:rowOff>128700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37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215077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50385</xdr:rowOff>
    </xdr:from>
    <xdr:to>
      <xdr:col>26</xdr:col>
      <xdr:colOff>101600</xdr:colOff>
      <xdr:row>35</xdr:row>
      <xdr:rowOff>151985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6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162162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29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146625</xdr:rowOff>
    </xdr:from>
    <xdr:to>
      <xdr:col>22</xdr:col>
      <xdr:colOff>165100</xdr:colOff>
      <xdr:row>35</xdr:row>
      <xdr:rowOff>248225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56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258402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2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208429</xdr:rowOff>
    </xdr:from>
    <xdr:to>
      <xdr:col>19</xdr:col>
      <xdr:colOff>38100</xdr:colOff>
      <xdr:row>35</xdr:row>
      <xdr:rowOff>310029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1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320206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8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244449</xdr:rowOff>
    </xdr:from>
    <xdr:to>
      <xdr:col>15</xdr:col>
      <xdr:colOff>101600</xdr:colOff>
      <xdr:row>36</xdr:row>
      <xdr:rowOff>3149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5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2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7,301
7,269
136.94
8,118,330
8,015,343
72,582
4,353,034
7,555,138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26732</xdr:rowOff>
    </xdr:from>
    <xdr:to>
      <xdr:col>24</xdr:col>
      <xdr:colOff>63500</xdr:colOff>
      <xdr:row>35</xdr:row>
      <xdr:rowOff>36293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027482"/>
          <a:ext cx="8382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26732</xdr:rowOff>
    </xdr:from>
    <xdr:to>
      <xdr:col>19</xdr:col>
      <xdr:colOff>177800</xdr:colOff>
      <xdr:row>35</xdr:row>
      <xdr:rowOff>29835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27482"/>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29835</xdr:rowOff>
    </xdr:from>
    <xdr:to>
      <xdr:col>15</xdr:col>
      <xdr:colOff>50800</xdr:colOff>
      <xdr:row>35</xdr:row>
      <xdr:rowOff>93774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030585"/>
          <a:ext cx="889000" cy="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93774</xdr:rowOff>
    </xdr:from>
    <xdr:to>
      <xdr:col>10</xdr:col>
      <xdr:colOff>114300</xdr:colOff>
      <xdr:row>36</xdr:row>
      <xdr:rowOff>136157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094524"/>
          <a:ext cx="889000" cy="21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156943</xdr:rowOff>
    </xdr:from>
    <xdr:to>
      <xdr:col>24</xdr:col>
      <xdr:colOff>114300</xdr:colOff>
      <xdr:row>35</xdr:row>
      <xdr:rowOff>87093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8370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83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147382</xdr:rowOff>
    </xdr:from>
    <xdr:to>
      <xdr:col>20</xdr:col>
      <xdr:colOff>38100</xdr:colOff>
      <xdr:row>35</xdr:row>
      <xdr:rowOff>77532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94059</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5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150485</xdr:rowOff>
    </xdr:from>
    <xdr:to>
      <xdr:col>15</xdr:col>
      <xdr:colOff>101600</xdr:colOff>
      <xdr:row>35</xdr:row>
      <xdr:rowOff>80635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7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97162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75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42974</xdr:rowOff>
    </xdr:from>
    <xdr:to>
      <xdr:col>10</xdr:col>
      <xdr:colOff>165100</xdr:colOff>
      <xdr:row>35</xdr:row>
      <xdr:rowOff>144574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04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161101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8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85357</xdr:rowOff>
    </xdr:from>
    <xdr:to>
      <xdr:col>6</xdr:col>
      <xdr:colOff>38100</xdr:colOff>
      <xdr:row>37</xdr:row>
      <xdr:rowOff>15507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5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32034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3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49948</xdr:rowOff>
    </xdr:from>
    <xdr:to>
      <xdr:col>24</xdr:col>
      <xdr:colOff>63500</xdr:colOff>
      <xdr:row>59</xdr:row>
      <xdr:rowOff>69462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165498"/>
          <a:ext cx="8382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29046</xdr:rowOff>
    </xdr:from>
    <xdr:to>
      <xdr:col>19</xdr:col>
      <xdr:colOff>177800</xdr:colOff>
      <xdr:row>59</xdr:row>
      <xdr:rowOff>69462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144596"/>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29046</xdr:rowOff>
    </xdr:from>
    <xdr:to>
      <xdr:col>15</xdr:col>
      <xdr:colOff>50800</xdr:colOff>
      <xdr:row>59</xdr:row>
      <xdr:rowOff>98910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144596"/>
          <a:ext cx="889000" cy="6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32582</xdr:rowOff>
    </xdr:from>
    <xdr:to>
      <xdr:col>10</xdr:col>
      <xdr:colOff>114300</xdr:colOff>
      <xdr:row>59</xdr:row>
      <xdr:rowOff>98910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148132"/>
          <a:ext cx="889000" cy="6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170598</xdr:rowOff>
    </xdr:from>
    <xdr:to>
      <xdr:col>24</xdr:col>
      <xdr:colOff>114300</xdr:colOff>
      <xdr:row>59</xdr:row>
      <xdr:rowOff>100748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1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85525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1002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18662</xdr:rowOff>
    </xdr:from>
    <xdr:to>
      <xdr:col>20</xdr:col>
      <xdr:colOff>38100</xdr:colOff>
      <xdr:row>59</xdr:row>
      <xdr:rowOff>120262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1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111389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22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149696</xdr:rowOff>
    </xdr:from>
    <xdr:to>
      <xdr:col>15</xdr:col>
      <xdr:colOff>101600</xdr:colOff>
      <xdr:row>59</xdr:row>
      <xdr:rowOff>79846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70973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8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48110</xdr:rowOff>
    </xdr:from>
    <xdr:to>
      <xdr:col>10</xdr:col>
      <xdr:colOff>165100</xdr:colOff>
      <xdr:row>59</xdr:row>
      <xdr:rowOff>149710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6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140837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153232</xdr:rowOff>
    </xdr:from>
    <xdr:to>
      <xdr:col>6</xdr:col>
      <xdr:colOff>38100</xdr:colOff>
      <xdr:row>59</xdr:row>
      <xdr:rowOff>83382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74509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19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30296</xdr:rowOff>
    </xdr:from>
    <xdr:to>
      <xdr:col>24</xdr:col>
      <xdr:colOff>63500</xdr:colOff>
      <xdr:row>78</xdr:row>
      <xdr:rowOff>57365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03396"/>
          <a:ext cx="838200" cy="2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128670</xdr:rowOff>
    </xdr:from>
    <xdr:to>
      <xdr:col>19</xdr:col>
      <xdr:colOff>177800</xdr:colOff>
      <xdr:row>78</xdr:row>
      <xdr:rowOff>30296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0320"/>
          <a:ext cx="8890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128670</xdr:rowOff>
    </xdr:from>
    <xdr:to>
      <xdr:col>15</xdr:col>
      <xdr:colOff>50800</xdr:colOff>
      <xdr:row>78</xdr:row>
      <xdr:rowOff>69310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0320"/>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69310</xdr:rowOff>
    </xdr:from>
    <xdr:to>
      <xdr:col>10</xdr:col>
      <xdr:colOff>114300</xdr:colOff>
      <xdr:row>78</xdr:row>
      <xdr:rowOff>148634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42410"/>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6565</xdr:rowOff>
    </xdr:from>
    <xdr:to>
      <xdr:col>24</xdr:col>
      <xdr:colOff>114300</xdr:colOff>
      <xdr:row>78</xdr:row>
      <xdr:rowOff>108165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156442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150946</xdr:rowOff>
    </xdr:from>
    <xdr:to>
      <xdr:col>20</xdr:col>
      <xdr:colOff>38100</xdr:colOff>
      <xdr:row>78</xdr:row>
      <xdr:rowOff>81096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72223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4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77870</xdr:rowOff>
    </xdr:from>
    <xdr:to>
      <xdr:col>15</xdr:col>
      <xdr:colOff>101600</xdr:colOff>
      <xdr:row>78</xdr:row>
      <xdr:rowOff>8020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170597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18510</xdr:rowOff>
    </xdr:from>
    <xdr:to>
      <xdr:col>10</xdr:col>
      <xdr:colOff>165100</xdr:colOff>
      <xdr:row>78</xdr:row>
      <xdr:rowOff>120110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111237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97834</xdr:rowOff>
    </xdr:from>
    <xdr:to>
      <xdr:col>6</xdr:col>
      <xdr:colOff>38100</xdr:colOff>
      <xdr:row>79</xdr:row>
      <xdr:rowOff>27984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19111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6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42831</xdr:rowOff>
    </xdr:from>
    <xdr:to>
      <xdr:col>24</xdr:col>
      <xdr:colOff>63500</xdr:colOff>
      <xdr:row>95</xdr:row>
      <xdr:rowOff>32362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59131"/>
          <a:ext cx="838200" cy="16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2835</xdr:rowOff>
    </xdr:from>
    <xdr:to>
      <xdr:col>19</xdr:col>
      <xdr:colOff>177800</xdr:colOff>
      <xdr:row>95</xdr:row>
      <xdr:rowOff>32362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119135"/>
          <a:ext cx="889000" cy="20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2835</xdr:rowOff>
    </xdr:from>
    <xdr:to>
      <xdr:col>15</xdr:col>
      <xdr:colOff>50800</xdr:colOff>
      <xdr:row>96</xdr:row>
      <xdr:rowOff>29724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19135"/>
          <a:ext cx="889000" cy="36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12294</xdr:rowOff>
    </xdr:from>
    <xdr:to>
      <xdr:col>10</xdr:col>
      <xdr:colOff>114300</xdr:colOff>
      <xdr:row>96</xdr:row>
      <xdr:rowOff>29724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471494"/>
          <a:ext cx="8890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163481</xdr:rowOff>
    </xdr:from>
    <xdr:to>
      <xdr:col>24</xdr:col>
      <xdr:colOff>114300</xdr:colOff>
      <xdr:row>94</xdr:row>
      <xdr:rowOff>93631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0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14908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5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153012</xdr:rowOff>
    </xdr:from>
    <xdr:to>
      <xdr:col>20</xdr:col>
      <xdr:colOff>38100</xdr:colOff>
      <xdr:row>95</xdr:row>
      <xdr:rowOff>83162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99689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4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123485</xdr:rowOff>
    </xdr:from>
    <xdr:to>
      <xdr:col>15</xdr:col>
      <xdr:colOff>101600</xdr:colOff>
      <xdr:row>94</xdr:row>
      <xdr:rowOff>53635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70162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4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150374</xdr:rowOff>
    </xdr:from>
    <xdr:to>
      <xdr:col>10</xdr:col>
      <xdr:colOff>165100</xdr:colOff>
      <xdr:row>96</xdr:row>
      <xdr:rowOff>80524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97051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132944</xdr:rowOff>
    </xdr:from>
    <xdr:to>
      <xdr:col>6</xdr:col>
      <xdr:colOff>38100</xdr:colOff>
      <xdr:row>96</xdr:row>
      <xdr:rowOff>63094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79621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9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39800</xdr:rowOff>
    </xdr:from>
    <xdr:to>
      <xdr:col>55</xdr:col>
      <xdr:colOff>0</xdr:colOff>
      <xdr:row>36</xdr:row>
      <xdr:rowOff>75463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12000"/>
          <a:ext cx="838200" cy="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39800</xdr:rowOff>
    </xdr:from>
    <xdr:to>
      <xdr:col>50</xdr:col>
      <xdr:colOff>114300</xdr:colOff>
      <xdr:row>36</xdr:row>
      <xdr:rowOff>119716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12000"/>
          <a:ext cx="889000" cy="7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148412</xdr:rowOff>
    </xdr:from>
    <xdr:to>
      <xdr:col>45</xdr:col>
      <xdr:colOff>177800</xdr:colOff>
      <xdr:row>36</xdr:row>
      <xdr:rowOff>119716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77712"/>
          <a:ext cx="889000" cy="31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148412</xdr:rowOff>
    </xdr:from>
    <xdr:to>
      <xdr:col>41</xdr:col>
      <xdr:colOff>50800</xdr:colOff>
      <xdr:row>36</xdr:row>
      <xdr:rowOff>151183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77712"/>
          <a:ext cx="889000" cy="34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24663</xdr:rowOff>
    </xdr:from>
    <xdr:to>
      <xdr:col>55</xdr:col>
      <xdr:colOff>50800</xdr:colOff>
      <xdr:row>36</xdr:row>
      <xdr:rowOff>126263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3090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7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160450</xdr:rowOff>
    </xdr:from>
    <xdr:to>
      <xdr:col>50</xdr:col>
      <xdr:colOff>165100</xdr:colOff>
      <xdr:row>36</xdr:row>
      <xdr:rowOff>90600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107127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3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68916</xdr:rowOff>
    </xdr:from>
    <xdr:to>
      <xdr:col>46</xdr:col>
      <xdr:colOff>38100</xdr:colOff>
      <xdr:row>36</xdr:row>
      <xdr:rowOff>170516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161643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3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97612</xdr:rowOff>
    </xdr:from>
    <xdr:to>
      <xdr:col>41</xdr:col>
      <xdr:colOff>101600</xdr:colOff>
      <xdr:row>35</xdr:row>
      <xdr:rowOff>27762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44289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0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100383</xdr:rowOff>
    </xdr:from>
    <xdr:to>
      <xdr:col>36</xdr:col>
      <xdr:colOff>165100</xdr:colOff>
      <xdr:row>37</xdr:row>
      <xdr:rowOff>30533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7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21660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154333</xdr:rowOff>
    </xdr:from>
    <xdr:to>
      <xdr:col>55</xdr:col>
      <xdr:colOff>0</xdr:colOff>
      <xdr:row>57</xdr:row>
      <xdr:rowOff>27726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55533"/>
          <a:ext cx="838200" cy="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132602</xdr:rowOff>
    </xdr:from>
    <xdr:to>
      <xdr:col>50</xdr:col>
      <xdr:colOff>114300</xdr:colOff>
      <xdr:row>56</xdr:row>
      <xdr:rowOff>154333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33802"/>
          <a:ext cx="889000" cy="2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132602</xdr:rowOff>
    </xdr:from>
    <xdr:to>
      <xdr:col>45</xdr:col>
      <xdr:colOff>177800</xdr:colOff>
      <xdr:row>57</xdr:row>
      <xdr:rowOff>26617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33802"/>
          <a:ext cx="889000" cy="6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25737</xdr:rowOff>
    </xdr:from>
    <xdr:to>
      <xdr:col>41</xdr:col>
      <xdr:colOff>50800</xdr:colOff>
      <xdr:row>57</xdr:row>
      <xdr:rowOff>26617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98387"/>
          <a:ext cx="8890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148376</xdr:rowOff>
    </xdr:from>
    <xdr:to>
      <xdr:col>55</xdr:col>
      <xdr:colOff>50800</xdr:colOff>
      <xdr:row>57</xdr:row>
      <xdr:rowOff>78526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126803</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2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103533</xdr:rowOff>
    </xdr:from>
    <xdr:to>
      <xdr:col>50</xdr:col>
      <xdr:colOff>165100</xdr:colOff>
      <xdr:row>57</xdr:row>
      <xdr:rowOff>33683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0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24810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7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81802</xdr:rowOff>
    </xdr:from>
    <xdr:to>
      <xdr:col>46</xdr:col>
      <xdr:colOff>38100</xdr:colOff>
      <xdr:row>57</xdr:row>
      <xdr:rowOff>11952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8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3079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77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147267</xdr:rowOff>
    </xdr:from>
    <xdr:to>
      <xdr:col>41</xdr:col>
      <xdr:colOff>101600</xdr:colOff>
      <xdr:row>57</xdr:row>
      <xdr:rowOff>77417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68544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84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146387</xdr:rowOff>
    </xdr:from>
    <xdr:to>
      <xdr:col>36</xdr:col>
      <xdr:colOff>165100</xdr:colOff>
      <xdr:row>57</xdr:row>
      <xdr:rowOff>76537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67664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84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106452</xdr:rowOff>
    </xdr:from>
    <xdr:to>
      <xdr:col>55</xdr:col>
      <xdr:colOff>0</xdr:colOff>
      <xdr:row>78</xdr:row>
      <xdr:rowOff>139325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79552"/>
          <a:ext cx="838200" cy="3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127008</xdr:rowOff>
    </xdr:from>
    <xdr:to>
      <xdr:col>50</xdr:col>
      <xdr:colOff>114300</xdr:colOff>
      <xdr:row>78</xdr:row>
      <xdr:rowOff>139325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00108"/>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103870</xdr:rowOff>
    </xdr:from>
    <xdr:to>
      <xdr:col>45</xdr:col>
      <xdr:colOff>177800</xdr:colOff>
      <xdr:row>78</xdr:row>
      <xdr:rowOff>127008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76970"/>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29766</xdr:rowOff>
    </xdr:from>
    <xdr:to>
      <xdr:col>41</xdr:col>
      <xdr:colOff>50800</xdr:colOff>
      <xdr:row>78</xdr:row>
      <xdr:rowOff>103870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02866"/>
          <a:ext cx="889000" cy="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55652</xdr:rowOff>
    </xdr:from>
    <xdr:to>
      <xdr:col>55</xdr:col>
      <xdr:colOff>50800</xdr:colOff>
      <xdr:row>78</xdr:row>
      <xdr:rowOff>157252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142029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4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88525</xdr:rowOff>
    </xdr:from>
    <xdr:to>
      <xdr:col>50</xdr:col>
      <xdr:colOff>165100</xdr:colOff>
      <xdr:row>79</xdr:row>
      <xdr:rowOff>18675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9802</xdr:rowOff>
    </xdr:from>
    <xdr:ext cx="313932"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82333" y="13554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76208</xdr:rowOff>
    </xdr:from>
    <xdr:to>
      <xdr:col>46</xdr:col>
      <xdr:colOff>38100</xdr:colOff>
      <xdr:row>79</xdr:row>
      <xdr:rowOff>6358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4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168935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4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53070</xdr:rowOff>
    </xdr:from>
    <xdr:to>
      <xdr:col>41</xdr:col>
      <xdr:colOff>101600</xdr:colOff>
      <xdr:row>78</xdr:row>
      <xdr:rowOff>154670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145797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1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150416</xdr:rowOff>
    </xdr:from>
    <xdr:to>
      <xdr:col>36</xdr:col>
      <xdr:colOff>165100</xdr:colOff>
      <xdr:row>78</xdr:row>
      <xdr:rowOff>80566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71693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58821</xdr:rowOff>
    </xdr:from>
    <xdr:to>
      <xdr:col>55</xdr:col>
      <xdr:colOff>0</xdr:colOff>
      <xdr:row>96</xdr:row>
      <xdr:rowOff>142458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18021"/>
          <a:ext cx="838200" cy="8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4978</xdr:rowOff>
    </xdr:from>
    <xdr:to>
      <xdr:col>50</xdr:col>
      <xdr:colOff>114300</xdr:colOff>
      <xdr:row>96</xdr:row>
      <xdr:rowOff>58821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64178"/>
          <a:ext cx="889000" cy="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4978</xdr:rowOff>
    </xdr:from>
    <xdr:to>
      <xdr:col>45</xdr:col>
      <xdr:colOff>177800</xdr:colOff>
      <xdr:row>96</xdr:row>
      <xdr:rowOff>56683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64178"/>
          <a:ext cx="889000" cy="5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56683</xdr:rowOff>
    </xdr:from>
    <xdr:to>
      <xdr:col>41</xdr:col>
      <xdr:colOff>50800</xdr:colOff>
      <xdr:row>96</xdr:row>
      <xdr:rowOff>118444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15883"/>
          <a:ext cx="889000" cy="6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91658</xdr:rowOff>
    </xdr:from>
    <xdr:to>
      <xdr:col>55</xdr:col>
      <xdr:colOff>50800</xdr:colOff>
      <xdr:row>97</xdr:row>
      <xdr:rowOff>21808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70085</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2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8021</xdr:rowOff>
    </xdr:from>
    <xdr:to>
      <xdr:col>50</xdr:col>
      <xdr:colOff>165100</xdr:colOff>
      <xdr:row>96</xdr:row>
      <xdr:rowOff>109621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126148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24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125628</xdr:rowOff>
    </xdr:from>
    <xdr:to>
      <xdr:col>46</xdr:col>
      <xdr:colOff>38100</xdr:colOff>
      <xdr:row>96</xdr:row>
      <xdr:rowOff>55778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72305</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18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5883</xdr:rowOff>
    </xdr:from>
    <xdr:to>
      <xdr:col>41</xdr:col>
      <xdr:colOff>101600</xdr:colOff>
      <xdr:row>96</xdr:row>
      <xdr:rowOff>107483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6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124010</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24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67644</xdr:rowOff>
    </xdr:from>
    <xdr:to>
      <xdr:col>36</xdr:col>
      <xdr:colOff>165100</xdr:colOff>
      <xdr:row>96</xdr:row>
      <xdr:rowOff>169244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14321</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30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66487</xdr:rowOff>
    </xdr:from>
    <xdr:to>
      <xdr:col>85</xdr:col>
      <xdr:colOff>127000</xdr:colOff>
      <xdr:row>38</xdr:row>
      <xdr:rowOff>47834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410137"/>
          <a:ext cx="838200" cy="15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26901</xdr:rowOff>
    </xdr:from>
    <xdr:to>
      <xdr:col>81</xdr:col>
      <xdr:colOff>50800</xdr:colOff>
      <xdr:row>38</xdr:row>
      <xdr:rowOff>47834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542001"/>
          <a:ext cx="8890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26901</xdr:rowOff>
    </xdr:from>
    <xdr:to>
      <xdr:col>76</xdr:col>
      <xdr:colOff>114300</xdr:colOff>
      <xdr:row>38</xdr:row>
      <xdr:rowOff>96365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542001"/>
          <a:ext cx="889000" cy="6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96365</xdr:rowOff>
    </xdr:from>
    <xdr:to>
      <xdr:col>71</xdr:col>
      <xdr:colOff>177800</xdr:colOff>
      <xdr:row>39</xdr:row>
      <xdr:rowOff>13444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11465"/>
          <a:ext cx="889000" cy="8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15687</xdr:rowOff>
    </xdr:from>
    <xdr:to>
      <xdr:col>85</xdr:col>
      <xdr:colOff>177800</xdr:colOff>
      <xdr:row>37</xdr:row>
      <xdr:rowOff>117287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35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38564</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1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168484</xdr:rowOff>
    </xdr:from>
    <xdr:to>
      <xdr:col>81</xdr:col>
      <xdr:colOff>101600</xdr:colOff>
      <xdr:row>38</xdr:row>
      <xdr:rowOff>98634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1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115160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28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147551</xdr:rowOff>
    </xdr:from>
    <xdr:to>
      <xdr:col>76</xdr:col>
      <xdr:colOff>165100</xdr:colOff>
      <xdr:row>38</xdr:row>
      <xdr:rowOff>77701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9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94228</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6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45565</xdr:rowOff>
    </xdr:from>
    <xdr:to>
      <xdr:col>72</xdr:col>
      <xdr:colOff>38100</xdr:colOff>
      <xdr:row>38</xdr:row>
      <xdr:rowOff>147165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6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138292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65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134094</xdr:rowOff>
    </xdr:from>
    <xdr:to>
      <xdr:col>67</xdr:col>
      <xdr:colOff>101600</xdr:colOff>
      <xdr:row>39</xdr:row>
      <xdr:rowOff>64244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55371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4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42636</xdr:rowOff>
    </xdr:from>
    <xdr:to>
      <xdr:col>85</xdr:col>
      <xdr:colOff>127000</xdr:colOff>
      <xdr:row>76</xdr:row>
      <xdr:rowOff>55975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72836"/>
          <a:ext cx="838200" cy="1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55975</xdr:rowOff>
    </xdr:from>
    <xdr:to>
      <xdr:col>81</xdr:col>
      <xdr:colOff>50800</xdr:colOff>
      <xdr:row>76</xdr:row>
      <xdr:rowOff>90909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86175"/>
          <a:ext cx="889000" cy="3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90909</xdr:rowOff>
    </xdr:from>
    <xdr:to>
      <xdr:col>76</xdr:col>
      <xdr:colOff>114300</xdr:colOff>
      <xdr:row>76</xdr:row>
      <xdr:rowOff>130243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21109"/>
          <a:ext cx="889000" cy="3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130243</xdr:rowOff>
    </xdr:from>
    <xdr:to>
      <xdr:col>71</xdr:col>
      <xdr:colOff>177800</xdr:colOff>
      <xdr:row>76</xdr:row>
      <xdr:rowOff>158400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60443"/>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163286</xdr:rowOff>
    </xdr:from>
    <xdr:to>
      <xdr:col>85</xdr:col>
      <xdr:colOff>177800</xdr:colOff>
      <xdr:row>76</xdr:row>
      <xdr:rowOff>93436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14713</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7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5175</xdr:rowOff>
    </xdr:from>
    <xdr:to>
      <xdr:col>81</xdr:col>
      <xdr:colOff>101600</xdr:colOff>
      <xdr:row>76</xdr:row>
      <xdr:rowOff>106775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123302</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81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40109</xdr:rowOff>
    </xdr:from>
    <xdr:to>
      <xdr:col>76</xdr:col>
      <xdr:colOff>165100</xdr:colOff>
      <xdr:row>76</xdr:row>
      <xdr:rowOff>141709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7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158236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84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79443</xdr:rowOff>
    </xdr:from>
    <xdr:to>
      <xdr:col>72</xdr:col>
      <xdr:colOff>38100</xdr:colOff>
      <xdr:row>77</xdr:row>
      <xdr:rowOff>9593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0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26120</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88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107600</xdr:rowOff>
    </xdr:from>
    <xdr:to>
      <xdr:col>67</xdr:col>
      <xdr:colOff>101600</xdr:colOff>
      <xdr:row>77</xdr:row>
      <xdr:rowOff>37750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28877</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323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121419</xdr:rowOff>
    </xdr:from>
    <xdr:to>
      <xdr:col>85</xdr:col>
      <xdr:colOff>127000</xdr:colOff>
      <xdr:row>98</xdr:row>
      <xdr:rowOff>1648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52069"/>
          <a:ext cx="838200" cy="5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112643</xdr:rowOff>
    </xdr:from>
    <xdr:to>
      <xdr:col>81</xdr:col>
      <xdr:colOff>50800</xdr:colOff>
      <xdr:row>98</xdr:row>
      <xdr:rowOff>1648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43293"/>
          <a:ext cx="889000" cy="6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112643</xdr:rowOff>
    </xdr:from>
    <xdr:to>
      <xdr:col>76</xdr:col>
      <xdr:colOff>114300</xdr:colOff>
      <xdr:row>98</xdr:row>
      <xdr:rowOff>21487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43293"/>
          <a:ext cx="889000" cy="8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21487</xdr:rowOff>
    </xdr:from>
    <xdr:to>
      <xdr:col>71</xdr:col>
      <xdr:colOff>177800</xdr:colOff>
      <xdr:row>98</xdr:row>
      <xdr:rowOff>108880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23587"/>
          <a:ext cx="889000" cy="8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70619</xdr:rowOff>
    </xdr:from>
    <xdr:to>
      <xdr:col>85</xdr:col>
      <xdr:colOff>177800</xdr:colOff>
      <xdr:row>98</xdr:row>
      <xdr:rowOff>769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93496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122298</xdr:rowOff>
    </xdr:from>
    <xdr:to>
      <xdr:col>81</xdr:col>
      <xdr:colOff>101600</xdr:colOff>
      <xdr:row>98</xdr:row>
      <xdr:rowOff>52448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43575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61843</xdr:rowOff>
    </xdr:from>
    <xdr:to>
      <xdr:col>76</xdr:col>
      <xdr:colOff>165100</xdr:colOff>
      <xdr:row>97</xdr:row>
      <xdr:rowOff>163443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154570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142137</xdr:rowOff>
    </xdr:from>
    <xdr:to>
      <xdr:col>72</xdr:col>
      <xdr:colOff>38100</xdr:colOff>
      <xdr:row>98</xdr:row>
      <xdr:rowOff>72287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63414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58080</xdr:rowOff>
    </xdr:from>
    <xdr:to>
      <xdr:col>67</xdr:col>
      <xdr:colOff>101600</xdr:colOff>
      <xdr:row>98</xdr:row>
      <xdr:rowOff>159680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150807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5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2426</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346076"/>
          <a:ext cx="889000" cy="30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2426</xdr:rowOff>
    </xdr:from>
    <xdr:to>
      <xdr:col>102</xdr:col>
      <xdr:colOff>114300</xdr:colOff>
      <xdr:row>38</xdr:row>
      <xdr:rowOff>99032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46076"/>
          <a:ext cx="889000" cy="26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123076</xdr:rowOff>
    </xdr:from>
    <xdr:to>
      <xdr:col>102</xdr:col>
      <xdr:colOff>165100</xdr:colOff>
      <xdr:row>37</xdr:row>
      <xdr:rowOff>53226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69753</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60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48232</xdr:rowOff>
    </xdr:from>
    <xdr:to>
      <xdr:col>98</xdr:col>
      <xdr:colOff>38100</xdr:colOff>
      <xdr:row>38</xdr:row>
      <xdr:rowOff>149832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6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140959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74644</xdr:rowOff>
    </xdr:from>
    <xdr:to>
      <xdr:col>116</xdr:col>
      <xdr:colOff>63500</xdr:colOff>
      <xdr:row>58</xdr:row>
      <xdr:rowOff>158274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18744"/>
          <a:ext cx="838200" cy="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74644</xdr:rowOff>
    </xdr:from>
    <xdr:to>
      <xdr:col>111</xdr:col>
      <xdr:colOff>177800</xdr:colOff>
      <xdr:row>58</xdr:row>
      <xdr:rowOff>132118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18744"/>
          <a:ext cx="889000" cy="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132118</xdr:rowOff>
    </xdr:from>
    <xdr:to>
      <xdr:col>107</xdr:col>
      <xdr:colOff>50800</xdr:colOff>
      <xdr:row>58</xdr:row>
      <xdr:rowOff>133700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76218"/>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43402</xdr:rowOff>
    </xdr:from>
    <xdr:to>
      <xdr:col>102</xdr:col>
      <xdr:colOff>114300</xdr:colOff>
      <xdr:row>58</xdr:row>
      <xdr:rowOff>133700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87502"/>
          <a:ext cx="889000" cy="9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107474</xdr:rowOff>
    </xdr:from>
    <xdr:to>
      <xdr:col>116</xdr:col>
      <xdr:colOff>114300</xdr:colOff>
      <xdr:row>59</xdr:row>
      <xdr:rowOff>37624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22401</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6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23844</xdr:rowOff>
    </xdr:from>
    <xdr:to>
      <xdr:col>112</xdr:col>
      <xdr:colOff>38100</xdr:colOff>
      <xdr:row>58</xdr:row>
      <xdr:rowOff>125444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116571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6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81318</xdr:rowOff>
    </xdr:from>
    <xdr:to>
      <xdr:col>107</xdr:col>
      <xdr:colOff>101600</xdr:colOff>
      <xdr:row>59</xdr:row>
      <xdr:rowOff>11468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2595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1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82900</xdr:rowOff>
    </xdr:from>
    <xdr:to>
      <xdr:col>102</xdr:col>
      <xdr:colOff>165100</xdr:colOff>
      <xdr:row>59</xdr:row>
      <xdr:rowOff>13050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4177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164052</xdr:rowOff>
    </xdr:from>
    <xdr:to>
      <xdr:col>98</xdr:col>
      <xdr:colOff>38100</xdr:colOff>
      <xdr:row>58</xdr:row>
      <xdr:rowOff>94202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110729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11630</xdr:rowOff>
    </xdr:from>
    <xdr:to>
      <xdr:col>116</xdr:col>
      <xdr:colOff>63500</xdr:colOff>
      <xdr:row>76</xdr:row>
      <xdr:rowOff>29507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1830"/>
          <a:ext cx="8382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29507</xdr:rowOff>
    </xdr:from>
    <xdr:to>
      <xdr:col>111</xdr:col>
      <xdr:colOff>177800</xdr:colOff>
      <xdr:row>76</xdr:row>
      <xdr:rowOff>47819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59707"/>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47819</xdr:rowOff>
    </xdr:from>
    <xdr:to>
      <xdr:col>107</xdr:col>
      <xdr:colOff>50800</xdr:colOff>
      <xdr:row>76</xdr:row>
      <xdr:rowOff>48016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78019"/>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48016</xdr:rowOff>
    </xdr:from>
    <xdr:to>
      <xdr:col>102</xdr:col>
      <xdr:colOff>114300</xdr:colOff>
      <xdr:row>76</xdr:row>
      <xdr:rowOff>95541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78216"/>
          <a:ext cx="889000" cy="4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132280</xdr:rowOff>
    </xdr:from>
    <xdr:to>
      <xdr:col>116</xdr:col>
      <xdr:colOff>114300</xdr:colOff>
      <xdr:row>76</xdr:row>
      <xdr:rowOff>62430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110707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150157</xdr:rowOff>
    </xdr:from>
    <xdr:to>
      <xdr:col>112</xdr:col>
      <xdr:colOff>38100</xdr:colOff>
      <xdr:row>76</xdr:row>
      <xdr:rowOff>80307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71434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168469</xdr:rowOff>
    </xdr:from>
    <xdr:to>
      <xdr:col>107</xdr:col>
      <xdr:colOff>101600</xdr:colOff>
      <xdr:row>76</xdr:row>
      <xdr:rowOff>98619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89746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1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168666</xdr:rowOff>
    </xdr:from>
    <xdr:to>
      <xdr:col>102</xdr:col>
      <xdr:colOff>165100</xdr:colOff>
      <xdr:row>76</xdr:row>
      <xdr:rowOff>98816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89943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44741</xdr:rowOff>
    </xdr:from>
    <xdr:to>
      <xdr:col>98</xdr:col>
      <xdr:colOff>38100</xdr:colOff>
      <xdr:row>76</xdr:row>
      <xdr:rowOff>146341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137468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6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歳出決算総額は，住民１人当たり</a:t>
          </a:r>
          <a:r>
            <a:rPr kumimoji="1" lang="en-US" altLang="ja-JP" sz="1300">
              <a:latin typeface="ＭＳ Ｐゴシック" panose="020B0600070205080204" pitchFamily="50" charset="-128"/>
              <a:ea typeface="ＭＳ Ｐゴシック" panose="020B0600070205080204" pitchFamily="50" charset="-128"/>
            </a:rPr>
            <a:t>1,097,842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円となっている。主な構成項目である人件費は，１人当たり</a:t>
          </a:r>
          <a:r>
            <a:rPr kumimoji="1" lang="en-US" altLang="ja-JP" sz="1300">
              <a:latin typeface="ＭＳ Ｐゴシック" panose="020B0600070205080204" pitchFamily="50" charset="-128"/>
              <a:ea typeface="ＭＳ Ｐゴシック" panose="020B0600070205080204" pitchFamily="50" charset="-128"/>
            </a:rPr>
            <a:t>188,094</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189,000</a:t>
          </a:r>
          <a:r>
            <a:rPr kumimoji="1" lang="ja-JP" altLang="en-US" sz="1300">
              <a:latin typeface="ＭＳ Ｐゴシック" panose="020B0600070205080204" pitchFamily="50" charset="-128"/>
              <a:ea typeface="ＭＳ Ｐゴシック" panose="020B0600070205080204" pitchFamily="50" charset="-128"/>
            </a:rPr>
            <a:t>円程度で推移してきており，高止まりの傾向にある。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人件費を含む義務的経費については，人件費，扶助費，公債費のすべての項目で類似団体平均を上回っており，定員管理や長期的な視点に立った財政計画に基づき，経費削減に努める。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維持補修費，普通建設事業費については，類似団体平均を下回り，減少傾向が続いているため，引き続き公共施設等総合管理計画に基づき公共施設の適正管理を行い，さらなる経費の削減に努める。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今後は，急速な人口減少が予想されるため，ポイントが大きく変動する可能性があることを視野に入れ，事業の取捨選択を徹底していくことで，適正な事業執行による経費の削減に努める。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7,301
7,269
136.94
8,118,330
8,015,343
72,582
4,353,034
7,555,138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25654</xdr:rowOff>
    </xdr:from>
    <xdr:to>
      <xdr:col>24</xdr:col>
      <xdr:colOff>63500</xdr:colOff>
      <xdr:row>36</xdr:row>
      <xdr:rowOff>45212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7854"/>
          <a:ext cx="8382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45212</xdr:rowOff>
    </xdr:from>
    <xdr:to>
      <xdr:col>19</xdr:col>
      <xdr:colOff>177800</xdr:colOff>
      <xdr:row>36</xdr:row>
      <xdr:rowOff>56134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7412"/>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56134</xdr:rowOff>
    </xdr:from>
    <xdr:to>
      <xdr:col>15</xdr:col>
      <xdr:colOff>50800</xdr:colOff>
      <xdr:row>36</xdr:row>
      <xdr:rowOff>117602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8334"/>
          <a:ext cx="889000" cy="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56896</xdr:rowOff>
    </xdr:from>
    <xdr:to>
      <xdr:col>10</xdr:col>
      <xdr:colOff>114300</xdr:colOff>
      <xdr:row>36</xdr:row>
      <xdr:rowOff>117602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9096"/>
          <a:ext cx="8890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146304</xdr:rowOff>
    </xdr:from>
    <xdr:to>
      <xdr:col>24</xdr:col>
      <xdr:colOff>114300</xdr:colOff>
      <xdr:row>36</xdr:row>
      <xdr:rowOff>76454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165862</xdr:rowOff>
    </xdr:from>
    <xdr:to>
      <xdr:col>20</xdr:col>
      <xdr:colOff>38100</xdr:colOff>
      <xdr:row>36</xdr:row>
      <xdr:rowOff>96012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87139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62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5334</xdr:rowOff>
    </xdr:from>
    <xdr:to>
      <xdr:col>15</xdr:col>
      <xdr:colOff>101600</xdr:colOff>
      <xdr:row>36</xdr:row>
      <xdr:rowOff>106934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98061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66802</xdr:rowOff>
    </xdr:from>
    <xdr:to>
      <xdr:col>10</xdr:col>
      <xdr:colOff>165100</xdr:colOff>
      <xdr:row>36</xdr:row>
      <xdr:rowOff>168402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159529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6096</xdr:rowOff>
    </xdr:from>
    <xdr:to>
      <xdr:col>6</xdr:col>
      <xdr:colOff>38100</xdr:colOff>
      <xdr:row>36</xdr:row>
      <xdr:rowOff>107696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98823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155980</xdr:rowOff>
    </xdr:from>
    <xdr:to>
      <xdr:col>24</xdr:col>
      <xdr:colOff>63500</xdr:colOff>
      <xdr:row>58</xdr:row>
      <xdr:rowOff>7586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28630"/>
          <a:ext cx="8382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149892</xdr:rowOff>
    </xdr:from>
    <xdr:to>
      <xdr:col>19</xdr:col>
      <xdr:colOff>177800</xdr:colOff>
      <xdr:row>58</xdr:row>
      <xdr:rowOff>7586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2542"/>
          <a:ext cx="889000" cy="2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48993</xdr:rowOff>
    </xdr:from>
    <xdr:to>
      <xdr:col>15</xdr:col>
      <xdr:colOff>50800</xdr:colOff>
      <xdr:row>57</xdr:row>
      <xdr:rowOff>149892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21643"/>
          <a:ext cx="889000" cy="10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48993</xdr:rowOff>
    </xdr:from>
    <xdr:to>
      <xdr:col>10</xdr:col>
      <xdr:colOff>114300</xdr:colOff>
      <xdr:row>58</xdr:row>
      <xdr:rowOff>98796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21643"/>
          <a:ext cx="889000" cy="2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105180</xdr:rowOff>
    </xdr:from>
    <xdr:to>
      <xdr:col>24</xdr:col>
      <xdr:colOff>114300</xdr:colOff>
      <xdr:row>58</xdr:row>
      <xdr:rowOff>35330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83607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128236</xdr:rowOff>
    </xdr:from>
    <xdr:to>
      <xdr:col>20</xdr:col>
      <xdr:colOff>38100</xdr:colOff>
      <xdr:row>58</xdr:row>
      <xdr:rowOff>58386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49513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9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99092</xdr:rowOff>
    </xdr:from>
    <xdr:to>
      <xdr:col>15</xdr:col>
      <xdr:colOff>101600</xdr:colOff>
      <xdr:row>58</xdr:row>
      <xdr:rowOff>29242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20369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6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169643</xdr:rowOff>
    </xdr:from>
    <xdr:to>
      <xdr:col>10</xdr:col>
      <xdr:colOff>165100</xdr:colOff>
      <xdr:row>57</xdr:row>
      <xdr:rowOff>99793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90920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6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47996</xdr:rowOff>
    </xdr:from>
    <xdr:to>
      <xdr:col>6</xdr:col>
      <xdr:colOff>38100</xdr:colOff>
      <xdr:row>58</xdr:row>
      <xdr:rowOff>149596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140723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85531</xdr:rowOff>
    </xdr:from>
    <xdr:to>
      <xdr:col>24</xdr:col>
      <xdr:colOff>63500</xdr:colOff>
      <xdr:row>75</xdr:row>
      <xdr:rowOff>51437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2831"/>
          <a:ext cx="838200" cy="1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154893</xdr:rowOff>
    </xdr:from>
    <xdr:to>
      <xdr:col>19</xdr:col>
      <xdr:colOff>177800</xdr:colOff>
      <xdr:row>75</xdr:row>
      <xdr:rowOff>51437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42193"/>
          <a:ext cx="889000" cy="6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154893</xdr:rowOff>
    </xdr:from>
    <xdr:to>
      <xdr:col>15</xdr:col>
      <xdr:colOff>50800</xdr:colOff>
      <xdr:row>76</xdr:row>
      <xdr:rowOff>6668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42193"/>
          <a:ext cx="889000" cy="19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6668</xdr:rowOff>
    </xdr:from>
    <xdr:to>
      <xdr:col>10</xdr:col>
      <xdr:colOff>114300</xdr:colOff>
      <xdr:row>76</xdr:row>
      <xdr:rowOff>59023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36868"/>
          <a:ext cx="889000" cy="5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34731</xdr:rowOff>
    </xdr:from>
    <xdr:to>
      <xdr:col>24</xdr:col>
      <xdr:colOff>114300</xdr:colOff>
      <xdr:row>74</xdr:row>
      <xdr:rowOff>136331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57608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637</xdr:rowOff>
    </xdr:from>
    <xdr:to>
      <xdr:col>20</xdr:col>
      <xdr:colOff>38100</xdr:colOff>
      <xdr:row>75</xdr:row>
      <xdr:rowOff>102237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5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118764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3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104093</xdr:rowOff>
    </xdr:from>
    <xdr:to>
      <xdr:col>15</xdr:col>
      <xdr:colOff>101600</xdr:colOff>
      <xdr:row>75</xdr:row>
      <xdr:rowOff>34243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50770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6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127319</xdr:rowOff>
    </xdr:from>
    <xdr:to>
      <xdr:col>10</xdr:col>
      <xdr:colOff>165100</xdr:colOff>
      <xdr:row>76</xdr:row>
      <xdr:rowOff>57469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73996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6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8223</xdr:rowOff>
    </xdr:from>
    <xdr:to>
      <xdr:col>6</xdr:col>
      <xdr:colOff>38100</xdr:colOff>
      <xdr:row>76</xdr:row>
      <xdr:rowOff>109823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3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30730</xdr:rowOff>
    </xdr:from>
    <xdr:to>
      <xdr:col>24</xdr:col>
      <xdr:colOff>63500</xdr:colOff>
      <xdr:row>97</xdr:row>
      <xdr:rowOff>38796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61380"/>
          <a:ext cx="8382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24504</xdr:rowOff>
    </xdr:from>
    <xdr:to>
      <xdr:col>19</xdr:col>
      <xdr:colOff>177800</xdr:colOff>
      <xdr:row>97</xdr:row>
      <xdr:rowOff>38796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55154"/>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131725</xdr:rowOff>
    </xdr:from>
    <xdr:to>
      <xdr:col>15</xdr:col>
      <xdr:colOff>50800</xdr:colOff>
      <xdr:row>97</xdr:row>
      <xdr:rowOff>24504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590925"/>
          <a:ext cx="889000" cy="6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131725</xdr:rowOff>
    </xdr:from>
    <xdr:to>
      <xdr:col>10</xdr:col>
      <xdr:colOff>114300</xdr:colOff>
      <xdr:row>97</xdr:row>
      <xdr:rowOff>77688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90925"/>
          <a:ext cx="889000" cy="1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151380</xdr:rowOff>
    </xdr:from>
    <xdr:to>
      <xdr:col>24</xdr:col>
      <xdr:colOff>114300</xdr:colOff>
      <xdr:row>97</xdr:row>
      <xdr:rowOff>81530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129807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8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159446</xdr:rowOff>
    </xdr:from>
    <xdr:to>
      <xdr:col>20</xdr:col>
      <xdr:colOff>38100</xdr:colOff>
      <xdr:row>97</xdr:row>
      <xdr:rowOff>89596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80723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1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145154</xdr:rowOff>
    </xdr:from>
    <xdr:to>
      <xdr:col>15</xdr:col>
      <xdr:colOff>101600</xdr:colOff>
      <xdr:row>97</xdr:row>
      <xdr:rowOff>75304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66431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9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80925</xdr:rowOff>
    </xdr:from>
    <xdr:to>
      <xdr:col>10</xdr:col>
      <xdr:colOff>165100</xdr:colOff>
      <xdr:row>97</xdr:row>
      <xdr:rowOff>11075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27602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31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26888</xdr:rowOff>
    </xdr:from>
    <xdr:to>
      <xdr:col>6</xdr:col>
      <xdr:colOff>38100</xdr:colOff>
      <xdr:row>97</xdr:row>
      <xdr:rowOff>128488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119615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126674</xdr:rowOff>
    </xdr:from>
    <xdr:to>
      <xdr:col>55</xdr:col>
      <xdr:colOff>0</xdr:colOff>
      <xdr:row>54</xdr:row>
      <xdr:rowOff>126940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84974"/>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126940</xdr:rowOff>
    </xdr:from>
    <xdr:to>
      <xdr:col>50</xdr:col>
      <xdr:colOff>114300</xdr:colOff>
      <xdr:row>55</xdr:row>
      <xdr:rowOff>138850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385240"/>
          <a:ext cx="889000" cy="18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138850</xdr:rowOff>
    </xdr:from>
    <xdr:to>
      <xdr:col>45</xdr:col>
      <xdr:colOff>177800</xdr:colOff>
      <xdr:row>56</xdr:row>
      <xdr:rowOff>47698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68600"/>
          <a:ext cx="889000" cy="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30790</xdr:rowOff>
    </xdr:from>
    <xdr:to>
      <xdr:col>41</xdr:col>
      <xdr:colOff>50800</xdr:colOff>
      <xdr:row>56</xdr:row>
      <xdr:rowOff>47698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31990"/>
          <a:ext cx="8890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75874</xdr:rowOff>
    </xdr:from>
    <xdr:to>
      <xdr:col>55</xdr:col>
      <xdr:colOff>50800</xdr:colOff>
      <xdr:row>55</xdr:row>
      <xdr:rowOff>6024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3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98751</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8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76140</xdr:rowOff>
    </xdr:from>
    <xdr:to>
      <xdr:col>50</xdr:col>
      <xdr:colOff>165100</xdr:colOff>
      <xdr:row>55</xdr:row>
      <xdr:rowOff>6290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22817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10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88050</xdr:rowOff>
    </xdr:from>
    <xdr:to>
      <xdr:col>46</xdr:col>
      <xdr:colOff>38100</xdr:colOff>
      <xdr:row>56</xdr:row>
      <xdr:rowOff>18200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34727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29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168348</xdr:rowOff>
    </xdr:from>
    <xdr:to>
      <xdr:col>41</xdr:col>
      <xdr:colOff>101600</xdr:colOff>
      <xdr:row>56</xdr:row>
      <xdr:rowOff>98498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9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89625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151440</xdr:rowOff>
    </xdr:from>
    <xdr:to>
      <xdr:col>36</xdr:col>
      <xdr:colOff>165100</xdr:colOff>
      <xdr:row>56</xdr:row>
      <xdr:rowOff>81590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72717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7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83643</xdr:rowOff>
    </xdr:from>
    <xdr:to>
      <xdr:col>55</xdr:col>
      <xdr:colOff>0</xdr:colOff>
      <xdr:row>78</xdr:row>
      <xdr:rowOff>49161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85293"/>
          <a:ext cx="838200" cy="1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83643</xdr:rowOff>
    </xdr:from>
    <xdr:to>
      <xdr:col>50</xdr:col>
      <xdr:colOff>114300</xdr:colOff>
      <xdr:row>78</xdr:row>
      <xdr:rowOff>17610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85293"/>
          <a:ext cx="889000" cy="10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23892</xdr:rowOff>
    </xdr:from>
    <xdr:to>
      <xdr:col>45</xdr:col>
      <xdr:colOff>177800</xdr:colOff>
      <xdr:row>78</xdr:row>
      <xdr:rowOff>17610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25542"/>
          <a:ext cx="889000" cy="16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23892</xdr:rowOff>
    </xdr:from>
    <xdr:to>
      <xdr:col>41</xdr:col>
      <xdr:colOff>50800</xdr:colOff>
      <xdr:row>78</xdr:row>
      <xdr:rowOff>55021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25542"/>
          <a:ext cx="889000" cy="20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169811</xdr:rowOff>
    </xdr:from>
    <xdr:to>
      <xdr:col>55</xdr:col>
      <xdr:colOff>50800</xdr:colOff>
      <xdr:row>78</xdr:row>
      <xdr:rowOff>99961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84738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32843</xdr:rowOff>
    </xdr:from>
    <xdr:to>
      <xdr:col>50</xdr:col>
      <xdr:colOff>165100</xdr:colOff>
      <xdr:row>77</xdr:row>
      <xdr:rowOff>134443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150970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0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138260</xdr:rowOff>
    </xdr:from>
    <xdr:to>
      <xdr:col>46</xdr:col>
      <xdr:colOff>38100</xdr:colOff>
      <xdr:row>78</xdr:row>
      <xdr:rowOff>68410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59537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3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144542</xdr:rowOff>
    </xdr:from>
    <xdr:to>
      <xdr:col>41</xdr:col>
      <xdr:colOff>101600</xdr:colOff>
      <xdr:row>77</xdr:row>
      <xdr:rowOff>74692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7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91219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4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4221</xdr:rowOff>
    </xdr:from>
    <xdr:to>
      <xdr:col>36</xdr:col>
      <xdr:colOff>165100</xdr:colOff>
      <xdr:row>78</xdr:row>
      <xdr:rowOff>105821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96948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7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126189</xdr:rowOff>
    </xdr:from>
    <xdr:to>
      <xdr:col>55</xdr:col>
      <xdr:colOff>0</xdr:colOff>
      <xdr:row>97</xdr:row>
      <xdr:rowOff>43565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85389"/>
          <a:ext cx="838200" cy="8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150527</xdr:rowOff>
    </xdr:from>
    <xdr:to>
      <xdr:col>50</xdr:col>
      <xdr:colOff>114300</xdr:colOff>
      <xdr:row>96</xdr:row>
      <xdr:rowOff>126189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38277"/>
          <a:ext cx="889000" cy="14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150527</xdr:rowOff>
    </xdr:from>
    <xdr:to>
      <xdr:col>45</xdr:col>
      <xdr:colOff>177800</xdr:colOff>
      <xdr:row>96</xdr:row>
      <xdr:rowOff>75074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38277"/>
          <a:ext cx="889000" cy="9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75074</xdr:rowOff>
    </xdr:from>
    <xdr:to>
      <xdr:col>41</xdr:col>
      <xdr:colOff>50800</xdr:colOff>
      <xdr:row>96</xdr:row>
      <xdr:rowOff>87113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34274"/>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164215</xdr:rowOff>
    </xdr:from>
    <xdr:to>
      <xdr:col>55</xdr:col>
      <xdr:colOff>50800</xdr:colOff>
      <xdr:row>97</xdr:row>
      <xdr:rowOff>94365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142642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75389</xdr:rowOff>
    </xdr:from>
    <xdr:to>
      <xdr:col>50</xdr:col>
      <xdr:colOff>165100</xdr:colOff>
      <xdr:row>97</xdr:row>
      <xdr:rowOff>5539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168116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99727</xdr:rowOff>
    </xdr:from>
    <xdr:to>
      <xdr:col>46</xdr:col>
      <xdr:colOff>38100</xdr:colOff>
      <xdr:row>96</xdr:row>
      <xdr:rowOff>29877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46404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6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24274</xdr:rowOff>
    </xdr:from>
    <xdr:to>
      <xdr:col>41</xdr:col>
      <xdr:colOff>101600</xdr:colOff>
      <xdr:row>96</xdr:row>
      <xdr:rowOff>125874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117001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36313</xdr:rowOff>
    </xdr:from>
    <xdr:to>
      <xdr:col>36</xdr:col>
      <xdr:colOff>165100</xdr:colOff>
      <xdr:row>96</xdr:row>
      <xdr:rowOff>137913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9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129040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8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65307</xdr:rowOff>
    </xdr:from>
    <xdr:to>
      <xdr:col>85</xdr:col>
      <xdr:colOff>127000</xdr:colOff>
      <xdr:row>38</xdr:row>
      <xdr:rowOff>71120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80407"/>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19930</xdr:rowOff>
    </xdr:from>
    <xdr:to>
      <xdr:col>81</xdr:col>
      <xdr:colOff>50800</xdr:colOff>
      <xdr:row>38</xdr:row>
      <xdr:rowOff>71120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35030"/>
          <a:ext cx="889000" cy="5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157155</xdr:rowOff>
    </xdr:from>
    <xdr:to>
      <xdr:col>76</xdr:col>
      <xdr:colOff>114300</xdr:colOff>
      <xdr:row>38</xdr:row>
      <xdr:rowOff>19930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00805"/>
          <a:ext cx="8890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125233</xdr:rowOff>
    </xdr:from>
    <xdr:to>
      <xdr:col>71</xdr:col>
      <xdr:colOff>177800</xdr:colOff>
      <xdr:row>37</xdr:row>
      <xdr:rowOff>157155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68883"/>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14507</xdr:rowOff>
    </xdr:from>
    <xdr:to>
      <xdr:col>85</xdr:col>
      <xdr:colOff>177800</xdr:colOff>
      <xdr:row>38</xdr:row>
      <xdr:rowOff>116107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164384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20320</xdr:rowOff>
    </xdr:from>
    <xdr:to>
      <xdr:col>81</xdr:col>
      <xdr:colOff>101600</xdr:colOff>
      <xdr:row>38</xdr:row>
      <xdr:rowOff>121920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113047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140580</xdr:rowOff>
    </xdr:from>
    <xdr:to>
      <xdr:col>76</xdr:col>
      <xdr:colOff>165100</xdr:colOff>
      <xdr:row>38</xdr:row>
      <xdr:rowOff>70730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61857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106355</xdr:rowOff>
    </xdr:from>
    <xdr:to>
      <xdr:col>72</xdr:col>
      <xdr:colOff>38100</xdr:colOff>
      <xdr:row>38</xdr:row>
      <xdr:rowOff>36505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27633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4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74433</xdr:rowOff>
    </xdr:from>
    <xdr:to>
      <xdr:col>67</xdr:col>
      <xdr:colOff>101600</xdr:colOff>
      <xdr:row>38</xdr:row>
      <xdr:rowOff>4583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167160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1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117427</xdr:rowOff>
    </xdr:from>
    <xdr:to>
      <xdr:col>85</xdr:col>
      <xdr:colOff>127000</xdr:colOff>
      <xdr:row>56</xdr:row>
      <xdr:rowOff>158327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18627"/>
          <a:ext cx="8382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81617</xdr:rowOff>
    </xdr:from>
    <xdr:to>
      <xdr:col>81</xdr:col>
      <xdr:colOff>50800</xdr:colOff>
      <xdr:row>56</xdr:row>
      <xdr:rowOff>158327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682817"/>
          <a:ext cx="889000" cy="7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81617</xdr:rowOff>
    </xdr:from>
    <xdr:to>
      <xdr:col>76</xdr:col>
      <xdr:colOff>114300</xdr:colOff>
      <xdr:row>56</xdr:row>
      <xdr:rowOff>145125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82817"/>
          <a:ext cx="889000" cy="6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145125</xdr:rowOff>
    </xdr:from>
    <xdr:to>
      <xdr:col>71</xdr:col>
      <xdr:colOff>177800</xdr:colOff>
      <xdr:row>56</xdr:row>
      <xdr:rowOff>168435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46325"/>
          <a:ext cx="889000" cy="2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66627</xdr:rowOff>
    </xdr:from>
    <xdr:to>
      <xdr:col>85</xdr:col>
      <xdr:colOff>177800</xdr:colOff>
      <xdr:row>56</xdr:row>
      <xdr:rowOff>168227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45054</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4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107527</xdr:rowOff>
    </xdr:from>
    <xdr:to>
      <xdr:col>81</xdr:col>
      <xdr:colOff>101600</xdr:colOff>
      <xdr:row>57</xdr:row>
      <xdr:rowOff>37677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0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28804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80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30817</xdr:rowOff>
    </xdr:from>
    <xdr:to>
      <xdr:col>76</xdr:col>
      <xdr:colOff>165100</xdr:colOff>
      <xdr:row>56</xdr:row>
      <xdr:rowOff>132417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148944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0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94325</xdr:rowOff>
    </xdr:from>
    <xdr:to>
      <xdr:col>72</xdr:col>
      <xdr:colOff>38100</xdr:colOff>
      <xdr:row>57</xdr:row>
      <xdr:rowOff>24475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41002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7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117635</xdr:rowOff>
    </xdr:from>
    <xdr:to>
      <xdr:col>67</xdr:col>
      <xdr:colOff>101600</xdr:colOff>
      <xdr:row>57</xdr:row>
      <xdr:rowOff>47785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64312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9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66487</xdr:rowOff>
    </xdr:from>
    <xdr:to>
      <xdr:col>85</xdr:col>
      <xdr:colOff>127000</xdr:colOff>
      <xdr:row>78</xdr:row>
      <xdr:rowOff>47833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268137"/>
          <a:ext cx="838200" cy="15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26901</xdr:rowOff>
    </xdr:from>
    <xdr:to>
      <xdr:col>81</xdr:col>
      <xdr:colOff>50800</xdr:colOff>
      <xdr:row>78</xdr:row>
      <xdr:rowOff>47833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00001"/>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26901</xdr:rowOff>
    </xdr:from>
    <xdr:to>
      <xdr:col>76</xdr:col>
      <xdr:colOff>114300</xdr:colOff>
      <xdr:row>78</xdr:row>
      <xdr:rowOff>96365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00001"/>
          <a:ext cx="889000" cy="6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96365</xdr:rowOff>
    </xdr:from>
    <xdr:to>
      <xdr:col>71</xdr:col>
      <xdr:colOff>177800</xdr:colOff>
      <xdr:row>79</xdr:row>
      <xdr:rowOff>13444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69465"/>
          <a:ext cx="889000" cy="8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15687</xdr:rowOff>
    </xdr:from>
    <xdr:to>
      <xdr:col>85</xdr:col>
      <xdr:colOff>177800</xdr:colOff>
      <xdr:row>77</xdr:row>
      <xdr:rowOff>117287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38564</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6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168483</xdr:rowOff>
    </xdr:from>
    <xdr:to>
      <xdr:col>81</xdr:col>
      <xdr:colOff>101600</xdr:colOff>
      <xdr:row>78</xdr:row>
      <xdr:rowOff>98633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115160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4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147551</xdr:rowOff>
    </xdr:from>
    <xdr:to>
      <xdr:col>76</xdr:col>
      <xdr:colOff>165100</xdr:colOff>
      <xdr:row>78</xdr:row>
      <xdr:rowOff>77701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4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94228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2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45565</xdr:rowOff>
    </xdr:from>
    <xdr:to>
      <xdr:col>72</xdr:col>
      <xdr:colOff>38100</xdr:colOff>
      <xdr:row>78</xdr:row>
      <xdr:rowOff>147165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138292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5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134094</xdr:rowOff>
    </xdr:from>
    <xdr:to>
      <xdr:col>67</xdr:col>
      <xdr:colOff>101600</xdr:colOff>
      <xdr:row>79</xdr:row>
      <xdr:rowOff>64244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55371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9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42636</xdr:rowOff>
    </xdr:from>
    <xdr:to>
      <xdr:col>85</xdr:col>
      <xdr:colOff>127000</xdr:colOff>
      <xdr:row>96</xdr:row>
      <xdr:rowOff>55975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01836"/>
          <a:ext cx="838200" cy="1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55975</xdr:rowOff>
    </xdr:from>
    <xdr:to>
      <xdr:col>81</xdr:col>
      <xdr:colOff>50800</xdr:colOff>
      <xdr:row>96</xdr:row>
      <xdr:rowOff>90909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15175"/>
          <a:ext cx="889000" cy="3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90909</xdr:rowOff>
    </xdr:from>
    <xdr:to>
      <xdr:col>76</xdr:col>
      <xdr:colOff>114300</xdr:colOff>
      <xdr:row>96</xdr:row>
      <xdr:rowOff>130243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50109"/>
          <a:ext cx="889000" cy="3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130243</xdr:rowOff>
    </xdr:from>
    <xdr:to>
      <xdr:col>71</xdr:col>
      <xdr:colOff>177800</xdr:colOff>
      <xdr:row>96</xdr:row>
      <xdr:rowOff>158400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89443"/>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163286</xdr:rowOff>
    </xdr:from>
    <xdr:to>
      <xdr:col>85</xdr:col>
      <xdr:colOff>177800</xdr:colOff>
      <xdr:row>96</xdr:row>
      <xdr:rowOff>93436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14713</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5175</xdr:rowOff>
    </xdr:from>
    <xdr:to>
      <xdr:col>81</xdr:col>
      <xdr:colOff>101600</xdr:colOff>
      <xdr:row>96</xdr:row>
      <xdr:rowOff>106775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123302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23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40109</xdr:rowOff>
    </xdr:from>
    <xdr:to>
      <xdr:col>76</xdr:col>
      <xdr:colOff>165100</xdr:colOff>
      <xdr:row>96</xdr:row>
      <xdr:rowOff>141709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158236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79443</xdr:rowOff>
    </xdr:from>
    <xdr:to>
      <xdr:col>72</xdr:col>
      <xdr:colOff>38100</xdr:colOff>
      <xdr:row>97</xdr:row>
      <xdr:rowOff>9593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3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26120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31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107600</xdr:rowOff>
    </xdr:from>
    <xdr:to>
      <xdr:col>67</xdr:col>
      <xdr:colOff>101600</xdr:colOff>
      <xdr:row>97</xdr:row>
      <xdr:rowOff>37750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28877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65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民生費は，住民１人当たり</a:t>
          </a:r>
          <a:r>
            <a:rPr kumimoji="1" lang="en-US" altLang="ja-JP" sz="1300">
              <a:latin typeface="ＭＳ Ｐゴシック" panose="020B0600070205080204" pitchFamily="50" charset="-128"/>
              <a:ea typeface="ＭＳ Ｐゴシック" panose="020B0600070205080204" pitchFamily="50" charset="-128"/>
            </a:rPr>
            <a:t>261,848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円となっており，類似団体平均を上回っている。物価高騰対応重点支援地方創生臨時交付金事業や新型コロナウイルス感染症対応地方創生臨時交付金事業の増加が要因であると考えられる。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中種子町が農林水産業環境の充実を図るため，農作物の輸送コスト支援事業や農業基盤整備事業，農業農村の有する多面的機能を維持・発揮するための支援事業に重点的に取り組んできたことに加え，昨年度から継続する農業資材価格高騰に対する支援事業の影響もあ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土木費については，地方債を活用した緊急自然災害防止対策事業や緊急浚渫推進事業の完了により令和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年度に引き続き大幅減少となった。今後についても，財政運営への負担を軽減しつつ，事業を実施していく方針である。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教育費は，住民１人当たり</a:t>
          </a:r>
          <a:r>
            <a:rPr kumimoji="1" lang="en-US" altLang="ja-JP" sz="1300">
              <a:latin typeface="ＭＳ Ｐゴシック" panose="020B0600070205080204" pitchFamily="50" charset="-128"/>
              <a:ea typeface="ＭＳ Ｐゴシック" panose="020B0600070205080204" pitchFamily="50" charset="-128"/>
            </a:rPr>
            <a:t>115,846</a:t>
          </a:r>
          <a:r>
            <a:rPr kumimoji="1" lang="ja-JP" altLang="en-US" sz="1300">
              <a:latin typeface="ＭＳ Ｐゴシック" panose="020B0600070205080204" pitchFamily="50" charset="-128"/>
              <a:ea typeface="ＭＳ Ｐゴシック" panose="020B0600070205080204" pitchFamily="50" charset="-128"/>
            </a:rPr>
            <a:t>円となっており，再編交付金を活用した文化会館の空調機更新事業や中学校テニスコートの改修事業等の影響で増加傾向にある。今後は，体育館や武道館の大規模改修が計画されているため，翌年度以降も増加することが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財政調整基金の残高については，適正な財源確保と歳出の精査により取り崩しを回避し，剰余金処分による積立を行ったことで４年ぶりの増加となった。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これまでは，実質収支額は減少傾向，実質単年度収支は昨年度マイナスとなっていたが，大きく改善が見られた。</a:t>
          </a:r>
          <a:endParaRPr kumimoji="1" lang="en-US" altLang="ja-JP" sz="1400">
            <a:latin typeface="ＭＳ ゴシック" pitchFamily="49" charset="-128"/>
            <a:ea typeface="ＭＳ ゴシック" pitchFamily="49" charset="-128"/>
          </a:endParaRPr>
        </a:p>
        <a:p>
          <a:r>
            <a:rPr lang="ja-JP" altLang="en-US" sz="1400">
              <a:effectLst/>
              <a:latin typeface="ＭＳ ゴシック" panose="020B0609070205080204" pitchFamily="49" charset="-128"/>
              <a:ea typeface="ＭＳ ゴシック" panose="020B0609070205080204" pitchFamily="49" charset="-128"/>
            </a:rPr>
            <a:t>　今後も厳しい財政状況が予想されるが，事務事業の見直しを徹底し，行財政運営の健全化に努める。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連結実質赤字比率については，一般会計及び公営企業会計を含む全ての特別会計で黒字となった。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特別会計では，国民健康保険事業勘定特別会計において減，介護保険，高齢者医療の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つの特別会計においては横ばいとなっているため，今後も保険税，保険料の徴収体制の強化を図り，一般会計からの繰入を抑制できるよう運営の健全化に努める。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また，水道会計についても独立採算制のもと，財政の健全化に向けた取り組みを進め，町全体として健全な財政運営の維持に努める。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8118330</v>
      </c>
      <c r="BO4" s="407"/>
      <c r="BP4" s="407"/>
      <c r="BQ4" s="407"/>
      <c r="BR4" s="407"/>
      <c r="BS4" s="407"/>
      <c r="BT4" s="407"/>
      <c r="BU4" s="408"/>
      <c r="BV4" s="406">
        <v>8078563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1.7</v>
      </c>
      <c r="CU4" s="413"/>
      <c r="CV4" s="413"/>
      <c r="CW4" s="413"/>
      <c r="CX4" s="413"/>
      <c r="CY4" s="413"/>
      <c r="CZ4" s="413"/>
      <c r="DA4" s="414"/>
      <c r="DB4" s="412">
        <v>0.9</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8015343</v>
      </c>
      <c r="BO5" s="444"/>
      <c r="BP5" s="444"/>
      <c r="BQ5" s="444"/>
      <c r="BR5" s="444"/>
      <c r="BS5" s="444"/>
      <c r="BT5" s="444"/>
      <c r="BU5" s="445"/>
      <c r="BV5" s="443">
        <v>7983963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88.6</v>
      </c>
      <c r="CU5" s="441"/>
      <c r="CV5" s="441"/>
      <c r="CW5" s="441"/>
      <c r="CX5" s="441"/>
      <c r="CY5" s="441"/>
      <c r="CZ5" s="441"/>
      <c r="DA5" s="442"/>
      <c r="DB5" s="440">
        <v>89.8</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102987</v>
      </c>
      <c r="BO6" s="444"/>
      <c r="BP6" s="444"/>
      <c r="BQ6" s="444"/>
      <c r="BR6" s="444"/>
      <c r="BS6" s="444"/>
      <c r="BT6" s="444"/>
      <c r="BU6" s="445"/>
      <c r="BV6" s="443">
        <v>94600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88.9</v>
      </c>
      <c r="CU6" s="481"/>
      <c r="CV6" s="481"/>
      <c r="CW6" s="481"/>
      <c r="CX6" s="481"/>
      <c r="CY6" s="481"/>
      <c r="CZ6" s="481"/>
      <c r="DA6" s="482"/>
      <c r="DB6" s="480">
        <v>90.6</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30405</v>
      </c>
      <c r="BO7" s="444"/>
      <c r="BP7" s="444"/>
      <c r="BQ7" s="444"/>
      <c r="BR7" s="444"/>
      <c r="BS7" s="444"/>
      <c r="BT7" s="444"/>
      <c r="BU7" s="445"/>
      <c r="BV7" s="443">
        <v>54437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4353034</v>
      </c>
      <c r="CU7" s="444"/>
      <c r="CV7" s="444"/>
      <c r="CW7" s="444"/>
      <c r="CX7" s="444"/>
      <c r="CY7" s="444"/>
      <c r="CZ7" s="444"/>
      <c r="DA7" s="445"/>
      <c r="DB7" s="443">
        <v>4363302</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72582</v>
      </c>
      <c r="BO8" s="444"/>
      <c r="BP8" s="444"/>
      <c r="BQ8" s="444"/>
      <c r="BR8" s="444"/>
      <c r="BS8" s="444"/>
      <c r="BT8" s="444"/>
      <c r="BU8" s="445"/>
      <c r="BV8" s="443">
        <v>40163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0.21</v>
      </c>
      <c r="CU8" s="484"/>
      <c r="CV8" s="484"/>
      <c r="CW8" s="484"/>
      <c r="CX8" s="484"/>
      <c r="CY8" s="484"/>
      <c r="CZ8" s="484"/>
      <c r="DA8" s="485"/>
      <c r="DB8" s="483">
        <v>0.21</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7539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32419</v>
      </c>
      <c r="BO9" s="444"/>
      <c r="BP9" s="444"/>
      <c r="BQ9" s="444"/>
      <c r="BR9" s="444"/>
      <c r="BS9" s="444"/>
      <c r="BT9" s="444"/>
      <c r="BU9" s="445"/>
      <c r="BV9" s="443">
        <v>-5734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17.2</v>
      </c>
      <c r="CU9" s="441"/>
      <c r="CV9" s="441"/>
      <c r="CW9" s="441"/>
      <c r="CX9" s="441"/>
      <c r="CY9" s="441"/>
      <c r="CZ9" s="441"/>
      <c r="DA9" s="442"/>
      <c r="DB9" s="440">
        <v>18.2</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8135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164</v>
      </c>
      <c r="BO10" s="444"/>
      <c r="BP10" s="444"/>
      <c r="BQ10" s="444"/>
      <c r="BR10" s="444"/>
      <c r="BS10" s="444"/>
      <c r="BT10" s="444"/>
      <c r="BU10" s="445"/>
      <c r="BV10" s="443">
        <v>192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7301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40576</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7269</v>
      </c>
      <c r="S13" s="528"/>
      <c r="T13" s="528"/>
      <c r="U13" s="528"/>
      <c r="V13" s="529"/>
      <c r="W13" s="459" t="s">
        <v>131</v>
      </c>
      <c r="X13" s="460"/>
      <c r="Y13" s="460"/>
      <c r="Z13" s="460"/>
      <c r="AA13" s="460"/>
      <c r="AB13" s="450"/>
      <c r="AC13" s="494">
        <v>1302</v>
      </c>
      <c r="AD13" s="495"/>
      <c r="AE13" s="495"/>
      <c r="AF13" s="495"/>
      <c r="AG13" s="537"/>
      <c r="AH13" s="494">
        <v>1548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32583</v>
      </c>
      <c r="BO13" s="444"/>
      <c r="BP13" s="444"/>
      <c r="BQ13" s="444"/>
      <c r="BR13" s="444"/>
      <c r="BS13" s="444"/>
      <c r="BT13" s="444"/>
      <c r="BU13" s="445"/>
      <c r="BV13" s="443">
        <v>-46118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10.9</v>
      </c>
      <c r="CU13" s="441"/>
      <c r="CV13" s="441"/>
      <c r="CW13" s="441"/>
      <c r="CX13" s="441"/>
      <c r="CY13" s="441"/>
      <c r="CZ13" s="441"/>
      <c r="DA13" s="442"/>
      <c r="DB13" s="440">
        <v>10.5</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7489</v>
      </c>
      <c r="S14" s="528"/>
      <c r="T14" s="528"/>
      <c r="U14" s="528"/>
      <c r="V14" s="529"/>
      <c r="W14" s="433"/>
      <c r="X14" s="434"/>
      <c r="Y14" s="434"/>
      <c r="Z14" s="434"/>
      <c r="AA14" s="434"/>
      <c r="AB14" s="423"/>
      <c r="AC14" s="530">
        <v>31.6</v>
      </c>
      <c r="AD14" s="531"/>
      <c r="AE14" s="531"/>
      <c r="AF14" s="531"/>
      <c r="AG14" s="532"/>
      <c r="AH14" s="530">
        <v>34.700000000000003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3.5</v>
      </c>
      <c r="CU14" s="542"/>
      <c r="CV14" s="542"/>
      <c r="CW14" s="542"/>
      <c r="CX14" s="542"/>
      <c r="CY14" s="542"/>
      <c r="CZ14" s="542"/>
      <c r="DA14" s="543"/>
      <c r="DB14" s="541">
        <v>14.5</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7463</v>
      </c>
      <c r="S15" s="528"/>
      <c r="T15" s="528"/>
      <c r="U15" s="528"/>
      <c r="V15" s="529"/>
      <c r="W15" s="459" t="s">
        <v>137</v>
      </c>
      <c r="X15" s="460"/>
      <c r="Y15" s="460"/>
      <c r="Z15" s="460"/>
      <c r="AA15" s="460"/>
      <c r="AB15" s="450"/>
      <c r="AC15" s="494">
        <v>461</v>
      </c>
      <c r="AD15" s="495"/>
      <c r="AE15" s="495"/>
      <c r="AF15" s="495"/>
      <c r="AG15" s="537"/>
      <c r="AH15" s="494">
        <v>501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890735</v>
      </c>
      <c r="BO15" s="407"/>
      <c r="BP15" s="407"/>
      <c r="BQ15" s="407"/>
      <c r="BR15" s="407"/>
      <c r="BS15" s="407"/>
      <c r="BT15" s="407"/>
      <c r="BU15" s="408"/>
      <c r="BV15" s="406">
        <v>861618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11.2</v>
      </c>
      <c r="AD16" s="531"/>
      <c r="AE16" s="531"/>
      <c r="AF16" s="531"/>
      <c r="AG16" s="532"/>
      <c r="AH16" s="530">
        <v>11.2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4120246</v>
      </c>
      <c r="BO16" s="444"/>
      <c r="BP16" s="444"/>
      <c r="BQ16" s="444"/>
      <c r="BR16" s="444"/>
      <c r="BS16" s="444"/>
      <c r="BT16" s="444"/>
      <c r="BU16" s="445"/>
      <c r="BV16" s="443">
        <v>4104842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2360</v>
      </c>
      <c r="AD17" s="495"/>
      <c r="AE17" s="495"/>
      <c r="AF17" s="495"/>
      <c r="AG17" s="537"/>
      <c r="AH17" s="494">
        <v>2407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1105939</v>
      </c>
      <c r="BO17" s="444"/>
      <c r="BP17" s="444"/>
      <c r="BQ17" s="444"/>
      <c r="BR17" s="444"/>
      <c r="BS17" s="444"/>
      <c r="BT17" s="444"/>
      <c r="BU17" s="445"/>
      <c r="BV17" s="443">
        <v>1073314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136.94</v>
      </c>
      <c r="M18" s="567"/>
      <c r="N18" s="567"/>
      <c r="O18" s="567"/>
      <c r="P18" s="567"/>
      <c r="Q18" s="567"/>
      <c r="R18" s="568"/>
      <c r="S18" s="568"/>
      <c r="T18" s="568"/>
      <c r="U18" s="568"/>
      <c r="V18" s="569"/>
      <c r="W18" s="461"/>
      <c r="X18" s="462"/>
      <c r="Y18" s="462"/>
      <c r="Z18" s="462"/>
      <c r="AA18" s="462"/>
      <c r="AB18" s="453"/>
      <c r="AC18" s="570">
        <v>57.2</v>
      </c>
      <c r="AD18" s="571"/>
      <c r="AE18" s="571"/>
      <c r="AF18" s="571"/>
      <c r="AG18" s="572"/>
      <c r="AH18" s="570">
        <v>54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3907486</v>
      </c>
      <c r="BO18" s="444"/>
      <c r="BP18" s="444"/>
      <c r="BQ18" s="444"/>
      <c r="BR18" s="444"/>
      <c r="BS18" s="444"/>
      <c r="BT18" s="444"/>
      <c r="BU18" s="445"/>
      <c r="BV18" s="443">
        <v>3958037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55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5663886</v>
      </c>
      <c r="BO19" s="444"/>
      <c r="BP19" s="444"/>
      <c r="BQ19" s="444"/>
      <c r="BR19" s="444"/>
      <c r="BS19" s="444"/>
      <c r="BT19" s="444"/>
      <c r="BU19" s="445"/>
      <c r="BV19" s="443">
        <v>5380489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3596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7555138</v>
      </c>
      <c r="BO22" s="407"/>
      <c r="BP22" s="407"/>
      <c r="BQ22" s="407"/>
      <c r="BR22" s="407"/>
      <c r="BS22" s="407"/>
      <c r="BT22" s="407"/>
      <c r="BU22" s="408"/>
      <c r="BV22" s="406">
        <v>8089453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7033226</v>
      </c>
      <c r="BO23" s="444"/>
      <c r="BP23" s="444"/>
      <c r="BQ23" s="444"/>
      <c r="BR23" s="444"/>
      <c r="BS23" s="444"/>
      <c r="BT23" s="444"/>
      <c r="BU23" s="445"/>
      <c r="BV23" s="443">
        <v>7536483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7610</v>
      </c>
      <c r="R24" s="495"/>
      <c r="S24" s="495"/>
      <c r="T24" s="495"/>
      <c r="U24" s="495"/>
      <c r="V24" s="537"/>
      <c r="W24" s="589"/>
      <c r="X24" s="590"/>
      <c r="Y24" s="591"/>
      <c r="Z24" s="493" t="s">
        <v>162</v>
      </c>
      <c r="AA24" s="473"/>
      <c r="AB24" s="473"/>
      <c r="AC24" s="473"/>
      <c r="AD24" s="473"/>
      <c r="AE24" s="473"/>
      <c r="AF24" s="473"/>
      <c r="AG24" s="474"/>
      <c r="AH24" s="494">
        <v>130</v>
      </c>
      <c r="AI24" s="495"/>
      <c r="AJ24" s="495"/>
      <c r="AK24" s="495"/>
      <c r="AL24" s="537"/>
      <c r="AM24" s="494">
        <v>390130</v>
      </c>
      <c r="AN24" s="495"/>
      <c r="AO24" s="495"/>
      <c r="AP24" s="495"/>
      <c r="AQ24" s="495"/>
      <c r="AR24" s="537"/>
      <c r="AS24" s="494">
        <v>3001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5770311</v>
      </c>
      <c r="BO24" s="444"/>
      <c r="BP24" s="444"/>
      <c r="BQ24" s="444"/>
      <c r="BR24" s="444"/>
      <c r="BS24" s="444"/>
      <c r="BT24" s="444"/>
      <c r="BU24" s="445"/>
      <c r="BV24" s="443">
        <v>6119540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6000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192394</v>
      </c>
      <c r="BO25" s="407"/>
      <c r="BP25" s="407"/>
      <c r="BQ25" s="407"/>
      <c r="BR25" s="407"/>
      <c r="BS25" s="407"/>
      <c r="BT25" s="407"/>
      <c r="BU25" s="408"/>
      <c r="BV25" s="406">
        <v>152579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5670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3040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12828</v>
      </c>
      <c r="AN27" s="495"/>
      <c r="AO27" s="495"/>
      <c r="AP27" s="495"/>
      <c r="AQ27" s="495"/>
      <c r="AR27" s="537"/>
      <c r="AS27" s="494">
        <v>4276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255959</v>
      </c>
      <c r="BO27" s="563"/>
      <c r="BP27" s="563"/>
      <c r="BQ27" s="563"/>
      <c r="BR27" s="563"/>
      <c r="BS27" s="563"/>
      <c r="BT27" s="563"/>
      <c r="BU27" s="564"/>
      <c r="BV27" s="562">
        <v>255956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2510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829739</v>
      </c>
      <c r="BO28" s="407"/>
      <c r="BP28" s="407"/>
      <c r="BQ28" s="407"/>
      <c r="BR28" s="407"/>
      <c r="BS28" s="407"/>
      <c r="BT28" s="407"/>
      <c r="BU28" s="408"/>
      <c r="BV28" s="406">
        <v>808577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10</v>
      </c>
      <c r="M29" s="495"/>
      <c r="N29" s="495"/>
      <c r="O29" s="495"/>
      <c r="P29" s="537"/>
      <c r="Q29" s="494">
        <v>2280</v>
      </c>
      <c r="R29" s="495"/>
      <c r="S29" s="495"/>
      <c r="T29" s="495"/>
      <c r="U29" s="495"/>
      <c r="V29" s="537"/>
      <c r="W29" s="592"/>
      <c r="X29" s="593"/>
      <c r="Y29" s="594"/>
      <c r="Z29" s="493" t="s">
        <v>177</v>
      </c>
      <c r="AA29" s="473"/>
      <c r="AB29" s="473"/>
      <c r="AC29" s="473"/>
      <c r="AD29" s="473"/>
      <c r="AE29" s="473"/>
      <c r="AF29" s="473"/>
      <c r="AG29" s="474"/>
      <c r="AH29" s="494">
        <v>133</v>
      </c>
      <c r="AI29" s="495"/>
      <c r="AJ29" s="495"/>
      <c r="AK29" s="495"/>
      <c r="AL29" s="537"/>
      <c r="AM29" s="494">
        <v>402958</v>
      </c>
      <c r="AN29" s="495"/>
      <c r="AO29" s="495"/>
      <c r="AP29" s="495"/>
      <c r="AQ29" s="495"/>
      <c r="AR29" s="537"/>
      <c r="AS29" s="494">
        <v>3030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1635194</v>
      </c>
      <c r="BO29" s="444"/>
      <c r="BP29" s="444"/>
      <c r="BQ29" s="444"/>
      <c r="BR29" s="444"/>
      <c r="BS29" s="444"/>
      <c r="BT29" s="444"/>
      <c r="BU29" s="445"/>
      <c r="BV29" s="443">
        <v>1634923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1732081</v>
      </c>
      <c r="BO30" s="563"/>
      <c r="BP30" s="563"/>
      <c r="BQ30" s="563"/>
      <c r="BR30" s="563"/>
      <c r="BS30" s="563"/>
      <c r="BT30" s="563"/>
      <c r="BU30" s="564"/>
      <c r="BV30" s="562">
        <v>1435069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種子島農業公社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介護保険事業勘定特別会計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中南衛生管理組合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熊毛地区消防組合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種子島地区広域事務組合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鹿児島県後期高齢者医療広域連合（一般会計）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鹿児島県後期高齢医療広域連合（特別会計）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公立種子島病院組合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種子島産婦人科医院組合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wW+BTG9cIyGZ5vh99wfWLKPGZK0Yj3ZRSeDaCcT6/kM/mi4b8MqYBaKGf94KtSZI1V58sOftENIju6StLN5zMA==" saltValue="JfPok4f/V9YOFEX6XHOG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7" t="s">
        <v>529</v>
      </c>
      <c r="D34" s="1187"/>
      <c r="E34" s="1188"/>
      <c r="F34" s="32">
        <v>2.97</v>
      </c>
      <c r="G34" s="33">
        <v>2.99</v>
      </c>
      <c r="H34" s="33">
        <v>7.76</v>
      </c>
      <c r="I34" s="33">
        <v>4.57</v>
      </c>
      <c r="J34" s="34">
        <v>4.5599999999999996</v>
      </c>
      <c r="K34" s="22"/>
      <c r="L34" s="22"/>
      <c r="M34" s="22"/>
      <c r="N34" s="22"/>
      <c r="O34" s="22"/>
      <c r="P34" s="22"/>
    </row>
    <row r="35" spans="1:16" ht="39" customHeight="1">
      <c r="A35" s="22"/>
      <c r="B35" s="35"/>
      <c r="C35" s="1181" t="s">
        <v>530</v>
      </c>
      <c r="D35" s="1182"/>
      <c r="E35" s="1183"/>
      <c r="F35" s="36">
        <v>1.43</v>
      </c>
      <c r="G35" s="37">
        <v>1.22</v>
      </c>
      <c r="H35" s="37">
        <v>1.03</v>
      </c>
      <c r="I35" s="37">
        <v>0.92</v>
      </c>
      <c r="J35" s="38">
        <v>1.66</v>
      </c>
      <c r="K35" s="22"/>
      <c r="L35" s="22"/>
      <c r="M35" s="22"/>
      <c r="N35" s="22"/>
      <c r="O35" s="22"/>
      <c r="P35" s="22"/>
    </row>
    <row r="36" spans="1:16" ht="39" customHeight="1">
      <c r="A36" s="22"/>
      <c r="B36" s="35"/>
      <c r="C36" s="1181" t="s">
        <v>531</v>
      </c>
      <c r="D36" s="1182"/>
      <c r="E36" s="1183"/>
      <c r="F36" s="36">
        <v>0.23</v>
      </c>
      <c r="G36" s="37">
        <v>0.11</v>
      </c>
      <c r="H36" s="37">
        <v>0.12</v>
      </c>
      <c r="I36" s="37">
        <v>0.62</v>
      </c>
      <c r="J36" s="38">
        <v>0.11</v>
      </c>
      <c r="K36" s="22"/>
      <c r="L36" s="22"/>
      <c r="M36" s="22"/>
      <c r="N36" s="22"/>
      <c r="O36" s="22"/>
      <c r="P36" s="22"/>
    </row>
    <row r="37" spans="1:16" ht="39" customHeight="1">
      <c r="A37" s="22"/>
      <c r="B37" s="35"/>
      <c r="C37" s="1181" t="s">
        <v>532</v>
      </c>
      <c r="D37" s="1182"/>
      <c r="E37" s="1183"/>
      <c r="F37" s="36">
        <v>0.06</v>
      </c>
      <c r="G37" s="37">
        <v>0.03</v>
      </c>
      <c r="H37" s="37">
        <v>0</v>
      </c>
      <c r="I37" s="37">
        <v>0.04</v>
      </c>
      <c r="J37" s="38">
        <v>0.05</v>
      </c>
      <c r="K37" s="22"/>
      <c r="L37" s="22"/>
      <c r="M37" s="22"/>
      <c r="N37" s="22"/>
      <c r="O37" s="22"/>
      <c r="P37" s="22"/>
    </row>
    <row r="38" spans="1:16" ht="39" customHeight="1">
      <c r="A38" s="22"/>
      <c r="B38" s="35"/>
      <c r="C38" s="1181" t="s">
        <v>533</v>
      </c>
      <c r="D38" s="1182"/>
      <c r="E38" s="1183"/>
      <c r="F38" s="36">
        <v>0.05</v>
      </c>
      <c r="G38" s="37">
        <v>0.04</v>
      </c>
      <c r="H38" s="37">
        <v>0</v>
      </c>
      <c r="I38" s="37">
        <v>0.05</v>
      </c>
      <c r="J38" s="38">
        <v>0.04</v>
      </c>
      <c r="K38" s="22"/>
      <c r="L38" s="22"/>
      <c r="M38" s="22"/>
      <c r="N38" s="22"/>
      <c r="O38" s="22"/>
      <c r="P38" s="22"/>
    </row>
    <row r="39" spans="1:16" ht="39" customHeight="1">
      <c r="A39" s="22"/>
      <c r="B39" s="35"/>
      <c r="C39" s="1181"/>
      <c r="D39" s="1182"/>
      <c r="E39" s="1183"/>
      <c r="F39" s="36"/>
      <c r="G39" s="37"/>
      <c r="H39" s="37"/>
      <c r="I39" s="37"/>
      <c r="J39" s="38"/>
      <c r="K39" s="22"/>
      <c r="L39" s="22"/>
      <c r="M39" s="22"/>
      <c r="N39" s="22"/>
      <c r="O39" s="22"/>
      <c r="P39" s="22"/>
    </row>
    <row r="40" spans="1:16" ht="39" customHeight="1">
      <c r="A40" s="22"/>
      <c r="B40" s="35"/>
      <c r="C40" s="1181"/>
      <c r="D40" s="1182"/>
      <c r="E40" s="1183"/>
      <c r="F40" s="36"/>
      <c r="G40" s="37"/>
      <c r="H40" s="37"/>
      <c r="I40" s="37"/>
      <c r="J40" s="38"/>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534</v>
      </c>
      <c r="D42" s="1182"/>
      <c r="E42" s="1183"/>
      <c r="F42" s="36" t="s">
        <v>483</v>
      </c>
      <c r="G42" s="37" t="s">
        <v>483</v>
      </c>
      <c r="H42" s="37" t="s">
        <v>483</v>
      </c>
      <c r="I42" s="37" t="s">
        <v>483</v>
      </c>
      <c r="J42" s="38" t="s">
        <v>483</v>
      </c>
      <c r="K42" s="22"/>
      <c r="L42" s="22"/>
      <c r="M42" s="22"/>
      <c r="N42" s="22"/>
      <c r="O42" s="22"/>
      <c r="P42" s="22"/>
    </row>
    <row r="43" spans="1:16" ht="39" customHeight="1" thickBot="1">
      <c r="A43" s="22"/>
      <c r="B43" s="40"/>
      <c r="C43" s="1184" t="s">
        <v>535</v>
      </c>
      <c r="D43" s="1185"/>
      <c r="E43" s="1186"/>
      <c r="F43" s="41">
        <v>0</v>
      </c>
      <c r="G43" s="42" t="s">
        <v>483</v>
      </c>
      <c r="H43" s="42" t="s">
        <v>483</v>
      </c>
      <c r="I43" s="42" t="s">
        <v>483</v>
      </c>
      <c r="J43" s="43" t="s">
        <v>483</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tOlJO+qbj198SYY/dq6bFfCiIpCkgeyASwtiRJ6k4SflbjUHbTOJYh6AYHyWanB4haZ6H5YsxmoP+WwcU/ti3g==" saltValue="LTksRJP/LIszAw85p0uy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89" t="s">
        <v>9</v>
      </c>
      <c r="C45" s="1190"/>
      <c r="D45" s="58"/>
      <c r="E45" s="1195" t="s">
        <v>10</v>
      </c>
      <c r="F45" s="1195"/>
      <c r="G45" s="1195"/>
      <c r="H45" s="1195"/>
      <c r="I45" s="1195"/>
      <c r="J45" s="1196"/>
      <c r="K45" s="59">
        <v>833</v>
      </c>
      <c r="L45" s="60">
        <v>868</v>
      </c>
      <c r="M45" s="60">
        <v>937</v>
      </c>
      <c r="N45" s="60">
        <v>988</v>
      </c>
      <c r="O45" s="61">
        <v>989</v>
      </c>
      <c r="P45" s="48"/>
      <c r="Q45" s="48"/>
      <c r="R45" s="48"/>
      <c r="S45" s="48"/>
      <c r="T45" s="48"/>
      <c r="U45" s="48"/>
    </row>
    <row r="46" spans="1:21" ht="30.75" customHeight="1">
      <c r="A46" s="48"/>
      <c r="B46" s="1191"/>
      <c r="C46" s="1192"/>
      <c r="D46" s="62"/>
      <c r="E46" s="1197" t="s">
        <v>11</v>
      </c>
      <c r="F46" s="1197"/>
      <c r="G46" s="1197"/>
      <c r="H46" s="1197"/>
      <c r="I46" s="1197"/>
      <c r="J46" s="1198"/>
      <c r="K46" s="63" t="s">
        <v>483</v>
      </c>
      <c r="L46" s="64" t="s">
        <v>483</v>
      </c>
      <c r="M46" s="64" t="s">
        <v>483</v>
      </c>
      <c r="N46" s="64" t="s">
        <v>483</v>
      </c>
      <c r="O46" s="65" t="s">
        <v>483</v>
      </c>
      <c r="P46" s="48"/>
      <c r="Q46" s="48"/>
      <c r="R46" s="48"/>
      <c r="S46" s="48"/>
      <c r="T46" s="48"/>
      <c r="U46" s="48"/>
    </row>
    <row r="47" spans="1:21" ht="30.75" customHeight="1">
      <c r="A47" s="48"/>
      <c r="B47" s="1191"/>
      <c r="C47" s="1192"/>
      <c r="D47" s="62"/>
      <c r="E47" s="1197" t="s">
        <v>12</v>
      </c>
      <c r="F47" s="1197"/>
      <c r="G47" s="1197"/>
      <c r="H47" s="1197"/>
      <c r="I47" s="1197"/>
      <c r="J47" s="1198"/>
      <c r="K47" s="63" t="s">
        <v>483</v>
      </c>
      <c r="L47" s="64" t="s">
        <v>483</v>
      </c>
      <c r="M47" s="64" t="s">
        <v>483</v>
      </c>
      <c r="N47" s="64" t="s">
        <v>483</v>
      </c>
      <c r="O47" s="65" t="s">
        <v>483</v>
      </c>
      <c r="P47" s="48"/>
      <c r="Q47" s="48"/>
      <c r="R47" s="48"/>
      <c r="S47" s="48"/>
      <c r="T47" s="48"/>
      <c r="U47" s="48"/>
    </row>
    <row r="48" spans="1:21" ht="30.75" customHeight="1">
      <c r="A48" s="48"/>
      <c r="B48" s="1191"/>
      <c r="C48" s="1192"/>
      <c r="D48" s="62"/>
      <c r="E48" s="1197" t="s">
        <v>13</v>
      </c>
      <c r="F48" s="1197"/>
      <c r="G48" s="1197"/>
      <c r="H48" s="1197"/>
      <c r="I48" s="1197"/>
      <c r="J48" s="1198"/>
      <c r="K48" s="63">
        <v>42</v>
      </c>
      <c r="L48" s="64">
        <v>49</v>
      </c>
      <c r="M48" s="64">
        <v>55</v>
      </c>
      <c r="N48" s="64">
        <v>56</v>
      </c>
      <c r="O48" s="65">
        <v>58</v>
      </c>
      <c r="P48" s="48"/>
      <c r="Q48" s="48"/>
      <c r="R48" s="48"/>
      <c r="S48" s="48"/>
      <c r="T48" s="48"/>
      <c r="U48" s="48"/>
    </row>
    <row r="49" spans="1:21" ht="30.75" customHeight="1">
      <c r="A49" s="48"/>
      <c r="B49" s="1191"/>
      <c r="C49" s="1192"/>
      <c r="D49" s="62"/>
      <c r="E49" s="1197" t="s">
        <v>14</v>
      </c>
      <c r="F49" s="1197"/>
      <c r="G49" s="1197"/>
      <c r="H49" s="1197"/>
      <c r="I49" s="1197"/>
      <c r="J49" s="1198"/>
      <c r="K49" s="63">
        <v>111</v>
      </c>
      <c r="L49" s="64">
        <v>111</v>
      </c>
      <c r="M49" s="64">
        <v>110</v>
      </c>
      <c r="N49" s="64">
        <v>114</v>
      </c>
      <c r="O49" s="65">
        <v>113</v>
      </c>
      <c r="P49" s="48"/>
      <c r="Q49" s="48"/>
      <c r="R49" s="48"/>
      <c r="S49" s="48"/>
      <c r="T49" s="48"/>
      <c r="U49" s="48"/>
    </row>
    <row r="50" spans="1:21" ht="30.75" customHeight="1">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c r="A52" s="48"/>
      <c r="B52" s="1199" t="s">
        <v>17</v>
      </c>
      <c r="C52" s="1200"/>
      <c r="D52" s="66"/>
      <c r="E52" s="1197" t="s">
        <v>18</v>
      </c>
      <c r="F52" s="1197"/>
      <c r="G52" s="1197"/>
      <c r="H52" s="1197"/>
      <c r="I52" s="1197"/>
      <c r="J52" s="1198"/>
      <c r="K52" s="63">
        <v>643</v>
      </c>
      <c r="L52" s="64">
        <v>676</v>
      </c>
      <c r="M52" s="64">
        <v>728</v>
      </c>
      <c r="N52" s="64">
        <v>746</v>
      </c>
      <c r="O52" s="65">
        <v>747</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343</v>
      </c>
      <c r="L53" s="69">
        <v>352</v>
      </c>
      <c r="M53" s="69">
        <v>374</v>
      </c>
      <c r="N53" s="69">
        <v>412</v>
      </c>
      <c r="O53" s="70">
        <v>413</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Cf806d/XP32NJ6K2v7VwjLCYAzwbHyYmsd0TWVRds18X/mugND9PX3crguUR05zicwLuCgN06Cxoi3KwRecrA==" saltValue="LLYdcG21iBzl/1vxp84C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522</v>
      </c>
      <c r="J40" s="103" t="s">
        <v>523</v>
      </c>
      <c r="K40" s="103" t="s">
        <v>524</v>
      </c>
      <c r="L40" s="103" t="s">
        <v>525</v>
      </c>
      <c r="M40" s="104" t="s">
        <v>526</v>
      </c>
    </row>
    <row r="41" spans="2:13" ht="27.75" customHeight="1">
      <c r="B41" s="1220" t="s">
        <v>30</v>
      </c>
      <c r="C41" s="1221"/>
      <c r="D41" s="105"/>
      <c r="E41" s="1226" t="s">
        <v>31</v>
      </c>
      <c r="F41" s="1226"/>
      <c r="G41" s="1226"/>
      <c r="H41" s="1227"/>
      <c r="I41" s="355">
        <v>7955</v>
      </c>
      <c r="J41" s="356">
        <v>8306</v>
      </c>
      <c r="K41" s="356">
        <v>8401</v>
      </c>
      <c r="L41" s="356">
        <v>8089</v>
      </c>
      <c r="M41" s="357">
        <v>7555</v>
      </c>
    </row>
    <row r="42" spans="2:13" ht="27.75" customHeight="1">
      <c r="B42" s="1222"/>
      <c r="C42" s="1223"/>
      <c r="D42" s="106"/>
      <c r="E42" s="1228" t="s">
        <v>32</v>
      </c>
      <c r="F42" s="1228"/>
      <c r="G42" s="1228"/>
      <c r="H42" s="1229"/>
      <c r="I42" s="358" t="s">
        <v>483</v>
      </c>
      <c r="J42" s="359" t="s">
        <v>483</v>
      </c>
      <c r="K42" s="359" t="s">
        <v>483</v>
      </c>
      <c r="L42" s="359" t="s">
        <v>483</v>
      </c>
      <c r="M42" s="360" t="s">
        <v>483</v>
      </c>
    </row>
    <row r="43" spans="2:13" ht="27.75" customHeight="1">
      <c r="B43" s="1222"/>
      <c r="C43" s="1223"/>
      <c r="D43" s="106"/>
      <c r="E43" s="1228" t="s">
        <v>33</v>
      </c>
      <c r="F43" s="1228"/>
      <c r="G43" s="1228"/>
      <c r="H43" s="1229"/>
      <c r="I43" s="358">
        <v>712</v>
      </c>
      <c r="J43" s="359">
        <v>885</v>
      </c>
      <c r="K43" s="359">
        <v>965</v>
      </c>
      <c r="L43" s="359">
        <v>1187</v>
      </c>
      <c r="M43" s="360">
        <v>1156</v>
      </c>
    </row>
    <row r="44" spans="2:13" ht="27.75" customHeight="1">
      <c r="B44" s="1222"/>
      <c r="C44" s="1223"/>
      <c r="D44" s="106"/>
      <c r="E44" s="1228" t="s">
        <v>34</v>
      </c>
      <c r="F44" s="1228"/>
      <c r="G44" s="1228"/>
      <c r="H44" s="1229"/>
      <c r="I44" s="358">
        <v>1151</v>
      </c>
      <c r="J44" s="359">
        <v>1023</v>
      </c>
      <c r="K44" s="359">
        <v>887</v>
      </c>
      <c r="L44" s="359">
        <v>823</v>
      </c>
      <c r="M44" s="360">
        <v>692</v>
      </c>
    </row>
    <row r="45" spans="2:13" ht="27.75" customHeight="1">
      <c r="B45" s="1222"/>
      <c r="C45" s="1223"/>
      <c r="D45" s="106"/>
      <c r="E45" s="1228" t="s">
        <v>35</v>
      </c>
      <c r="F45" s="1228"/>
      <c r="G45" s="1228"/>
      <c r="H45" s="1229"/>
      <c r="I45" s="358">
        <v>1000</v>
      </c>
      <c r="J45" s="359">
        <v>978</v>
      </c>
      <c r="K45" s="359">
        <v>868</v>
      </c>
      <c r="L45" s="359">
        <v>822</v>
      </c>
      <c r="M45" s="360">
        <v>853</v>
      </c>
    </row>
    <row r="46" spans="2:13" ht="27.75" customHeight="1">
      <c r="B46" s="1222"/>
      <c r="C46" s="1223"/>
      <c r="D46" s="107"/>
      <c r="E46" s="1228" t="s">
        <v>36</v>
      </c>
      <c r="F46" s="1228"/>
      <c r="G46" s="1228"/>
      <c r="H46" s="1229"/>
      <c r="I46" s="358">
        <v>1</v>
      </c>
      <c r="J46" s="359" t="s">
        <v>483</v>
      </c>
      <c r="K46" s="359" t="s">
        <v>483</v>
      </c>
      <c r="L46" s="359" t="s">
        <v>483</v>
      </c>
      <c r="M46" s="360" t="s">
        <v>483</v>
      </c>
    </row>
    <row r="47" spans="2:13" ht="27.75" customHeight="1">
      <c r="B47" s="1222"/>
      <c r="C47" s="1223"/>
      <c r="D47" s="108"/>
      <c r="E47" s="1230" t="s">
        <v>37</v>
      </c>
      <c r="F47" s="1231"/>
      <c r="G47" s="1231"/>
      <c r="H47" s="1232"/>
      <c r="I47" s="358" t="s">
        <v>483</v>
      </c>
      <c r="J47" s="359" t="s">
        <v>483</v>
      </c>
      <c r="K47" s="359" t="s">
        <v>483</v>
      </c>
      <c r="L47" s="359" t="s">
        <v>483</v>
      </c>
      <c r="M47" s="360" t="s">
        <v>483</v>
      </c>
    </row>
    <row r="48" spans="2:13" ht="27.75" customHeight="1">
      <c r="B48" s="1222"/>
      <c r="C48" s="1223"/>
      <c r="D48" s="106"/>
      <c r="E48" s="1228" t="s">
        <v>38</v>
      </c>
      <c r="F48" s="1228"/>
      <c r="G48" s="1228"/>
      <c r="H48" s="1229"/>
      <c r="I48" s="358" t="s">
        <v>483</v>
      </c>
      <c r="J48" s="359" t="s">
        <v>483</v>
      </c>
      <c r="K48" s="359" t="s">
        <v>483</v>
      </c>
      <c r="L48" s="359" t="s">
        <v>483</v>
      </c>
      <c r="M48" s="360" t="s">
        <v>483</v>
      </c>
    </row>
    <row r="49" spans="2:13" ht="27.75" customHeight="1">
      <c r="B49" s="1224"/>
      <c r="C49" s="1225"/>
      <c r="D49" s="106"/>
      <c r="E49" s="1228" t="s">
        <v>39</v>
      </c>
      <c r="F49" s="1228"/>
      <c r="G49" s="1228"/>
      <c r="H49" s="1229"/>
      <c r="I49" s="358">
        <v>3</v>
      </c>
      <c r="J49" s="359" t="s">
        <v>483</v>
      </c>
      <c r="K49" s="359" t="s">
        <v>483</v>
      </c>
      <c r="L49" s="359" t="s">
        <v>483</v>
      </c>
      <c r="M49" s="360" t="s">
        <v>483</v>
      </c>
    </row>
    <row r="50" spans="2:13" ht="27.75" customHeight="1">
      <c r="B50" s="1233" t="s">
        <v>40</v>
      </c>
      <c r="C50" s="1234"/>
      <c r="D50" s="109"/>
      <c r="E50" s="1228" t="s">
        <v>41</v>
      </c>
      <c r="F50" s="1228"/>
      <c r="G50" s="1228"/>
      <c r="H50" s="1229"/>
      <c r="I50" s="358">
        <v>3405</v>
      </c>
      <c r="J50" s="359">
        <v>3424</v>
      </c>
      <c r="K50" s="359">
        <v>3805</v>
      </c>
      <c r="L50" s="359">
        <v>3832</v>
      </c>
      <c r="M50" s="360">
        <v>3883</v>
      </c>
    </row>
    <row r="51" spans="2:13" ht="27.75" customHeight="1">
      <c r="B51" s="1222"/>
      <c r="C51" s="1223"/>
      <c r="D51" s="106"/>
      <c r="E51" s="1228" t="s">
        <v>42</v>
      </c>
      <c r="F51" s="1228"/>
      <c r="G51" s="1228"/>
      <c r="H51" s="1229"/>
      <c r="I51" s="358">
        <v>207</v>
      </c>
      <c r="J51" s="359">
        <v>303</v>
      </c>
      <c r="K51" s="359">
        <v>386</v>
      </c>
      <c r="L51" s="359">
        <v>408</v>
      </c>
      <c r="M51" s="360">
        <v>398</v>
      </c>
    </row>
    <row r="52" spans="2:13" ht="27.75" customHeight="1">
      <c r="B52" s="1224"/>
      <c r="C52" s="1225"/>
      <c r="D52" s="106"/>
      <c r="E52" s="1228" t="s">
        <v>43</v>
      </c>
      <c r="F52" s="1228"/>
      <c r="G52" s="1228"/>
      <c r="H52" s="1229"/>
      <c r="I52" s="358">
        <v>6513</v>
      </c>
      <c r="J52" s="359">
        <v>6557</v>
      </c>
      <c r="K52" s="359">
        <v>6318</v>
      </c>
      <c r="L52" s="359">
        <v>6154</v>
      </c>
      <c r="M52" s="360">
        <v>5845</v>
      </c>
    </row>
    <row r="53" spans="2:13" ht="27.75" customHeight="1" thickBot="1">
      <c r="B53" s="1235" t="s">
        <v>19</v>
      </c>
      <c r="C53" s="1236"/>
      <c r="D53" s="110"/>
      <c r="E53" s="1237" t="s">
        <v>44</v>
      </c>
      <c r="F53" s="1237"/>
      <c r="G53" s="1237"/>
      <c r="H53" s="1238"/>
      <c r="I53" s="361">
        <v>697</v>
      </c>
      <c r="J53" s="362">
        <v>907</v>
      </c>
      <c r="K53" s="362">
        <v>613</v>
      </c>
      <c r="L53" s="362">
        <v>528</v>
      </c>
      <c r="M53" s="363">
        <v>130</v>
      </c>
    </row>
    <row r="54" spans="2:13" ht="27.75" customHeight="1">
      <c r="B54" s="111"/>
      <c r="C54" s="112"/>
      <c r="D54" s="112"/>
      <c r="E54" s="113"/>
      <c r="F54" s="113"/>
      <c r="G54" s="113"/>
      <c r="H54" s="113"/>
      <c r="I54" s="114"/>
      <c r="J54" s="114"/>
      <c r="K54" s="114"/>
      <c r="L54" s="114"/>
      <c r="M54" s="114"/>
    </row>
    <row r="55" spans="2:13" ht="13"/>
  </sheetData>
  <sheetProtection algorithmName="SHA-512" hashValue="VVm30XktK7omx5BXkIy/WbyZbsA+CUvd54h6ehMw86SvV+aZ/EzU5mHWLSuqdMAuuVVRkCYA7a6xy61/iNrD4A==" saltValue="FZGbgWmY3MaLeuhTz4Jn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524</v>
      </c>
      <c r="G54" s="119" t="s">
        <v>525</v>
      </c>
      <c r="H54" s="120" t="s">
        <v>526</v>
      </c>
    </row>
    <row r="55" spans="2:8" ht="52.5" customHeight="1">
      <c r="B55" s="121"/>
      <c r="C55" s="1247" t="s">
        <v>46</v>
      </c>
      <c r="D55" s="1247"/>
      <c r="E55" s="1248"/>
      <c r="F55" s="122">
        <v>825</v>
      </c>
      <c r="G55" s="122">
        <v>809</v>
      </c>
      <c r="H55" s="123">
        <v>830</v>
      </c>
    </row>
    <row r="56" spans="2:8" ht="52.5" customHeight="1">
      <c r="B56" s="124"/>
      <c r="C56" s="1249" t="s">
        <v>47</v>
      </c>
      <c r="D56" s="1249"/>
      <c r="E56" s="1250"/>
      <c r="F56" s="125">
        <v>1634</v>
      </c>
      <c r="G56" s="125">
        <v>1635</v>
      </c>
      <c r="H56" s="126">
        <v>1635</v>
      </c>
    </row>
    <row r="57" spans="2:8" ht="53.25" customHeight="1">
      <c r="B57" s="124"/>
      <c r="C57" s="1251" t="s">
        <v>48</v>
      </c>
      <c r="D57" s="1251"/>
      <c r="E57" s="1252"/>
      <c r="F57" s="127">
        <v>1193</v>
      </c>
      <c r="G57" s="127">
        <v>1435</v>
      </c>
      <c r="H57" s="128">
        <v>1732</v>
      </c>
    </row>
    <row r="58" spans="2:8" ht="45.75" customHeight="1">
      <c r="B58" s="129"/>
      <c r="C58" s="1239" t="s">
        <v>551</v>
      </c>
      <c r="D58" s="1240"/>
      <c r="E58" s="1241"/>
      <c r="F58" s="130">
        <v>440</v>
      </c>
      <c r="G58" s="130">
        <v>488</v>
      </c>
      <c r="H58" s="131">
        <v>546</v>
      </c>
    </row>
    <row r="59" spans="2:8" ht="45.75" customHeight="1">
      <c r="B59" s="129"/>
      <c r="C59" s="1239" t="s">
        <v>552</v>
      </c>
      <c r="D59" s="1240"/>
      <c r="E59" s="1241"/>
      <c r="F59" s="130" t="s">
        <v>556</v>
      </c>
      <c r="G59" s="130">
        <v>194</v>
      </c>
      <c r="H59" s="131">
        <v>461</v>
      </c>
    </row>
    <row r="60" spans="2:8" ht="45.75" customHeight="1">
      <c r="B60" s="129"/>
      <c r="C60" s="1239" t="s">
        <v>553</v>
      </c>
      <c r="D60" s="1240"/>
      <c r="E60" s="1241"/>
      <c r="F60" s="130">
        <v>493</v>
      </c>
      <c r="G60" s="130">
        <v>478</v>
      </c>
      <c r="H60" s="131">
        <v>435</v>
      </c>
    </row>
    <row r="61" spans="2:8" ht="45.75" customHeight="1">
      <c r="B61" s="129"/>
      <c r="C61" s="1239" t="s">
        <v>554</v>
      </c>
      <c r="D61" s="1240"/>
      <c r="E61" s="1241"/>
      <c r="F61" s="130">
        <v>125</v>
      </c>
      <c r="G61" s="130">
        <v>142</v>
      </c>
      <c r="H61" s="131">
        <v>151</v>
      </c>
    </row>
    <row r="62" spans="2:8" ht="45.75" customHeight="1" thickBot="1">
      <c r="B62" s="132"/>
      <c r="C62" s="1242" t="s">
        <v>555</v>
      </c>
      <c r="D62" s="1243"/>
      <c r="E62" s="1244"/>
      <c r="F62" s="133">
        <v>75</v>
      </c>
      <c r="G62" s="133">
        <v>73</v>
      </c>
      <c r="H62" s="134">
        <v>80</v>
      </c>
    </row>
    <row r="63" spans="2:8" ht="52.5" customHeight="1" thickBot="1">
      <c r="B63" s="135"/>
      <c r="C63" s="1245" t="s">
        <v>49</v>
      </c>
      <c r="D63" s="1245"/>
      <c r="E63" s="1246"/>
      <c r="F63" s="136">
        <v>3652</v>
      </c>
      <c r="G63" s="136">
        <v>3879</v>
      </c>
      <c r="H63" s="137">
        <v>4197</v>
      </c>
    </row>
    <row r="64" spans="2:8" ht="13"/>
  </sheetData>
  <sheetProtection algorithmName="SHA-512" hashValue="xd3z34ilvAVJqLW9Qdpfa1U5/sILxFxkLV8Bf3PkcfTY9XrwkwQxLwOsXe6QrBrjMacBNtLBlAu20OCc+KhgcQ==" saltValue="seOiBT8CMb9JTrZAUkOM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78766-8EAA-495A-A31F-7A951E7DE90E}">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558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559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54" t="s">
        <v>567</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560</v>
      </c>
    </row>
    <row r="50" spans="1:109" ht="13">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522</v>
      </c>
      <c r="BQ50" s="1267"/>
      <c r="BR50" s="1267"/>
      <c r="BS50" s="1267"/>
      <c r="BT50" s="1267"/>
      <c r="BU50" s="1267"/>
      <c r="BV50" s="1267"/>
      <c r="BW50" s="1267"/>
      <c r="BX50" s="1267" t="s">
        <v>523</v>
      </c>
      <c r="BY50" s="1267"/>
      <c r="BZ50" s="1267"/>
      <c r="CA50" s="1267"/>
      <c r="CB50" s="1267"/>
      <c r="CC50" s="1267"/>
      <c r="CD50" s="1267"/>
      <c r="CE50" s="1267"/>
      <c r="CF50" s="1267" t="s">
        <v>524</v>
      </c>
      <c r="CG50" s="1267"/>
      <c r="CH50" s="1267"/>
      <c r="CI50" s="1267"/>
      <c r="CJ50" s="1267"/>
      <c r="CK50" s="1267"/>
      <c r="CL50" s="1267"/>
      <c r="CM50" s="1267"/>
      <c r="CN50" s="1267" t="s">
        <v>525</v>
      </c>
      <c r="CO50" s="1267"/>
      <c r="CP50" s="1267"/>
      <c r="CQ50" s="1267"/>
      <c r="CR50" s="1267"/>
      <c r="CS50" s="1267"/>
      <c r="CT50" s="1267"/>
      <c r="CU50" s="1267"/>
      <c r="CV50" s="1267" t="s">
        <v>526</v>
      </c>
      <c r="CW50" s="1267"/>
      <c r="CX50" s="1267"/>
      <c r="CY50" s="1267"/>
      <c r="CZ50" s="1267"/>
      <c r="DA50" s="1267"/>
      <c r="DB50" s="1267"/>
      <c r="DC50" s="1267"/>
    </row>
    <row r="51" spans="1:109" ht="13.5" customHeight="1">
      <c r="B51" s="372"/>
      <c r="G51" s="1268"/>
      <c r="H51" s="1268"/>
      <c r="I51" s="1271"/>
      <c r="J51" s="1271"/>
      <c r="K51" s="1269"/>
      <c r="L51" s="1269"/>
      <c r="M51" s="1269"/>
      <c r="N51" s="1269"/>
      <c r="AM51" s="381"/>
      <c r="AN51" s="1270" t="s">
        <v>561</v>
      </c>
      <c r="AO51" s="1270"/>
      <c r="AP51" s="1270"/>
      <c r="AQ51" s="1270"/>
      <c r="AR51" s="1270"/>
      <c r="AS51" s="1270"/>
      <c r="AT51" s="1270"/>
      <c r="AU51" s="1270"/>
      <c r="AV51" s="1270"/>
      <c r="AW51" s="1270"/>
      <c r="AX51" s="1270"/>
      <c r="AY51" s="1270"/>
      <c r="AZ51" s="1270"/>
      <c r="BA51" s="1270"/>
      <c r="BB51" s="1270" t="s">
        <v>562</v>
      </c>
      <c r="BC51" s="1270"/>
      <c r="BD51" s="1270"/>
      <c r="BE51" s="1270"/>
      <c r="BF51" s="1270"/>
      <c r="BG51" s="1270"/>
      <c r="BH51" s="1270"/>
      <c r="BI51" s="1270"/>
      <c r="BJ51" s="1270"/>
      <c r="BK51" s="1270"/>
      <c r="BL51" s="1270"/>
      <c r="BM51" s="1270"/>
      <c r="BN51" s="1270"/>
      <c r="BO51" s="1270"/>
      <c r="BP51" s="1253">
        <v>20.7</v>
      </c>
      <c r="BQ51" s="1253"/>
      <c r="BR51" s="1253"/>
      <c r="BS51" s="1253"/>
      <c r="BT51" s="1253"/>
      <c r="BU51" s="1253"/>
      <c r="BV51" s="1253"/>
      <c r="BW51" s="1253"/>
      <c r="BX51" s="1253">
        <v>26.3</v>
      </c>
      <c r="BY51" s="1253"/>
      <c r="BZ51" s="1253"/>
      <c r="CA51" s="1253"/>
      <c r="CB51" s="1253"/>
      <c r="CC51" s="1253"/>
      <c r="CD51" s="1253"/>
      <c r="CE51" s="1253"/>
      <c r="CF51" s="1253">
        <v>16.5</v>
      </c>
      <c r="CG51" s="1253"/>
      <c r="CH51" s="1253"/>
      <c r="CI51" s="1253"/>
      <c r="CJ51" s="1253"/>
      <c r="CK51" s="1253"/>
      <c r="CL51" s="1253"/>
      <c r="CM51" s="1253"/>
      <c r="CN51" s="1253">
        <v>14.5</v>
      </c>
      <c r="CO51" s="1253"/>
      <c r="CP51" s="1253"/>
      <c r="CQ51" s="1253"/>
      <c r="CR51" s="1253"/>
      <c r="CS51" s="1253"/>
      <c r="CT51" s="1253"/>
      <c r="CU51" s="1253"/>
      <c r="CV51" s="1253">
        <v>3.5</v>
      </c>
      <c r="CW51" s="1253"/>
      <c r="CX51" s="1253"/>
      <c r="CY51" s="1253"/>
      <c r="CZ51" s="1253"/>
      <c r="DA51" s="1253"/>
      <c r="DB51" s="1253"/>
      <c r="DC51" s="1253"/>
    </row>
    <row r="52" spans="1:109" ht="13">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563</v>
      </c>
      <c r="BC53" s="1270"/>
      <c r="BD53" s="1270"/>
      <c r="BE53" s="1270"/>
      <c r="BF53" s="1270"/>
      <c r="BG53" s="1270"/>
      <c r="BH53" s="1270"/>
      <c r="BI53" s="1270"/>
      <c r="BJ53" s="1270"/>
      <c r="BK53" s="1270"/>
      <c r="BL53" s="1270"/>
      <c r="BM53" s="1270"/>
      <c r="BN53" s="1270"/>
      <c r="BO53" s="1270"/>
      <c r="BP53" s="1253">
        <v>69.900000000000006</v>
      </c>
      <c r="BQ53" s="1253"/>
      <c r="BR53" s="1253"/>
      <c r="BS53" s="1253"/>
      <c r="BT53" s="1253"/>
      <c r="BU53" s="1253"/>
      <c r="BV53" s="1253"/>
      <c r="BW53" s="1253"/>
      <c r="BX53" s="1253">
        <v>71.3</v>
      </c>
      <c r="BY53" s="1253"/>
      <c r="BZ53" s="1253"/>
      <c r="CA53" s="1253"/>
      <c r="CB53" s="1253"/>
      <c r="CC53" s="1253"/>
      <c r="CD53" s="1253"/>
      <c r="CE53" s="1253"/>
      <c r="CF53" s="1253">
        <v>72.599999999999994</v>
      </c>
      <c r="CG53" s="1253"/>
      <c r="CH53" s="1253"/>
      <c r="CI53" s="1253"/>
      <c r="CJ53" s="1253"/>
      <c r="CK53" s="1253"/>
      <c r="CL53" s="1253"/>
      <c r="CM53" s="1253"/>
      <c r="CN53" s="1253">
        <v>74</v>
      </c>
      <c r="CO53" s="1253"/>
      <c r="CP53" s="1253"/>
      <c r="CQ53" s="1253"/>
      <c r="CR53" s="1253"/>
      <c r="CS53" s="1253"/>
      <c r="CT53" s="1253"/>
      <c r="CU53" s="1253"/>
      <c r="CV53" s="1253">
        <v>75.400000000000006</v>
      </c>
      <c r="CW53" s="1253"/>
      <c r="CX53" s="1253"/>
      <c r="CY53" s="1253"/>
      <c r="CZ53" s="1253"/>
      <c r="DA53" s="1253"/>
      <c r="DB53" s="1253"/>
      <c r="DC53" s="1253"/>
    </row>
    <row r="54" spans="1:109" ht="13">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c r="A55" s="380"/>
      <c r="B55" s="372"/>
      <c r="G55" s="1263"/>
      <c r="H55" s="1263"/>
      <c r="I55" s="1263"/>
      <c r="J55" s="1263"/>
      <c r="K55" s="1269"/>
      <c r="L55" s="1269"/>
      <c r="M55" s="1269"/>
      <c r="N55" s="1269"/>
      <c r="AN55" s="1267" t="s">
        <v>564</v>
      </c>
      <c r="AO55" s="1267"/>
      <c r="AP55" s="1267"/>
      <c r="AQ55" s="1267"/>
      <c r="AR55" s="1267"/>
      <c r="AS55" s="1267"/>
      <c r="AT55" s="1267"/>
      <c r="AU55" s="1267"/>
      <c r="AV55" s="1267"/>
      <c r="AW55" s="1267"/>
      <c r="AX55" s="1267"/>
      <c r="AY55" s="1267"/>
      <c r="AZ55" s="1267"/>
      <c r="BA55" s="1267"/>
      <c r="BB55" s="1270" t="s">
        <v>562</v>
      </c>
      <c r="BC55" s="1270"/>
      <c r="BD55" s="1270"/>
      <c r="BE55" s="1270"/>
      <c r="BF55" s="1270"/>
      <c r="BG55" s="1270"/>
      <c r="BH55" s="1270"/>
      <c r="BI55" s="1270"/>
      <c r="BJ55" s="1270"/>
      <c r="BK55" s="1270"/>
      <c r="BL55" s="1270"/>
      <c r="BM55" s="1270"/>
      <c r="BN55" s="1270"/>
      <c r="BO55" s="1270"/>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563</v>
      </c>
      <c r="BC57" s="1270"/>
      <c r="BD57" s="1270"/>
      <c r="BE57" s="1270"/>
      <c r="BF57" s="1270"/>
      <c r="BG57" s="1270"/>
      <c r="BH57" s="1270"/>
      <c r="BI57" s="1270"/>
      <c r="BJ57" s="1270"/>
      <c r="BK57" s="1270"/>
      <c r="BL57" s="1270"/>
      <c r="BM57" s="1270"/>
      <c r="BN57" s="1270"/>
      <c r="BO57" s="1270"/>
      <c r="BP57" s="1253">
        <v>61.6</v>
      </c>
      <c r="BQ57" s="1253"/>
      <c r="BR57" s="1253"/>
      <c r="BS57" s="1253"/>
      <c r="BT57" s="1253"/>
      <c r="BU57" s="1253"/>
      <c r="BV57" s="1253"/>
      <c r="BW57" s="1253"/>
      <c r="BX57" s="1253">
        <v>64.400000000000006</v>
      </c>
      <c r="BY57" s="1253"/>
      <c r="BZ57" s="1253"/>
      <c r="CA57" s="1253"/>
      <c r="CB57" s="1253"/>
      <c r="CC57" s="1253"/>
      <c r="CD57" s="1253"/>
      <c r="CE57" s="1253"/>
      <c r="CF57" s="1253">
        <v>65.3</v>
      </c>
      <c r="CG57" s="1253"/>
      <c r="CH57" s="1253"/>
      <c r="CI57" s="1253"/>
      <c r="CJ57" s="1253"/>
      <c r="CK57" s="1253"/>
      <c r="CL57" s="1253"/>
      <c r="CM57" s="1253"/>
      <c r="CN57" s="1253">
        <v>66.7</v>
      </c>
      <c r="CO57" s="1253"/>
      <c r="CP57" s="1253"/>
      <c r="CQ57" s="1253"/>
      <c r="CR57" s="1253"/>
      <c r="CS57" s="1253"/>
      <c r="CT57" s="1253"/>
      <c r="CU57" s="1253"/>
      <c r="CV57" s="1253">
        <v>67.2</v>
      </c>
      <c r="CW57" s="1253"/>
      <c r="CX57" s="1253"/>
      <c r="CY57" s="1253"/>
      <c r="CZ57" s="1253"/>
      <c r="DA57" s="1253"/>
      <c r="DB57" s="1253"/>
      <c r="DC57" s="1253"/>
      <c r="DD57" s="385"/>
      <c r="DE57" s="384"/>
    </row>
    <row r="58" spans="1:109" s="380" customFormat="1" ht="13">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565</v>
      </c>
    </row>
    <row r="64" spans="1:109" ht="13">
      <c r="B64" s="372"/>
      <c r="G64" s="379"/>
      <c r="I64" s="392"/>
      <c r="J64" s="392"/>
      <c r="K64" s="392"/>
      <c r="L64" s="392"/>
      <c r="M64" s="392"/>
      <c r="N64" s="393"/>
      <c r="AM64" s="379"/>
      <c r="AN64" s="379" t="s">
        <v>559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54" t="s">
        <v>568</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560</v>
      </c>
    </row>
    <row r="72" spans="2:107" ht="13">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522</v>
      </c>
      <c r="BQ72" s="1267"/>
      <c r="BR72" s="1267"/>
      <c r="BS72" s="1267"/>
      <c r="BT72" s="1267"/>
      <c r="BU72" s="1267"/>
      <c r="BV72" s="1267"/>
      <c r="BW72" s="1267"/>
      <c r="BX72" s="1267" t="s">
        <v>523</v>
      </c>
      <c r="BY72" s="1267"/>
      <c r="BZ72" s="1267"/>
      <c r="CA72" s="1267"/>
      <c r="CB72" s="1267"/>
      <c r="CC72" s="1267"/>
      <c r="CD72" s="1267"/>
      <c r="CE72" s="1267"/>
      <c r="CF72" s="1267" t="s">
        <v>524</v>
      </c>
      <c r="CG72" s="1267"/>
      <c r="CH72" s="1267"/>
      <c r="CI72" s="1267"/>
      <c r="CJ72" s="1267"/>
      <c r="CK72" s="1267"/>
      <c r="CL72" s="1267"/>
      <c r="CM72" s="1267"/>
      <c r="CN72" s="1267" t="s">
        <v>525</v>
      </c>
      <c r="CO72" s="1267"/>
      <c r="CP72" s="1267"/>
      <c r="CQ72" s="1267"/>
      <c r="CR72" s="1267"/>
      <c r="CS72" s="1267"/>
      <c r="CT72" s="1267"/>
      <c r="CU72" s="1267"/>
      <c r="CV72" s="1267" t="s">
        <v>526</v>
      </c>
      <c r="CW72" s="1267"/>
      <c r="CX72" s="1267"/>
      <c r="CY72" s="1267"/>
      <c r="CZ72" s="1267"/>
      <c r="DA72" s="1267"/>
      <c r="DB72" s="1267"/>
      <c r="DC72" s="1267"/>
    </row>
    <row r="73" spans="2:107" ht="13">
      <c r="B73" s="372"/>
      <c r="G73" s="1268"/>
      <c r="H73" s="1268"/>
      <c r="I73" s="1268"/>
      <c r="J73" s="1268"/>
      <c r="K73" s="1273"/>
      <c r="L73" s="1273"/>
      <c r="M73" s="1273"/>
      <c r="N73" s="1273"/>
      <c r="AM73" s="381"/>
      <c r="AN73" s="1270" t="s">
        <v>561</v>
      </c>
      <c r="AO73" s="1270"/>
      <c r="AP73" s="1270"/>
      <c r="AQ73" s="1270"/>
      <c r="AR73" s="1270"/>
      <c r="AS73" s="1270"/>
      <c r="AT73" s="1270"/>
      <c r="AU73" s="1270"/>
      <c r="AV73" s="1270"/>
      <c r="AW73" s="1270"/>
      <c r="AX73" s="1270"/>
      <c r="AY73" s="1270"/>
      <c r="AZ73" s="1270"/>
      <c r="BA73" s="1270"/>
      <c r="BB73" s="1270" t="s">
        <v>562</v>
      </c>
      <c r="BC73" s="1270"/>
      <c r="BD73" s="1270"/>
      <c r="BE73" s="1270"/>
      <c r="BF73" s="1270"/>
      <c r="BG73" s="1270"/>
      <c r="BH73" s="1270"/>
      <c r="BI73" s="1270"/>
      <c r="BJ73" s="1270"/>
      <c r="BK73" s="1270"/>
      <c r="BL73" s="1270"/>
      <c r="BM73" s="1270"/>
      <c r="BN73" s="1270"/>
      <c r="BO73" s="1270"/>
      <c r="BP73" s="1253">
        <v>20.7</v>
      </c>
      <c r="BQ73" s="1253"/>
      <c r="BR73" s="1253"/>
      <c r="BS73" s="1253"/>
      <c r="BT73" s="1253"/>
      <c r="BU73" s="1253"/>
      <c r="BV73" s="1253"/>
      <c r="BW73" s="1253"/>
      <c r="BX73" s="1253">
        <v>26.3</v>
      </c>
      <c r="BY73" s="1253"/>
      <c r="BZ73" s="1253"/>
      <c r="CA73" s="1253"/>
      <c r="CB73" s="1253"/>
      <c r="CC73" s="1253"/>
      <c r="CD73" s="1253"/>
      <c r="CE73" s="1253"/>
      <c r="CF73" s="1253">
        <v>16.5</v>
      </c>
      <c r="CG73" s="1253"/>
      <c r="CH73" s="1253"/>
      <c r="CI73" s="1253"/>
      <c r="CJ73" s="1253"/>
      <c r="CK73" s="1253"/>
      <c r="CL73" s="1253"/>
      <c r="CM73" s="1253"/>
      <c r="CN73" s="1253">
        <v>14.5</v>
      </c>
      <c r="CO73" s="1253"/>
      <c r="CP73" s="1253"/>
      <c r="CQ73" s="1253"/>
      <c r="CR73" s="1253"/>
      <c r="CS73" s="1253"/>
      <c r="CT73" s="1253"/>
      <c r="CU73" s="1253"/>
      <c r="CV73" s="1253">
        <v>3.5</v>
      </c>
      <c r="CW73" s="1253"/>
      <c r="CX73" s="1253"/>
      <c r="CY73" s="1253"/>
      <c r="CZ73" s="1253"/>
      <c r="DA73" s="1253"/>
      <c r="DB73" s="1253"/>
      <c r="DC73" s="1253"/>
    </row>
    <row r="74" spans="2:107" ht="13">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566</v>
      </c>
      <c r="BC75" s="1270"/>
      <c r="BD75" s="1270"/>
      <c r="BE75" s="1270"/>
      <c r="BF75" s="1270"/>
      <c r="BG75" s="1270"/>
      <c r="BH75" s="1270"/>
      <c r="BI75" s="1270"/>
      <c r="BJ75" s="1270"/>
      <c r="BK75" s="1270"/>
      <c r="BL75" s="1270"/>
      <c r="BM75" s="1270"/>
      <c r="BN75" s="1270"/>
      <c r="BO75" s="1270"/>
      <c r="BP75" s="1253">
        <v>10.8</v>
      </c>
      <c r="BQ75" s="1253"/>
      <c r="BR75" s="1253"/>
      <c r="BS75" s="1253"/>
      <c r="BT75" s="1253"/>
      <c r="BU75" s="1253"/>
      <c r="BV75" s="1253"/>
      <c r="BW75" s="1253"/>
      <c r="BX75" s="1253">
        <v>10.199999999999999</v>
      </c>
      <c r="BY75" s="1253"/>
      <c r="BZ75" s="1253"/>
      <c r="CA75" s="1253"/>
      <c r="CB75" s="1253"/>
      <c r="CC75" s="1253"/>
      <c r="CD75" s="1253"/>
      <c r="CE75" s="1253"/>
      <c r="CF75" s="1253">
        <v>10.199999999999999</v>
      </c>
      <c r="CG75" s="1253"/>
      <c r="CH75" s="1253"/>
      <c r="CI75" s="1253"/>
      <c r="CJ75" s="1253"/>
      <c r="CK75" s="1253"/>
      <c r="CL75" s="1253"/>
      <c r="CM75" s="1253"/>
      <c r="CN75" s="1253">
        <v>10.5</v>
      </c>
      <c r="CO75" s="1253"/>
      <c r="CP75" s="1253"/>
      <c r="CQ75" s="1253"/>
      <c r="CR75" s="1253"/>
      <c r="CS75" s="1253"/>
      <c r="CT75" s="1253"/>
      <c r="CU75" s="1253"/>
      <c r="CV75" s="1253">
        <v>10.9</v>
      </c>
      <c r="CW75" s="1253"/>
      <c r="CX75" s="1253"/>
      <c r="CY75" s="1253"/>
      <c r="CZ75" s="1253"/>
      <c r="DA75" s="1253"/>
      <c r="DB75" s="1253"/>
      <c r="DC75" s="1253"/>
    </row>
    <row r="76" spans="2:107" ht="13">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c r="B77" s="372"/>
      <c r="G77" s="1263"/>
      <c r="H77" s="1263"/>
      <c r="I77" s="1263"/>
      <c r="J77" s="1263"/>
      <c r="K77" s="1273"/>
      <c r="L77" s="1273"/>
      <c r="M77" s="1273"/>
      <c r="N77" s="1273"/>
      <c r="AN77" s="1267" t="s">
        <v>564</v>
      </c>
      <c r="AO77" s="1267"/>
      <c r="AP77" s="1267"/>
      <c r="AQ77" s="1267"/>
      <c r="AR77" s="1267"/>
      <c r="AS77" s="1267"/>
      <c r="AT77" s="1267"/>
      <c r="AU77" s="1267"/>
      <c r="AV77" s="1267"/>
      <c r="AW77" s="1267"/>
      <c r="AX77" s="1267"/>
      <c r="AY77" s="1267"/>
      <c r="AZ77" s="1267"/>
      <c r="BA77" s="1267"/>
      <c r="BB77" s="1270" t="s">
        <v>562</v>
      </c>
      <c r="BC77" s="1270"/>
      <c r="BD77" s="1270"/>
      <c r="BE77" s="1270"/>
      <c r="BF77" s="1270"/>
      <c r="BG77" s="1270"/>
      <c r="BH77" s="1270"/>
      <c r="BI77" s="1270"/>
      <c r="BJ77" s="1270"/>
      <c r="BK77" s="1270"/>
      <c r="BL77" s="1270"/>
      <c r="BM77" s="1270"/>
      <c r="BN77" s="1270"/>
      <c r="BO77" s="1270"/>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566</v>
      </c>
      <c r="BC79" s="1270"/>
      <c r="BD79" s="1270"/>
      <c r="BE79" s="1270"/>
      <c r="BF79" s="1270"/>
      <c r="BG79" s="1270"/>
      <c r="BH79" s="1270"/>
      <c r="BI79" s="1270"/>
      <c r="BJ79" s="1270"/>
      <c r="BK79" s="1270"/>
      <c r="BL79" s="1270"/>
      <c r="BM79" s="1270"/>
      <c r="BN79" s="1270"/>
      <c r="BO79" s="1270"/>
      <c r="BP79" s="1253">
        <v>8.6</v>
      </c>
      <c r="BQ79" s="1253"/>
      <c r="BR79" s="1253"/>
      <c r="BS79" s="1253"/>
      <c r="BT79" s="1253"/>
      <c r="BU79" s="1253"/>
      <c r="BV79" s="1253"/>
      <c r="BW79" s="1253"/>
      <c r="BX79" s="1253">
        <v>8.9</v>
      </c>
      <c r="BY79" s="1253"/>
      <c r="BZ79" s="1253"/>
      <c r="CA79" s="1253"/>
      <c r="CB79" s="1253"/>
      <c r="CC79" s="1253"/>
      <c r="CD79" s="1253"/>
      <c r="CE79" s="1253"/>
      <c r="CF79" s="1253">
        <v>8.9</v>
      </c>
      <c r="CG79" s="1253"/>
      <c r="CH79" s="1253"/>
      <c r="CI79" s="1253"/>
      <c r="CJ79" s="1253"/>
      <c r="CK79" s="1253"/>
      <c r="CL79" s="1253"/>
      <c r="CM79" s="1253"/>
      <c r="CN79" s="1253">
        <v>9.1</v>
      </c>
      <c r="CO79" s="1253"/>
      <c r="CP79" s="1253"/>
      <c r="CQ79" s="1253"/>
      <c r="CR79" s="1253"/>
      <c r="CS79" s="1253"/>
      <c r="CT79" s="1253"/>
      <c r="CU79" s="1253"/>
      <c r="CV79" s="1253">
        <v>9.3000000000000007</v>
      </c>
      <c r="CW79" s="1253"/>
      <c r="CX79" s="1253"/>
      <c r="CY79" s="1253"/>
      <c r="CZ79" s="1253"/>
      <c r="DA79" s="1253"/>
      <c r="DB79" s="1253"/>
      <c r="DC79" s="1253"/>
    </row>
    <row r="80" spans="2:107" ht="13">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MtWPJg7lFilCaAO/LEThagbuwBUqmb4PXa4IQ4v2rSmUmvqgXYLf2CmKGB+OrukfC/s7vKVPHAXE0YRynpESLQ==" saltValue="r1I7gVzegP8c6TDN/ook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2B8AE-F0ED-4E34-868E-A668930DE91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472</v>
      </c>
    </row>
  </sheetData>
  <sheetProtection algorithmName="SHA-512" hashValue="09uta+1Y23Gjago10eEpUZqArqC1dl88sd2WWu9ABXF+8h+31db6ozOgynAr6mqcFS3RENkoqrThA9RtswVgpA==" saltValue="Tvjyw70AHZzirtKrlOEa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506D5-8C3D-4559-A768-DA3A60D06082}">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472</v>
      </c>
    </row>
  </sheetData>
  <sheetProtection algorithmName="SHA-512" hashValue="1l/dWOkaC1HnoADwJz5z0m26ewYMPv9CjlE6OHYMD1Oib1lIYLDgwmsyx6bduYEAtOcnnQlOVfjobZIPsAH+KQ==" saltValue="c+QRb6Jbj6EB3eWBljbY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521</v>
      </c>
      <c r="G2" s="151"/>
      <c r="H2" s="152"/>
    </row>
    <row r="3" spans="1:8">
      <c r="A3" s="148" t="s">
        <v>514</v>
      </c>
      <c r="B3" s="153"/>
      <c r="C3" s="154"/>
      <c r="D3" s="155">
        <v>159882</v>
      </c>
      <c r="E3" s="156"/>
      <c r="F3" s="157">
        <v>190274</v>
      </c>
      <c r="G3" s="158"/>
      <c r="H3" s="159"/>
    </row>
    <row r="4" spans="1:8">
      <c r="A4" s="160"/>
      <c r="B4" s="161"/>
      <c r="C4" s="162"/>
      <c r="D4" s="163">
        <v>88694</v>
      </c>
      <c r="E4" s="164"/>
      <c r="F4" s="165">
        <v>88584</v>
      </c>
      <c r="G4" s="166"/>
      <c r="H4" s="167"/>
    </row>
    <row r="5" spans="1:8">
      <c r="A5" s="148" t="s">
        <v>516</v>
      </c>
      <c r="B5" s="153"/>
      <c r="C5" s="154"/>
      <c r="D5" s="155">
        <v>159574</v>
      </c>
      <c r="E5" s="156"/>
      <c r="F5" s="157">
        <v>200194</v>
      </c>
      <c r="G5" s="158"/>
      <c r="H5" s="159"/>
    </row>
    <row r="6" spans="1:8">
      <c r="A6" s="160"/>
      <c r="B6" s="161"/>
      <c r="C6" s="162"/>
      <c r="D6" s="163">
        <v>87825</v>
      </c>
      <c r="E6" s="164"/>
      <c r="F6" s="165">
        <v>106422</v>
      </c>
      <c r="G6" s="166"/>
      <c r="H6" s="167"/>
    </row>
    <row r="7" spans="1:8">
      <c r="A7" s="148" t="s">
        <v>517</v>
      </c>
      <c r="B7" s="153"/>
      <c r="C7" s="154"/>
      <c r="D7" s="155">
        <v>182484</v>
      </c>
      <c r="E7" s="156"/>
      <c r="F7" s="157">
        <v>196914</v>
      </c>
      <c r="G7" s="158"/>
      <c r="H7" s="159"/>
    </row>
    <row r="8" spans="1:8">
      <c r="A8" s="160"/>
      <c r="B8" s="161"/>
      <c r="C8" s="162"/>
      <c r="D8" s="163">
        <v>87320</v>
      </c>
      <c r="E8" s="164"/>
      <c r="F8" s="165">
        <v>98966</v>
      </c>
      <c r="G8" s="166"/>
      <c r="H8" s="167"/>
    </row>
    <row r="9" spans="1:8">
      <c r="A9" s="148" t="s">
        <v>518</v>
      </c>
      <c r="B9" s="153"/>
      <c r="C9" s="154"/>
      <c r="D9" s="155">
        <v>174879</v>
      </c>
      <c r="E9" s="156"/>
      <c r="F9" s="157">
        <v>204757</v>
      </c>
      <c r="G9" s="158"/>
      <c r="H9" s="159"/>
    </row>
    <row r="10" spans="1:8">
      <c r="A10" s="160"/>
      <c r="B10" s="161"/>
      <c r="C10" s="162"/>
      <c r="D10" s="163">
        <v>85401</v>
      </c>
      <c r="E10" s="164"/>
      <c r="F10" s="165">
        <v>106071</v>
      </c>
      <c r="G10" s="166"/>
      <c r="H10" s="167"/>
    </row>
    <row r="11" spans="1:8">
      <c r="A11" s="148" t="s">
        <v>519</v>
      </c>
      <c r="B11" s="153"/>
      <c r="C11" s="154"/>
      <c r="D11" s="155">
        <v>159186</v>
      </c>
      <c r="E11" s="156"/>
      <c r="F11" s="157">
        <v>194971</v>
      </c>
      <c r="G11" s="158"/>
      <c r="H11" s="159"/>
    </row>
    <row r="12" spans="1:8">
      <c r="A12" s="160"/>
      <c r="B12" s="161"/>
      <c r="C12" s="168"/>
      <c r="D12" s="163">
        <v>89071</v>
      </c>
      <c r="E12" s="164"/>
      <c r="F12" s="165">
        <v>105966</v>
      </c>
      <c r="G12" s="166"/>
      <c r="H12" s="167"/>
    </row>
    <row r="13" spans="1:8">
      <c r="A13" s="148"/>
      <c r="B13" s="153"/>
      <c r="C13" s="169"/>
      <c r="D13" s="170">
        <v>167201</v>
      </c>
      <c r="E13" s="171"/>
      <c r="F13" s="172">
        <v>197422</v>
      </c>
      <c r="G13" s="173"/>
      <c r="H13" s="159"/>
    </row>
    <row r="14" spans="1:8">
      <c r="A14" s="160"/>
      <c r="B14" s="161"/>
      <c r="C14" s="162"/>
      <c r="D14" s="163">
        <v>87662</v>
      </c>
      <c r="E14" s="164"/>
      <c r="F14" s="165">
        <v>101202</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1.44</v>
      </c>
      <c r="C19" s="174">
        <f>ROUND(VALUE(SUBSTITUTE(実質収支比率等に係る経年分析!G$48,"▲","-")),2)</f>
        <v>1.23</v>
      </c>
      <c r="D19" s="174">
        <f>ROUND(VALUE(SUBSTITUTE(実質収支比率等に係る経年分析!H$48,"▲","-")),2)</f>
        <v>1.04</v>
      </c>
      <c r="E19" s="174">
        <f>ROUND(VALUE(SUBSTITUTE(実質収支比率等に係る経年分析!I$48,"▲","-")),2)</f>
        <v>0.92</v>
      </c>
      <c r="F19" s="174">
        <f>ROUND(VALUE(SUBSTITUTE(実質収支比率等に係る経年分析!J$48,"▲","-")),2)</f>
        <v>1.67</v>
      </c>
    </row>
    <row r="20" spans="1:11">
      <c r="A20" s="174" t="s">
        <v>53</v>
      </c>
      <c r="B20" s="174">
        <f>ROUND(VALUE(SUBSTITUTE(実質収支比率等に係る経年分析!F$47,"▲","-")),2)</f>
        <v>20.84</v>
      </c>
      <c r="C20" s="174">
        <f>ROUND(VALUE(SUBSTITUTE(実質収支比率等に係る経年分析!G$47,"▲","-")),2)</f>
        <v>19.239999999999998</v>
      </c>
      <c r="D20" s="174">
        <f>ROUND(VALUE(SUBSTITUTE(実質収支比率等に係る経年分析!H$47,"▲","-")),2)</f>
        <v>18.649999999999999</v>
      </c>
      <c r="E20" s="174">
        <f>ROUND(VALUE(SUBSTITUTE(実質収支比率等に係る経年分析!I$47,"▲","-")),2)</f>
        <v>18.53</v>
      </c>
      <c r="F20" s="174">
        <f>ROUND(VALUE(SUBSTITUTE(実質収支比率等に係る経年分析!J$47,"▲","-")),2)</f>
        <v>19.059999999999999</v>
      </c>
    </row>
    <row r="21" spans="1:11">
      <c r="A21" s="174" t="s">
        <v>54</v>
      </c>
      <c r="B21" s="174">
        <f>IF(ISNUMBER(VALUE(SUBSTITUTE(実質収支比率等に係る経年分析!F$49,"▲","-"))),ROUND(VALUE(SUBSTITUTE(実質収支比率等に係る経年分析!F$49,"▲","-")),2),NA())</f>
        <v>0.25</v>
      </c>
      <c r="C21" s="174">
        <f>IF(ISNUMBER(VALUE(SUBSTITUTE(実質収支比率等に係る経年分析!G$49,"▲","-"))),ROUND(VALUE(SUBSTITUTE(実質収支比率等に係る経年分析!G$49,"▲","-")),2),NA())</f>
        <v>-1.84</v>
      </c>
      <c r="D21" s="174">
        <f>IF(ISNUMBER(VALUE(SUBSTITUTE(実質収支比率等に係る経年分析!H$49,"▲","-"))),ROUND(VALUE(SUBSTITUTE(実質収支比率等に係る経年分析!H$49,"▲","-")),2),NA())</f>
        <v>0.1</v>
      </c>
      <c r="E21" s="174">
        <f>IF(ISNUMBER(VALUE(SUBSTITUTE(実質収支比率等に係る経年分析!I$49,"▲","-"))),ROUND(VALUE(SUBSTITUTE(実質収支比率等に係る経年分析!I$49,"▲","-")),2),NA())</f>
        <v>-1.06</v>
      </c>
      <c r="F21" s="174">
        <f>IF(ISNUMBER(VALUE(SUBSTITUTE(実質収支比率等に係る経年分析!J$49,"▲","-"))),ROUND(VALUE(SUBSTITUTE(実質収支比率等に係る経年分析!J$49,"▲","-")),2),NA())</f>
        <v>0.75</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c r="A33" s="175" t="str">
        <f>IF(連結実質赤字比率に係る赤字・黒字の構成分析!C$37="",NA(),連結実質赤字比率に係る赤字・黒字の構成分析!C$37)</f>
        <v>介護保険事業勘定特別会計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0.05</v>
      </c>
    </row>
    <row r="34" spans="1:16">
      <c r="A34" s="175" t="str">
        <f>IF(連結実質赤字比率に係る赤字・黒字の構成分析!C$36="",NA(),連結実質赤字比率に係る赤字・黒字の構成分析!C$36)</f>
        <v>国民健康保険事業勘定特別会計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0.11</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1.66</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7.76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4.5599999999999996</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643</v>
      </c>
      <c r="E42" s="176"/>
      <c r="F42" s="176"/>
      <c r="G42" s="176">
        <f>'実質公債費比率（分子）の構造'!L$52</f>
        <v>676</v>
      </c>
      <c r="H42" s="176"/>
      <c r="I42" s="176"/>
      <c r="J42" s="176">
        <f>'実質公債費比率（分子）の構造'!M$52</f>
        <v>728</v>
      </c>
      <c r="K42" s="176"/>
      <c r="L42" s="176"/>
      <c r="M42" s="176">
        <f>'実質公債費比率（分子）の構造'!N$52</f>
        <v>746</v>
      </c>
      <c r="N42" s="176"/>
      <c r="O42" s="176"/>
      <c r="P42" s="176">
        <f>'実質公債費比率（分子）の構造'!O$52</f>
        <v>747</v>
      </c>
    </row>
    <row r="43" spans="1:16">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63</v>
      </c>
      <c r="B45" s="176">
        <f>'実質公債費比率（分子）の構造'!K$49</f>
        <v>111</v>
      </c>
      <c r="C45" s="176"/>
      <c r="D45" s="176"/>
      <c r="E45" s="176">
        <f>'実質公債費比率（分子）の構造'!L$49</f>
        <v>111</v>
      </c>
      <c r="F45" s="176"/>
      <c r="G45" s="176"/>
      <c r="H45" s="176">
        <f>'実質公債費比率（分子）の構造'!M$49</f>
        <v>110</v>
      </c>
      <c r="I45" s="176"/>
      <c r="J45" s="176"/>
      <c r="K45" s="176">
        <f>'実質公債費比率（分子）の構造'!N$49</f>
        <v>114</v>
      </c>
      <c r="L45" s="176"/>
      <c r="M45" s="176"/>
      <c r="N45" s="176">
        <f>'実質公債費比率（分子）の構造'!O$49</f>
        <v>113</v>
      </c>
      <c r="O45" s="176"/>
      <c r="P45" s="176"/>
    </row>
    <row r="46" spans="1:16">
      <c r="A46" s="176" t="s">
        <v>64</v>
      </c>
      <c r="B46" s="176">
        <f>'実質公債費比率（分子）の構造'!K$48</f>
        <v>42</v>
      </c>
      <c r="C46" s="176"/>
      <c r="D46" s="176"/>
      <c r="E46" s="176">
        <f>'実質公債費比率（分子）の構造'!L$48</f>
        <v>49</v>
      </c>
      <c r="F46" s="176"/>
      <c r="G46" s="176"/>
      <c r="H46" s="176">
        <f>'実質公債費比率（分子）の構造'!M$48</f>
        <v>55</v>
      </c>
      <c r="I46" s="176"/>
      <c r="J46" s="176"/>
      <c r="K46" s="176">
        <f>'実質公債費比率（分子）の構造'!N$48</f>
        <v>56</v>
      </c>
      <c r="L46" s="176"/>
      <c r="M46" s="176"/>
      <c r="N46" s="176">
        <f>'実質公債費比率（分子）の構造'!O$48</f>
        <v>58</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833</v>
      </c>
      <c r="C49" s="176"/>
      <c r="D49" s="176"/>
      <c r="E49" s="176">
        <f>'実質公債費比率（分子）の構造'!L$45</f>
        <v>868</v>
      </c>
      <c r="F49" s="176"/>
      <c r="G49" s="176"/>
      <c r="H49" s="176">
        <f>'実質公債費比率（分子）の構造'!M$45</f>
        <v>937</v>
      </c>
      <c r="I49" s="176"/>
      <c r="J49" s="176"/>
      <c r="K49" s="176">
        <f>'実質公債費比率（分子）の構造'!N$45</f>
        <v>988</v>
      </c>
      <c r="L49" s="176"/>
      <c r="M49" s="176"/>
      <c r="N49" s="176">
        <f>'実質公債費比率（分子）の構造'!O$45</f>
        <v>989</v>
      </c>
      <c r="O49" s="176"/>
      <c r="P49" s="176"/>
    </row>
    <row r="50" spans="1:16">
      <c r="A50" s="176" t="s">
        <v>67</v>
      </c>
      <c r="B50" s="176" t="e">
        <f>NA()</f>
        <v>#N/A</v>
      </c>
      <c r="C50" s="176">
        <f>IF(ISNUMBER('実質公債費比率（分子）の構造'!K$53),'実質公債費比率（分子）の構造'!K$53,NA())</f>
        <v>343</v>
      </c>
      <c r="D50" s="176" t="e">
        <f>NA()</f>
        <v>#N/A</v>
      </c>
      <c r="E50" s="176" t="e">
        <f>NA()</f>
        <v>#N/A</v>
      </c>
      <c r="F50" s="176">
        <f>IF(ISNUMBER('実質公債費比率（分子）の構造'!L$53),'実質公債費比率（分子）の構造'!L$53,NA())</f>
        <v>352</v>
      </c>
      <c r="G50" s="176" t="e">
        <f>NA()</f>
        <v>#N/A</v>
      </c>
      <c r="H50" s="176" t="e">
        <f>NA()</f>
        <v>#N/A</v>
      </c>
      <c r="I50" s="176">
        <f>IF(ISNUMBER('実質公債費比率（分子）の構造'!M$53),'実質公債費比率（分子）の構造'!M$53,NA())</f>
        <v>374</v>
      </c>
      <c r="J50" s="176" t="e">
        <f>NA()</f>
        <v>#N/A</v>
      </c>
      <c r="K50" s="176" t="e">
        <f>NA()</f>
        <v>#N/A</v>
      </c>
      <c r="L50" s="176">
        <f>IF(ISNUMBER('実質公債費比率（分子）の構造'!N$53),'実質公債費比率（分子）の構造'!N$53,NA())</f>
        <v>412</v>
      </c>
      <c r="M50" s="176" t="e">
        <f>NA()</f>
        <v>#N/A</v>
      </c>
      <c r="N50" s="176" t="e">
        <f>NA()</f>
        <v>#N/A</v>
      </c>
      <c r="O50" s="176">
        <f>IF(ISNUMBER('実質公債費比率（分子）の構造'!O$53),'実質公債費比率（分子）の構造'!O$53,NA())</f>
        <v>413</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6513</v>
      </c>
      <c r="E56" s="175"/>
      <c r="F56" s="175"/>
      <c r="G56" s="175">
        <f>'将来負担比率（分子）の構造'!J$52</f>
        <v>6557</v>
      </c>
      <c r="H56" s="175"/>
      <c r="I56" s="175"/>
      <c r="J56" s="175">
        <f>'将来負担比率（分子）の構造'!K$52</f>
        <v>6318</v>
      </c>
      <c r="K56" s="175"/>
      <c r="L56" s="175"/>
      <c r="M56" s="175">
        <f>'将来負担比率（分子）の構造'!L$52</f>
        <v>6154</v>
      </c>
      <c r="N56" s="175"/>
      <c r="O56" s="175"/>
      <c r="P56" s="175">
        <f>'将来負担比率（分子）の構造'!M$52</f>
        <v>5845</v>
      </c>
    </row>
    <row r="57" spans="1:16">
      <c r="A57" s="175" t="s">
        <v>42</v>
      </c>
      <c r="B57" s="175"/>
      <c r="C57" s="175"/>
      <c r="D57" s="175">
        <f>'将来負担比率（分子）の構造'!I$51</f>
        <v>207</v>
      </c>
      <c r="E57" s="175"/>
      <c r="F57" s="175"/>
      <c r="G57" s="175">
        <f>'将来負担比率（分子）の構造'!J$51</f>
        <v>303</v>
      </c>
      <c r="H57" s="175"/>
      <c r="I57" s="175"/>
      <c r="J57" s="175">
        <f>'将来負担比率（分子）の構造'!K$51</f>
        <v>386</v>
      </c>
      <c r="K57" s="175"/>
      <c r="L57" s="175"/>
      <c r="M57" s="175">
        <f>'将来負担比率（分子）の構造'!L$51</f>
        <v>408</v>
      </c>
      <c r="N57" s="175"/>
      <c r="O57" s="175"/>
      <c r="P57" s="175">
        <f>'将来負担比率（分子）の構造'!M$51</f>
        <v>398</v>
      </c>
    </row>
    <row r="58" spans="1:16">
      <c r="A58" s="175" t="s">
        <v>41</v>
      </c>
      <c r="B58" s="175"/>
      <c r="C58" s="175"/>
      <c r="D58" s="175">
        <f>'将来負担比率（分子）の構造'!I$50</f>
        <v>3405</v>
      </c>
      <c r="E58" s="175"/>
      <c r="F58" s="175"/>
      <c r="G58" s="175">
        <f>'将来負担比率（分子）の構造'!J$50</f>
        <v>3424</v>
      </c>
      <c r="H58" s="175"/>
      <c r="I58" s="175"/>
      <c r="J58" s="175">
        <f>'将来負担比率（分子）の構造'!K$50</f>
        <v>3805</v>
      </c>
      <c r="K58" s="175"/>
      <c r="L58" s="175"/>
      <c r="M58" s="175">
        <f>'将来負担比率（分子）の構造'!L$50</f>
        <v>3832</v>
      </c>
      <c r="N58" s="175"/>
      <c r="O58" s="175"/>
      <c r="P58" s="175">
        <f>'将来負担比率（分子）の構造'!M$50</f>
        <v>3883</v>
      </c>
    </row>
    <row r="59" spans="1:16">
      <c r="A59" s="175" t="s">
        <v>39</v>
      </c>
      <c r="B59" s="175">
        <f>'将来負担比率（分子）の構造'!I$49</f>
        <v>3</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1</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1000</v>
      </c>
      <c r="C62" s="175"/>
      <c r="D62" s="175"/>
      <c r="E62" s="175">
        <f>'将来負担比率（分子）の構造'!J$45</f>
        <v>978</v>
      </c>
      <c r="F62" s="175"/>
      <c r="G62" s="175"/>
      <c r="H62" s="175">
        <f>'将来負担比率（分子）の構造'!K$45</f>
        <v>868</v>
      </c>
      <c r="I62" s="175"/>
      <c r="J62" s="175"/>
      <c r="K62" s="175">
        <f>'将来負担比率（分子）の構造'!L$45</f>
        <v>822</v>
      </c>
      <c r="L62" s="175"/>
      <c r="M62" s="175"/>
      <c r="N62" s="175">
        <f>'将来負担比率（分子）の構造'!M$45</f>
        <v>853</v>
      </c>
      <c r="O62" s="175"/>
      <c r="P62" s="175"/>
    </row>
    <row r="63" spans="1:16">
      <c r="A63" s="175" t="s">
        <v>34</v>
      </c>
      <c r="B63" s="175">
        <f>'将来負担比率（分子）の構造'!I$44</f>
        <v>1151</v>
      </c>
      <c r="C63" s="175"/>
      <c r="D63" s="175"/>
      <c r="E63" s="175">
        <f>'将来負担比率（分子）の構造'!J$44</f>
        <v>1023</v>
      </c>
      <c r="F63" s="175"/>
      <c r="G63" s="175"/>
      <c r="H63" s="175">
        <f>'将来負担比率（分子）の構造'!K$44</f>
        <v>887</v>
      </c>
      <c r="I63" s="175"/>
      <c r="J63" s="175"/>
      <c r="K63" s="175">
        <f>'将来負担比率（分子）の構造'!L$44</f>
        <v>823</v>
      </c>
      <c r="L63" s="175"/>
      <c r="M63" s="175"/>
      <c r="N63" s="175">
        <f>'将来負担比率（分子）の構造'!M$44</f>
        <v>692</v>
      </c>
      <c r="O63" s="175"/>
      <c r="P63" s="175"/>
    </row>
    <row r="64" spans="1:16">
      <c r="A64" s="175" t="s">
        <v>33</v>
      </c>
      <c r="B64" s="175">
        <f>'将来負担比率（分子）の構造'!I$43</f>
        <v>712</v>
      </c>
      <c r="C64" s="175"/>
      <c r="D64" s="175"/>
      <c r="E64" s="175">
        <f>'将来負担比率（分子）の構造'!J$43</f>
        <v>885</v>
      </c>
      <c r="F64" s="175"/>
      <c r="G64" s="175"/>
      <c r="H64" s="175">
        <f>'将来負担比率（分子）の構造'!K$43</f>
        <v>965</v>
      </c>
      <c r="I64" s="175"/>
      <c r="J64" s="175"/>
      <c r="K64" s="175">
        <f>'将来負担比率（分子）の構造'!L$43</f>
        <v>1187</v>
      </c>
      <c r="L64" s="175"/>
      <c r="M64" s="175"/>
      <c r="N64" s="175">
        <f>'将来負担比率（分子）の構造'!M$43</f>
        <v>1156</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7955</v>
      </c>
      <c r="C66" s="175"/>
      <c r="D66" s="175"/>
      <c r="E66" s="175">
        <f>'将来負担比率（分子）の構造'!J$41</f>
        <v>8306</v>
      </c>
      <c r="F66" s="175"/>
      <c r="G66" s="175"/>
      <c r="H66" s="175">
        <f>'将来負担比率（分子）の構造'!K$41</f>
        <v>8401</v>
      </c>
      <c r="I66" s="175"/>
      <c r="J66" s="175"/>
      <c r="K66" s="175">
        <f>'将来負担比率（分子）の構造'!L$41</f>
        <v>8089</v>
      </c>
      <c r="L66" s="175"/>
      <c r="M66" s="175"/>
      <c r="N66" s="175">
        <f>'将来負担比率（分子）の構造'!M$41</f>
        <v>7555</v>
      </c>
      <c r="O66" s="175"/>
      <c r="P66" s="175"/>
    </row>
    <row r="67" spans="1:16">
      <c r="A67" s="175" t="s">
        <v>71</v>
      </c>
      <c r="B67" s="175" t="e">
        <f>NA()</f>
        <v>#N/A</v>
      </c>
      <c r="C67" s="175">
        <f>IF(ISNUMBER('将来負担比率（分子）の構造'!I$53), IF('将来負担比率（分子）の構造'!I$53 &lt; 0, 0, '将来負担比率（分子）の構造'!I$53), NA())</f>
        <v>697</v>
      </c>
      <c r="D67" s="175" t="e">
        <f>NA()</f>
        <v>#N/A</v>
      </c>
      <c r="E67" s="175" t="e">
        <f>NA()</f>
        <v>#N/A</v>
      </c>
      <c r="F67" s="175">
        <f>IF(ISNUMBER('将来負担比率（分子）の構造'!J$53), IF('将来負担比率（分子）の構造'!J$53 &lt; 0, 0, '将来負担比率（分子）の構造'!J$53), NA())</f>
        <v>907</v>
      </c>
      <c r="G67" s="175" t="e">
        <f>NA()</f>
        <v>#N/A</v>
      </c>
      <c r="H67" s="175" t="e">
        <f>NA()</f>
        <v>#N/A</v>
      </c>
      <c r="I67" s="175">
        <f>IF(ISNUMBER('将来負担比率（分子）の構造'!K$53), IF('将来負担比率（分子）の構造'!K$53 &lt; 0, 0, '将来負担比率（分子）の構造'!K$53), NA())</f>
        <v>613</v>
      </c>
      <c r="J67" s="175" t="e">
        <f>NA()</f>
        <v>#N/A</v>
      </c>
      <c r="K67" s="175" t="e">
        <f>NA()</f>
        <v>#N/A</v>
      </c>
      <c r="L67" s="175">
        <f>IF(ISNUMBER('将来負担比率（分子）の構造'!L$53), IF('将来負担比率（分子）の構造'!L$53 &lt; 0, 0, '将来負担比率（分子）の構造'!L$53), NA())</f>
        <v>528</v>
      </c>
      <c r="M67" s="175" t="e">
        <f>NA()</f>
        <v>#N/A</v>
      </c>
      <c r="N67" s="175" t="e">
        <f>NA()</f>
        <v>#N/A</v>
      </c>
      <c r="O67" s="175">
        <f>IF(ISNUMBER('将来負担比率（分子）の構造'!M$53), IF('将来負担比率（分子）の構造'!M$53 &lt; 0, 0, '将来負担比率（分子）の構造'!M$53), NA())</f>
        <v>130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825</v>
      </c>
      <c r="C72" s="179">
        <f>基金残高に係る経年分析!G55</f>
        <v>809</v>
      </c>
      <c r="D72" s="179">
        <f>基金残高に係る経年分析!H55</f>
        <v>830</v>
      </c>
    </row>
    <row r="73" spans="1:16">
      <c r="A73" s="178" t="s">
        <v>74</v>
      </c>
      <c r="B73" s="179">
        <f>基金残高に係る経年分析!F56</f>
        <v>1634</v>
      </c>
      <c r="C73" s="179">
        <f>基金残高に係る経年分析!G56</f>
        <v>1635</v>
      </c>
      <c r="D73" s="179">
        <f>基金残高に係る経年分析!H56</f>
        <v>1635</v>
      </c>
    </row>
    <row r="74" spans="1:16">
      <c r="A74" s="178" t="s">
        <v>75</v>
      </c>
      <c r="B74" s="179">
        <f>基金残高に係る経年分析!F57</f>
        <v>1193</v>
      </c>
      <c r="C74" s="179">
        <f>基金残高に係る経年分析!G57</f>
        <v>1435</v>
      </c>
      <c r="D74" s="179">
        <f>基金残高に係る経年分析!H57</f>
        <v>1732</v>
      </c>
    </row>
  </sheetData>
  <sheetProtection algorithmName="SHA-512" hashValue="wIalXXMKx2e1SRnN40lYC6pmSUZ5PxcLW4CXdxQwrE7ezQMc87IAhsHnt4NP9XHP74XqLe+FSruAialrAEWfFQ==" saltValue="2wsEGh/PLpC4jarlg6C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840621</v>
      </c>
      <c r="S5" s="649"/>
      <c r="T5" s="649"/>
      <c r="U5" s="649"/>
      <c r="V5" s="649"/>
      <c r="W5" s="649"/>
      <c r="X5" s="649"/>
      <c r="Y5" s="650"/>
      <c r="Z5" s="651">
        <v>10.4</v>
      </c>
      <c r="AA5" s="651"/>
      <c r="AB5" s="651"/>
      <c r="AC5" s="651"/>
      <c r="AD5" s="652">
        <v>840621</v>
      </c>
      <c r="AE5" s="652"/>
      <c r="AF5" s="652"/>
      <c r="AG5" s="652"/>
      <c r="AH5" s="652"/>
      <c r="AI5" s="652"/>
      <c r="AJ5" s="652"/>
      <c r="AK5" s="652"/>
      <c r="AL5" s="653">
        <v>19.100000000000001</v>
      </c>
      <c r="AM5" s="654"/>
      <c r="AN5" s="654"/>
      <c r="AO5" s="655"/>
      <c r="AP5" s="645" t="s">
        <v>216</v>
      </c>
      <c r="AQ5" s="646"/>
      <c r="AR5" s="646"/>
      <c r="AS5" s="646"/>
      <c r="AT5" s="646"/>
      <c r="AU5" s="646"/>
      <c r="AV5" s="646"/>
      <c r="AW5" s="646"/>
      <c r="AX5" s="646"/>
      <c r="AY5" s="646"/>
      <c r="AZ5" s="646"/>
      <c r="BA5" s="646"/>
      <c r="BB5" s="646"/>
      <c r="BC5" s="646"/>
      <c r="BD5" s="646"/>
      <c r="BE5" s="646"/>
      <c r="BF5" s="647"/>
      <c r="BG5" s="659">
        <v>840621</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89522</v>
      </c>
      <c r="S6" s="660"/>
      <c r="T6" s="660"/>
      <c r="U6" s="660"/>
      <c r="V6" s="660"/>
      <c r="W6" s="660"/>
      <c r="X6" s="660"/>
      <c r="Y6" s="661"/>
      <c r="Z6" s="662">
        <v>1.1000000000000001</v>
      </c>
      <c r="AA6" s="662"/>
      <c r="AB6" s="662"/>
      <c r="AC6" s="662"/>
      <c r="AD6" s="663">
        <v>89522</v>
      </c>
      <c r="AE6" s="663"/>
      <c r="AF6" s="663"/>
      <c r="AG6" s="663"/>
      <c r="AH6" s="663"/>
      <c r="AI6" s="663"/>
      <c r="AJ6" s="663"/>
      <c r="AK6" s="663"/>
      <c r="AL6" s="664">
        <v>2</v>
      </c>
      <c r="AM6" s="665"/>
      <c r="AN6" s="665"/>
      <c r="AO6" s="666"/>
      <c r="AP6" s="656" t="s">
        <v>221</v>
      </c>
      <c r="AQ6" s="657"/>
      <c r="AR6" s="657"/>
      <c r="AS6" s="657"/>
      <c r="AT6" s="657"/>
      <c r="AU6" s="657"/>
      <c r="AV6" s="657"/>
      <c r="AW6" s="657"/>
      <c r="AX6" s="657"/>
      <c r="AY6" s="657"/>
      <c r="AZ6" s="657"/>
      <c r="BA6" s="657"/>
      <c r="BB6" s="657"/>
      <c r="BC6" s="657"/>
      <c r="BD6" s="657"/>
      <c r="BE6" s="657"/>
      <c r="BF6" s="658"/>
      <c r="BG6" s="659">
        <v>840621</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74459</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74459</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190</v>
      </c>
      <c r="S7" s="660"/>
      <c r="T7" s="660"/>
      <c r="U7" s="660"/>
      <c r="V7" s="660"/>
      <c r="W7" s="660"/>
      <c r="X7" s="660"/>
      <c r="Y7" s="661"/>
      <c r="Z7" s="662">
        <v>0</v>
      </c>
      <c r="AA7" s="662"/>
      <c r="AB7" s="662"/>
      <c r="AC7" s="662"/>
      <c r="AD7" s="663">
        <v>190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307227</v>
      </c>
      <c r="BH7" s="660"/>
      <c r="BI7" s="660"/>
      <c r="BJ7" s="660"/>
      <c r="BK7" s="660"/>
      <c r="BL7" s="660"/>
      <c r="BM7" s="660"/>
      <c r="BN7" s="661"/>
      <c r="BO7" s="662">
        <v>36.5</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1277893</v>
      </c>
      <c r="CS7" s="660"/>
      <c r="CT7" s="660"/>
      <c r="CU7" s="660"/>
      <c r="CV7" s="660"/>
      <c r="CW7" s="660"/>
      <c r="CX7" s="660"/>
      <c r="CY7" s="661"/>
      <c r="CZ7" s="662">
        <v>15.9</v>
      </c>
      <c r="DA7" s="662"/>
      <c r="DB7" s="662"/>
      <c r="DC7" s="662"/>
      <c r="DD7" s="668">
        <v>68302</v>
      </c>
      <c r="DE7" s="660"/>
      <c r="DF7" s="660"/>
      <c r="DG7" s="660"/>
      <c r="DH7" s="660"/>
      <c r="DI7" s="660"/>
      <c r="DJ7" s="660"/>
      <c r="DK7" s="660"/>
      <c r="DL7" s="660"/>
      <c r="DM7" s="660"/>
      <c r="DN7" s="660"/>
      <c r="DO7" s="660"/>
      <c r="DP7" s="661"/>
      <c r="DQ7" s="668">
        <v>1184011</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2254</v>
      </c>
      <c r="S8" s="660"/>
      <c r="T8" s="660"/>
      <c r="U8" s="660"/>
      <c r="V8" s="660"/>
      <c r="W8" s="660"/>
      <c r="X8" s="660"/>
      <c r="Y8" s="661"/>
      <c r="Z8" s="662">
        <v>0</v>
      </c>
      <c r="AA8" s="662"/>
      <c r="AB8" s="662"/>
      <c r="AC8" s="662"/>
      <c r="AD8" s="663">
        <v>2254</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11500</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1911753</v>
      </c>
      <c r="CS8" s="660"/>
      <c r="CT8" s="660"/>
      <c r="CU8" s="660"/>
      <c r="CV8" s="660"/>
      <c r="CW8" s="660"/>
      <c r="CX8" s="660"/>
      <c r="CY8" s="661"/>
      <c r="CZ8" s="662">
        <v>23.9</v>
      </c>
      <c r="DA8" s="662"/>
      <c r="DB8" s="662"/>
      <c r="DC8" s="662"/>
      <c r="DD8" s="668">
        <v>40360</v>
      </c>
      <c r="DE8" s="660"/>
      <c r="DF8" s="660"/>
      <c r="DG8" s="660"/>
      <c r="DH8" s="660"/>
      <c r="DI8" s="660"/>
      <c r="DJ8" s="660"/>
      <c r="DK8" s="660"/>
      <c r="DL8" s="660"/>
      <c r="DM8" s="660"/>
      <c r="DN8" s="660"/>
      <c r="DO8" s="660"/>
      <c r="DP8" s="661"/>
      <c r="DQ8" s="668">
        <v>1203319</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2757</v>
      </c>
      <c r="S9" s="660"/>
      <c r="T9" s="660"/>
      <c r="U9" s="660"/>
      <c r="V9" s="660"/>
      <c r="W9" s="660"/>
      <c r="X9" s="660"/>
      <c r="Y9" s="661"/>
      <c r="Z9" s="662">
        <v>0</v>
      </c>
      <c r="AA9" s="662"/>
      <c r="AB9" s="662"/>
      <c r="AC9" s="662"/>
      <c r="AD9" s="663">
        <v>2757</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256298</v>
      </c>
      <c r="BH9" s="660"/>
      <c r="BI9" s="660"/>
      <c r="BJ9" s="660"/>
      <c r="BK9" s="660"/>
      <c r="BL9" s="660"/>
      <c r="BM9" s="660"/>
      <c r="BN9" s="661"/>
      <c r="BO9" s="662">
        <v>30.5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683384</v>
      </c>
      <c r="CS9" s="660"/>
      <c r="CT9" s="660"/>
      <c r="CU9" s="660"/>
      <c r="CV9" s="660"/>
      <c r="CW9" s="660"/>
      <c r="CX9" s="660"/>
      <c r="CY9" s="661"/>
      <c r="CZ9" s="662">
        <v>8.5</v>
      </c>
      <c r="DA9" s="662"/>
      <c r="DB9" s="662"/>
      <c r="DC9" s="662"/>
      <c r="DD9" s="668">
        <v>21841</v>
      </c>
      <c r="DE9" s="660"/>
      <c r="DF9" s="660"/>
      <c r="DG9" s="660"/>
      <c r="DH9" s="660"/>
      <c r="DI9" s="660"/>
      <c r="DJ9" s="660"/>
      <c r="DK9" s="660"/>
      <c r="DL9" s="660"/>
      <c r="DM9" s="660"/>
      <c r="DN9" s="660"/>
      <c r="DO9" s="660"/>
      <c r="DP9" s="661"/>
      <c r="DQ9" s="668">
        <v>602176</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20248</v>
      </c>
      <c r="BH10" s="660"/>
      <c r="BI10" s="660"/>
      <c r="BJ10" s="660"/>
      <c r="BK10" s="660"/>
      <c r="BL10" s="660"/>
      <c r="BM10" s="660"/>
      <c r="BN10" s="661"/>
      <c r="BO10" s="662">
        <v>2.4</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185174</v>
      </c>
      <c r="S11" s="660"/>
      <c r="T11" s="660"/>
      <c r="U11" s="660"/>
      <c r="V11" s="660"/>
      <c r="W11" s="660"/>
      <c r="X11" s="660"/>
      <c r="Y11" s="661"/>
      <c r="Z11" s="664">
        <v>2.2999999999999998</v>
      </c>
      <c r="AA11" s="665"/>
      <c r="AB11" s="665"/>
      <c r="AC11" s="671"/>
      <c r="AD11" s="668">
        <v>185174</v>
      </c>
      <c r="AE11" s="660"/>
      <c r="AF11" s="660"/>
      <c r="AG11" s="660"/>
      <c r="AH11" s="660"/>
      <c r="AI11" s="660"/>
      <c r="AJ11" s="660"/>
      <c r="AK11" s="661"/>
      <c r="AL11" s="664">
        <v>4.2</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19181</v>
      </c>
      <c r="BH11" s="660"/>
      <c r="BI11" s="660"/>
      <c r="BJ11" s="660"/>
      <c r="BK11" s="660"/>
      <c r="BL11" s="660"/>
      <c r="BM11" s="660"/>
      <c r="BN11" s="661"/>
      <c r="BO11" s="662">
        <v>2.2999999999999998</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1115951</v>
      </c>
      <c r="CS11" s="660"/>
      <c r="CT11" s="660"/>
      <c r="CU11" s="660"/>
      <c r="CV11" s="660"/>
      <c r="CW11" s="660"/>
      <c r="CX11" s="660"/>
      <c r="CY11" s="661"/>
      <c r="CZ11" s="662">
        <v>13.9</v>
      </c>
      <c r="DA11" s="662"/>
      <c r="DB11" s="662"/>
      <c r="DC11" s="662"/>
      <c r="DD11" s="668">
        <v>556555</v>
      </c>
      <c r="DE11" s="660"/>
      <c r="DF11" s="660"/>
      <c r="DG11" s="660"/>
      <c r="DH11" s="660"/>
      <c r="DI11" s="660"/>
      <c r="DJ11" s="660"/>
      <c r="DK11" s="660"/>
      <c r="DL11" s="660"/>
      <c r="DM11" s="660"/>
      <c r="DN11" s="660"/>
      <c r="DO11" s="660"/>
      <c r="DP11" s="661"/>
      <c r="DQ11" s="668">
        <v>418371</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v>3436</v>
      </c>
      <c r="S12" s="660"/>
      <c r="T12" s="660"/>
      <c r="U12" s="660"/>
      <c r="V12" s="660"/>
      <c r="W12" s="660"/>
      <c r="X12" s="660"/>
      <c r="Y12" s="661"/>
      <c r="Z12" s="662">
        <v>0</v>
      </c>
      <c r="AA12" s="662"/>
      <c r="AB12" s="662"/>
      <c r="AC12" s="662"/>
      <c r="AD12" s="663">
        <v>3436</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398768</v>
      </c>
      <c r="BH12" s="660"/>
      <c r="BI12" s="660"/>
      <c r="BJ12" s="660"/>
      <c r="BK12" s="660"/>
      <c r="BL12" s="660"/>
      <c r="BM12" s="660"/>
      <c r="BN12" s="661"/>
      <c r="BO12" s="662">
        <v>47.4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144584</v>
      </c>
      <c r="CS12" s="660"/>
      <c r="CT12" s="660"/>
      <c r="CU12" s="660"/>
      <c r="CV12" s="660"/>
      <c r="CW12" s="660"/>
      <c r="CX12" s="660"/>
      <c r="CY12" s="661"/>
      <c r="CZ12" s="662">
        <v>1.8</v>
      </c>
      <c r="DA12" s="662"/>
      <c r="DB12" s="662"/>
      <c r="DC12" s="662"/>
      <c r="DD12" s="668" t="s">
        <v>122</v>
      </c>
      <c r="DE12" s="660"/>
      <c r="DF12" s="660"/>
      <c r="DG12" s="660"/>
      <c r="DH12" s="660"/>
      <c r="DI12" s="660"/>
      <c r="DJ12" s="660"/>
      <c r="DK12" s="660"/>
      <c r="DL12" s="660"/>
      <c r="DM12" s="660"/>
      <c r="DN12" s="660"/>
      <c r="DO12" s="660"/>
      <c r="DP12" s="661"/>
      <c r="DQ12" s="668">
        <v>110105</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385374</v>
      </c>
      <c r="BH13" s="660"/>
      <c r="BI13" s="660"/>
      <c r="BJ13" s="660"/>
      <c r="BK13" s="660"/>
      <c r="BL13" s="660"/>
      <c r="BM13" s="660"/>
      <c r="BN13" s="661"/>
      <c r="BO13" s="662">
        <v>45.8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427304</v>
      </c>
      <c r="CS13" s="660"/>
      <c r="CT13" s="660"/>
      <c r="CU13" s="660"/>
      <c r="CV13" s="660"/>
      <c r="CW13" s="660"/>
      <c r="CX13" s="660"/>
      <c r="CY13" s="661"/>
      <c r="CZ13" s="662">
        <v>5.3</v>
      </c>
      <c r="DA13" s="662"/>
      <c r="DB13" s="662"/>
      <c r="DC13" s="662"/>
      <c r="DD13" s="668">
        <v>205213</v>
      </c>
      <c r="DE13" s="660"/>
      <c r="DF13" s="660"/>
      <c r="DG13" s="660"/>
      <c r="DH13" s="660"/>
      <c r="DI13" s="660"/>
      <c r="DJ13" s="660"/>
      <c r="DK13" s="660"/>
      <c r="DL13" s="660"/>
      <c r="DM13" s="660"/>
      <c r="DN13" s="660"/>
      <c r="DO13" s="660"/>
      <c r="DP13" s="661"/>
      <c r="DQ13" s="668">
        <v>161261</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496</v>
      </c>
      <c r="S14" s="660"/>
      <c r="T14" s="660"/>
      <c r="U14" s="660"/>
      <c r="V14" s="660"/>
      <c r="W14" s="660"/>
      <c r="X14" s="660"/>
      <c r="Y14" s="661"/>
      <c r="Z14" s="662">
        <v>0</v>
      </c>
      <c r="AA14" s="662"/>
      <c r="AB14" s="662"/>
      <c r="AC14" s="662"/>
      <c r="AD14" s="663">
        <v>496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44523</v>
      </c>
      <c r="BH14" s="660"/>
      <c r="BI14" s="660"/>
      <c r="BJ14" s="660"/>
      <c r="BK14" s="660"/>
      <c r="BL14" s="660"/>
      <c r="BM14" s="660"/>
      <c r="BN14" s="661"/>
      <c r="BO14" s="662">
        <v>5.3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237690</v>
      </c>
      <c r="CS14" s="660"/>
      <c r="CT14" s="660"/>
      <c r="CU14" s="660"/>
      <c r="CV14" s="660"/>
      <c r="CW14" s="660"/>
      <c r="CX14" s="660"/>
      <c r="CY14" s="661"/>
      <c r="CZ14" s="662">
        <v>3</v>
      </c>
      <c r="DA14" s="662"/>
      <c r="DB14" s="662"/>
      <c r="DC14" s="662"/>
      <c r="DD14" s="668">
        <v>21560</v>
      </c>
      <c r="DE14" s="660"/>
      <c r="DF14" s="660"/>
      <c r="DG14" s="660"/>
      <c r="DH14" s="660"/>
      <c r="DI14" s="660"/>
      <c r="DJ14" s="660"/>
      <c r="DK14" s="660"/>
      <c r="DL14" s="660"/>
      <c r="DM14" s="660"/>
      <c r="DN14" s="660"/>
      <c r="DO14" s="660"/>
      <c r="DP14" s="661"/>
      <c r="DQ14" s="668">
        <v>214035</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90103</v>
      </c>
      <c r="BH15" s="660"/>
      <c r="BI15" s="660"/>
      <c r="BJ15" s="660"/>
      <c r="BK15" s="660"/>
      <c r="BL15" s="660"/>
      <c r="BM15" s="660"/>
      <c r="BN15" s="661"/>
      <c r="BO15" s="662">
        <v>10.7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845789</v>
      </c>
      <c r="CS15" s="660"/>
      <c r="CT15" s="660"/>
      <c r="CU15" s="660"/>
      <c r="CV15" s="660"/>
      <c r="CW15" s="660"/>
      <c r="CX15" s="660"/>
      <c r="CY15" s="661"/>
      <c r="CZ15" s="662">
        <v>10.6</v>
      </c>
      <c r="DA15" s="662"/>
      <c r="DB15" s="662"/>
      <c r="DC15" s="662"/>
      <c r="DD15" s="668">
        <v>248383</v>
      </c>
      <c r="DE15" s="660"/>
      <c r="DF15" s="660"/>
      <c r="DG15" s="660"/>
      <c r="DH15" s="660"/>
      <c r="DI15" s="660"/>
      <c r="DJ15" s="660"/>
      <c r="DK15" s="660"/>
      <c r="DL15" s="660"/>
      <c r="DM15" s="660"/>
      <c r="DN15" s="660"/>
      <c r="DO15" s="660"/>
      <c r="DP15" s="661"/>
      <c r="DQ15" s="668">
        <v>589792</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5541</v>
      </c>
      <c r="S16" s="660"/>
      <c r="T16" s="660"/>
      <c r="U16" s="660"/>
      <c r="V16" s="660"/>
      <c r="W16" s="660"/>
      <c r="X16" s="660"/>
      <c r="Y16" s="661"/>
      <c r="Z16" s="662">
        <v>0.1</v>
      </c>
      <c r="AA16" s="662"/>
      <c r="AB16" s="662"/>
      <c r="AC16" s="662"/>
      <c r="AD16" s="663">
        <v>5541</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307427</v>
      </c>
      <c r="CS16" s="660"/>
      <c r="CT16" s="660"/>
      <c r="CU16" s="660"/>
      <c r="CV16" s="660"/>
      <c r="CW16" s="660"/>
      <c r="CX16" s="660"/>
      <c r="CY16" s="661"/>
      <c r="CZ16" s="662">
        <v>3.8</v>
      </c>
      <c r="DA16" s="662"/>
      <c r="DB16" s="662"/>
      <c r="DC16" s="662"/>
      <c r="DD16" s="668" t="s">
        <v>122</v>
      </c>
      <c r="DE16" s="660"/>
      <c r="DF16" s="660"/>
      <c r="DG16" s="660"/>
      <c r="DH16" s="660"/>
      <c r="DI16" s="660"/>
      <c r="DJ16" s="660"/>
      <c r="DK16" s="660"/>
      <c r="DL16" s="660"/>
      <c r="DM16" s="660"/>
      <c r="DN16" s="660"/>
      <c r="DO16" s="660"/>
      <c r="DP16" s="661"/>
      <c r="DQ16" s="668">
        <v>26448</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11555</v>
      </c>
      <c r="S17" s="660"/>
      <c r="T17" s="660"/>
      <c r="U17" s="660"/>
      <c r="V17" s="660"/>
      <c r="W17" s="660"/>
      <c r="X17" s="660"/>
      <c r="Y17" s="661"/>
      <c r="Z17" s="662">
        <v>0.1</v>
      </c>
      <c r="AA17" s="662"/>
      <c r="AB17" s="662"/>
      <c r="AC17" s="662"/>
      <c r="AD17" s="663">
        <v>11555</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989109</v>
      </c>
      <c r="CS17" s="660"/>
      <c r="CT17" s="660"/>
      <c r="CU17" s="660"/>
      <c r="CV17" s="660"/>
      <c r="CW17" s="660"/>
      <c r="CX17" s="660"/>
      <c r="CY17" s="661"/>
      <c r="CZ17" s="662">
        <v>12.3</v>
      </c>
      <c r="DA17" s="662"/>
      <c r="DB17" s="662"/>
      <c r="DC17" s="662"/>
      <c r="DD17" s="668" t="s">
        <v>122</v>
      </c>
      <c r="DE17" s="660"/>
      <c r="DF17" s="660"/>
      <c r="DG17" s="660"/>
      <c r="DH17" s="660"/>
      <c r="DI17" s="660"/>
      <c r="DJ17" s="660"/>
      <c r="DK17" s="660"/>
      <c r="DL17" s="660"/>
      <c r="DM17" s="660"/>
      <c r="DN17" s="660"/>
      <c r="DO17" s="660"/>
      <c r="DP17" s="661"/>
      <c r="DQ17" s="668">
        <v>976922</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2752</v>
      </c>
      <c r="S18" s="660"/>
      <c r="T18" s="660"/>
      <c r="U18" s="660"/>
      <c r="V18" s="660"/>
      <c r="W18" s="660"/>
      <c r="X18" s="660"/>
      <c r="Y18" s="661"/>
      <c r="Z18" s="662">
        <v>0</v>
      </c>
      <c r="AA18" s="662"/>
      <c r="AB18" s="662"/>
      <c r="AC18" s="662"/>
      <c r="AD18" s="663">
        <v>2752</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2752</v>
      </c>
      <c r="S19" s="660"/>
      <c r="T19" s="660"/>
      <c r="U19" s="660"/>
      <c r="V19" s="660"/>
      <c r="W19" s="660"/>
      <c r="X19" s="660"/>
      <c r="Y19" s="661"/>
      <c r="Z19" s="662">
        <v>0</v>
      </c>
      <c r="AA19" s="662"/>
      <c r="AB19" s="662"/>
      <c r="AC19" s="662"/>
      <c r="AD19" s="663">
        <v>2752</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8015343</v>
      </c>
      <c r="CS20" s="660"/>
      <c r="CT20" s="660"/>
      <c r="CU20" s="660"/>
      <c r="CV20" s="660"/>
      <c r="CW20" s="660"/>
      <c r="CX20" s="660"/>
      <c r="CY20" s="661"/>
      <c r="CZ20" s="662">
        <v>100</v>
      </c>
      <c r="DA20" s="662"/>
      <c r="DB20" s="662"/>
      <c r="DC20" s="662"/>
      <c r="DD20" s="668">
        <v>1162214</v>
      </c>
      <c r="DE20" s="660"/>
      <c r="DF20" s="660"/>
      <c r="DG20" s="660"/>
      <c r="DH20" s="660"/>
      <c r="DI20" s="660"/>
      <c r="DJ20" s="660"/>
      <c r="DK20" s="660"/>
      <c r="DL20" s="660"/>
      <c r="DM20" s="660"/>
      <c r="DN20" s="660"/>
      <c r="DO20" s="660"/>
      <c r="DP20" s="661"/>
      <c r="DQ20" s="668">
        <v>5560899</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3491359</v>
      </c>
      <c r="S21" s="660"/>
      <c r="T21" s="660"/>
      <c r="U21" s="660"/>
      <c r="V21" s="660"/>
      <c r="W21" s="660"/>
      <c r="X21" s="660"/>
      <c r="Y21" s="661"/>
      <c r="Z21" s="662">
        <v>43</v>
      </c>
      <c r="AA21" s="662"/>
      <c r="AB21" s="662"/>
      <c r="AC21" s="662"/>
      <c r="AD21" s="663">
        <v>3229511</v>
      </c>
      <c r="AE21" s="663"/>
      <c r="AF21" s="663"/>
      <c r="AG21" s="663"/>
      <c r="AH21" s="663"/>
      <c r="AI21" s="663"/>
      <c r="AJ21" s="663"/>
      <c r="AK21" s="663"/>
      <c r="AL21" s="664">
        <v>73.5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3229511</v>
      </c>
      <c r="S22" s="660"/>
      <c r="T22" s="660"/>
      <c r="U22" s="660"/>
      <c r="V22" s="660"/>
      <c r="W22" s="660"/>
      <c r="X22" s="660"/>
      <c r="Y22" s="661"/>
      <c r="Z22" s="662">
        <v>39.799999999999997</v>
      </c>
      <c r="AA22" s="662"/>
      <c r="AB22" s="662"/>
      <c r="AC22" s="662"/>
      <c r="AD22" s="663">
        <v>3229511</v>
      </c>
      <c r="AE22" s="663"/>
      <c r="AF22" s="663"/>
      <c r="AG22" s="663"/>
      <c r="AH22" s="663"/>
      <c r="AI22" s="663"/>
      <c r="AJ22" s="663"/>
      <c r="AK22" s="663"/>
      <c r="AL22" s="664">
        <v>73.5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261848</v>
      </c>
      <c r="S23" s="660"/>
      <c r="T23" s="660"/>
      <c r="U23" s="660"/>
      <c r="V23" s="660"/>
      <c r="W23" s="660"/>
      <c r="X23" s="660"/>
      <c r="Y23" s="661"/>
      <c r="Z23" s="662">
        <v>3.2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3312757</v>
      </c>
      <c r="CS24" s="649"/>
      <c r="CT24" s="649"/>
      <c r="CU24" s="649"/>
      <c r="CV24" s="649"/>
      <c r="CW24" s="649"/>
      <c r="CX24" s="649"/>
      <c r="CY24" s="650"/>
      <c r="CZ24" s="653">
        <v>41.3</v>
      </c>
      <c r="DA24" s="654"/>
      <c r="DB24" s="654"/>
      <c r="DC24" s="670"/>
      <c r="DD24" s="694">
        <v>2680245</v>
      </c>
      <c r="DE24" s="649"/>
      <c r="DF24" s="649"/>
      <c r="DG24" s="649"/>
      <c r="DH24" s="649"/>
      <c r="DI24" s="649"/>
      <c r="DJ24" s="649"/>
      <c r="DK24" s="650"/>
      <c r="DL24" s="694">
        <v>2428526</v>
      </c>
      <c r="DM24" s="649"/>
      <c r="DN24" s="649"/>
      <c r="DO24" s="649"/>
      <c r="DP24" s="649"/>
      <c r="DQ24" s="649"/>
      <c r="DR24" s="649"/>
      <c r="DS24" s="649"/>
      <c r="DT24" s="649"/>
      <c r="DU24" s="649"/>
      <c r="DV24" s="650"/>
      <c r="DW24" s="653">
        <v>55</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4635657</v>
      </c>
      <c r="S25" s="660"/>
      <c r="T25" s="660"/>
      <c r="U25" s="660"/>
      <c r="V25" s="660"/>
      <c r="W25" s="660"/>
      <c r="X25" s="660"/>
      <c r="Y25" s="661"/>
      <c r="Z25" s="662">
        <v>57.1</v>
      </c>
      <c r="AA25" s="662"/>
      <c r="AB25" s="662"/>
      <c r="AC25" s="662"/>
      <c r="AD25" s="663">
        <v>4373809</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1373275</v>
      </c>
      <c r="CS25" s="691"/>
      <c r="CT25" s="691"/>
      <c r="CU25" s="691"/>
      <c r="CV25" s="691"/>
      <c r="CW25" s="691"/>
      <c r="CX25" s="691"/>
      <c r="CY25" s="692"/>
      <c r="CZ25" s="664">
        <v>17.100000000000001</v>
      </c>
      <c r="DA25" s="689"/>
      <c r="DB25" s="689"/>
      <c r="DC25" s="693"/>
      <c r="DD25" s="668">
        <v>1266272</v>
      </c>
      <c r="DE25" s="691"/>
      <c r="DF25" s="691"/>
      <c r="DG25" s="691"/>
      <c r="DH25" s="691"/>
      <c r="DI25" s="691"/>
      <c r="DJ25" s="691"/>
      <c r="DK25" s="692"/>
      <c r="DL25" s="668">
        <v>1197793</v>
      </c>
      <c r="DM25" s="691"/>
      <c r="DN25" s="691"/>
      <c r="DO25" s="691"/>
      <c r="DP25" s="691"/>
      <c r="DQ25" s="691"/>
      <c r="DR25" s="691"/>
      <c r="DS25" s="691"/>
      <c r="DT25" s="691"/>
      <c r="DU25" s="691"/>
      <c r="DV25" s="692"/>
      <c r="DW25" s="664">
        <v>27.1</v>
      </c>
      <c r="DX25" s="689"/>
      <c r="DY25" s="689"/>
      <c r="DZ25" s="689"/>
      <c r="EA25" s="689"/>
      <c r="EB25" s="689"/>
      <c r="EC25" s="690"/>
    </row>
    <row r="26" spans="2:133" ht="11.25" customHeight="1">
      <c r="B26" s="656" t="s">
        <v>283</v>
      </c>
      <c r="C26" s="657"/>
      <c r="D26" s="657"/>
      <c r="E26" s="657"/>
      <c r="F26" s="657"/>
      <c r="G26" s="657"/>
      <c r="H26" s="657"/>
      <c r="I26" s="657"/>
      <c r="J26" s="657"/>
      <c r="K26" s="657"/>
      <c r="L26" s="657"/>
      <c r="M26" s="657"/>
      <c r="N26" s="657"/>
      <c r="O26" s="657"/>
      <c r="P26" s="657"/>
      <c r="Q26" s="658"/>
      <c r="R26" s="659">
        <v>796</v>
      </c>
      <c r="S26" s="660"/>
      <c r="T26" s="660"/>
      <c r="U26" s="660"/>
      <c r="V26" s="660"/>
      <c r="W26" s="660"/>
      <c r="X26" s="660"/>
      <c r="Y26" s="661"/>
      <c r="Z26" s="662">
        <v>0</v>
      </c>
      <c r="AA26" s="662"/>
      <c r="AB26" s="662"/>
      <c r="AC26" s="662"/>
      <c r="AD26" s="663">
        <v>796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883957</v>
      </c>
      <c r="CS26" s="660"/>
      <c r="CT26" s="660"/>
      <c r="CU26" s="660"/>
      <c r="CV26" s="660"/>
      <c r="CW26" s="660"/>
      <c r="CX26" s="660"/>
      <c r="CY26" s="661"/>
      <c r="CZ26" s="664">
        <v>11</v>
      </c>
      <c r="DA26" s="689"/>
      <c r="DB26" s="689"/>
      <c r="DC26" s="693"/>
      <c r="DD26" s="668">
        <v>812126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286</v>
      </c>
      <c r="C27" s="657"/>
      <c r="D27" s="657"/>
      <c r="E27" s="657"/>
      <c r="F27" s="657"/>
      <c r="G27" s="657"/>
      <c r="H27" s="657"/>
      <c r="I27" s="657"/>
      <c r="J27" s="657"/>
      <c r="K27" s="657"/>
      <c r="L27" s="657"/>
      <c r="M27" s="657"/>
      <c r="N27" s="657"/>
      <c r="O27" s="657"/>
      <c r="P27" s="657"/>
      <c r="Q27" s="658"/>
      <c r="R27" s="659">
        <v>18509</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840621</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950373</v>
      </c>
      <c r="CS27" s="691"/>
      <c r="CT27" s="691"/>
      <c r="CU27" s="691"/>
      <c r="CV27" s="691"/>
      <c r="CW27" s="691"/>
      <c r="CX27" s="691"/>
      <c r="CY27" s="692"/>
      <c r="CZ27" s="664">
        <v>11.9</v>
      </c>
      <c r="DA27" s="689"/>
      <c r="DB27" s="689"/>
      <c r="DC27" s="693"/>
      <c r="DD27" s="668">
        <v>437051</v>
      </c>
      <c r="DE27" s="691"/>
      <c r="DF27" s="691"/>
      <c r="DG27" s="691"/>
      <c r="DH27" s="691"/>
      <c r="DI27" s="691"/>
      <c r="DJ27" s="691"/>
      <c r="DK27" s="692"/>
      <c r="DL27" s="668">
        <v>253811</v>
      </c>
      <c r="DM27" s="691"/>
      <c r="DN27" s="691"/>
      <c r="DO27" s="691"/>
      <c r="DP27" s="691"/>
      <c r="DQ27" s="691"/>
      <c r="DR27" s="691"/>
      <c r="DS27" s="691"/>
      <c r="DT27" s="691"/>
      <c r="DU27" s="691"/>
      <c r="DV27" s="692"/>
      <c r="DW27" s="664">
        <v>5.8</v>
      </c>
      <c r="DX27" s="689"/>
      <c r="DY27" s="689"/>
      <c r="DZ27" s="689"/>
      <c r="EA27" s="689"/>
      <c r="EB27" s="689"/>
      <c r="EC27" s="690"/>
    </row>
    <row r="28" spans="2:133" ht="11.25" customHeight="1">
      <c r="B28" s="656" t="s">
        <v>289</v>
      </c>
      <c r="C28" s="657"/>
      <c r="D28" s="657"/>
      <c r="E28" s="657"/>
      <c r="F28" s="657"/>
      <c r="G28" s="657"/>
      <c r="H28" s="657"/>
      <c r="I28" s="657"/>
      <c r="J28" s="657"/>
      <c r="K28" s="657"/>
      <c r="L28" s="657"/>
      <c r="M28" s="657"/>
      <c r="N28" s="657"/>
      <c r="O28" s="657"/>
      <c r="P28" s="657"/>
      <c r="Q28" s="658"/>
      <c r="R28" s="659">
        <v>99718</v>
      </c>
      <c r="S28" s="660"/>
      <c r="T28" s="660"/>
      <c r="U28" s="660"/>
      <c r="V28" s="660"/>
      <c r="W28" s="660"/>
      <c r="X28" s="660"/>
      <c r="Y28" s="661"/>
      <c r="Z28" s="662">
        <v>1.2</v>
      </c>
      <c r="AA28" s="662"/>
      <c r="AB28" s="662"/>
      <c r="AC28" s="662"/>
      <c r="AD28" s="663">
        <v>4360</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989109</v>
      </c>
      <c r="CS28" s="660"/>
      <c r="CT28" s="660"/>
      <c r="CU28" s="660"/>
      <c r="CV28" s="660"/>
      <c r="CW28" s="660"/>
      <c r="CX28" s="660"/>
      <c r="CY28" s="661"/>
      <c r="CZ28" s="664">
        <v>12.3</v>
      </c>
      <c r="DA28" s="689"/>
      <c r="DB28" s="689"/>
      <c r="DC28" s="693"/>
      <c r="DD28" s="668">
        <v>976922</v>
      </c>
      <c r="DE28" s="660"/>
      <c r="DF28" s="660"/>
      <c r="DG28" s="660"/>
      <c r="DH28" s="660"/>
      <c r="DI28" s="660"/>
      <c r="DJ28" s="660"/>
      <c r="DK28" s="661"/>
      <c r="DL28" s="668">
        <v>976922</v>
      </c>
      <c r="DM28" s="660"/>
      <c r="DN28" s="660"/>
      <c r="DO28" s="660"/>
      <c r="DP28" s="660"/>
      <c r="DQ28" s="660"/>
      <c r="DR28" s="660"/>
      <c r="DS28" s="660"/>
      <c r="DT28" s="660"/>
      <c r="DU28" s="660"/>
      <c r="DV28" s="661"/>
      <c r="DW28" s="664">
        <v>22.1</v>
      </c>
      <c r="DX28" s="689"/>
      <c r="DY28" s="689"/>
      <c r="DZ28" s="689"/>
      <c r="EA28" s="689"/>
      <c r="EB28" s="689"/>
      <c r="EC28" s="690"/>
    </row>
    <row r="29" spans="2:133" ht="11.25" customHeight="1">
      <c r="B29" s="656" t="s">
        <v>291</v>
      </c>
      <c r="C29" s="657"/>
      <c r="D29" s="657"/>
      <c r="E29" s="657"/>
      <c r="F29" s="657"/>
      <c r="G29" s="657"/>
      <c r="H29" s="657"/>
      <c r="I29" s="657"/>
      <c r="J29" s="657"/>
      <c r="K29" s="657"/>
      <c r="L29" s="657"/>
      <c r="M29" s="657"/>
      <c r="N29" s="657"/>
      <c r="O29" s="657"/>
      <c r="P29" s="657"/>
      <c r="Q29" s="658"/>
      <c r="R29" s="659">
        <v>13385</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989009</v>
      </c>
      <c r="CS29" s="691"/>
      <c r="CT29" s="691"/>
      <c r="CU29" s="691"/>
      <c r="CV29" s="691"/>
      <c r="CW29" s="691"/>
      <c r="CX29" s="691"/>
      <c r="CY29" s="692"/>
      <c r="CZ29" s="664">
        <v>12.3</v>
      </c>
      <c r="DA29" s="689"/>
      <c r="DB29" s="689"/>
      <c r="DC29" s="693"/>
      <c r="DD29" s="668">
        <v>976822</v>
      </c>
      <c r="DE29" s="691"/>
      <c r="DF29" s="691"/>
      <c r="DG29" s="691"/>
      <c r="DH29" s="691"/>
      <c r="DI29" s="691"/>
      <c r="DJ29" s="691"/>
      <c r="DK29" s="692"/>
      <c r="DL29" s="668">
        <v>976822</v>
      </c>
      <c r="DM29" s="691"/>
      <c r="DN29" s="691"/>
      <c r="DO29" s="691"/>
      <c r="DP29" s="691"/>
      <c r="DQ29" s="691"/>
      <c r="DR29" s="691"/>
      <c r="DS29" s="691"/>
      <c r="DT29" s="691"/>
      <c r="DU29" s="691"/>
      <c r="DV29" s="692"/>
      <c r="DW29" s="664">
        <v>22.1</v>
      </c>
      <c r="DX29" s="689"/>
      <c r="DY29" s="689"/>
      <c r="DZ29" s="689"/>
      <c r="EA29" s="689"/>
      <c r="EB29" s="689"/>
      <c r="EC29" s="690"/>
    </row>
    <row r="30" spans="2:133" ht="11.25" customHeight="1">
      <c r="B30" s="656" t="s">
        <v>293</v>
      </c>
      <c r="C30" s="657"/>
      <c r="D30" s="657"/>
      <c r="E30" s="657"/>
      <c r="F30" s="657"/>
      <c r="G30" s="657"/>
      <c r="H30" s="657"/>
      <c r="I30" s="657"/>
      <c r="J30" s="657"/>
      <c r="K30" s="657"/>
      <c r="L30" s="657"/>
      <c r="M30" s="657"/>
      <c r="N30" s="657"/>
      <c r="O30" s="657"/>
      <c r="P30" s="657"/>
      <c r="Q30" s="658"/>
      <c r="R30" s="659">
        <v>1423047</v>
      </c>
      <c r="S30" s="660"/>
      <c r="T30" s="660"/>
      <c r="U30" s="660"/>
      <c r="V30" s="660"/>
      <c r="W30" s="660"/>
      <c r="X30" s="660"/>
      <c r="Y30" s="661"/>
      <c r="Z30" s="662">
        <v>17.5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967116</v>
      </c>
      <c r="CS30" s="660"/>
      <c r="CT30" s="660"/>
      <c r="CU30" s="660"/>
      <c r="CV30" s="660"/>
      <c r="CW30" s="660"/>
      <c r="CX30" s="660"/>
      <c r="CY30" s="661"/>
      <c r="CZ30" s="664">
        <v>12.1</v>
      </c>
      <c r="DA30" s="689"/>
      <c r="DB30" s="689"/>
      <c r="DC30" s="693"/>
      <c r="DD30" s="668">
        <v>956690</v>
      </c>
      <c r="DE30" s="660"/>
      <c r="DF30" s="660"/>
      <c r="DG30" s="660"/>
      <c r="DH30" s="660"/>
      <c r="DI30" s="660"/>
      <c r="DJ30" s="660"/>
      <c r="DK30" s="661"/>
      <c r="DL30" s="668">
        <v>956690</v>
      </c>
      <c r="DM30" s="660"/>
      <c r="DN30" s="660"/>
      <c r="DO30" s="660"/>
      <c r="DP30" s="660"/>
      <c r="DQ30" s="660"/>
      <c r="DR30" s="660"/>
      <c r="DS30" s="660"/>
      <c r="DT30" s="660"/>
      <c r="DU30" s="660"/>
      <c r="DV30" s="661"/>
      <c r="DW30" s="664">
        <v>21.7</v>
      </c>
      <c r="DX30" s="689"/>
      <c r="DY30" s="689"/>
      <c r="DZ30" s="689"/>
      <c r="EA30" s="689"/>
      <c r="EB30" s="689"/>
      <c r="EC30" s="690"/>
    </row>
    <row r="31" spans="2:133" ht="11.25" customHeight="1">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v>
      </c>
      <c r="BH31" s="703"/>
      <c r="BI31" s="703"/>
      <c r="BJ31" s="703"/>
      <c r="BK31" s="703"/>
      <c r="BL31" s="703"/>
      <c r="BM31" s="654">
        <v>95.5</v>
      </c>
      <c r="BN31" s="703"/>
      <c r="BO31" s="703"/>
      <c r="BP31" s="703"/>
      <c r="BQ31" s="704"/>
      <c r="BR31" s="715">
        <v>98</v>
      </c>
      <c r="BS31" s="703"/>
      <c r="BT31" s="703"/>
      <c r="BU31" s="703"/>
      <c r="BV31" s="703"/>
      <c r="BW31" s="703"/>
      <c r="BX31" s="654">
        <v>94.3</v>
      </c>
      <c r="BY31" s="703"/>
      <c r="BZ31" s="703"/>
      <c r="CA31" s="703"/>
      <c r="CB31" s="704"/>
      <c r="CD31" s="697"/>
      <c r="CE31" s="698"/>
      <c r="CF31" s="656" t="s">
        <v>300</v>
      </c>
      <c r="CG31" s="657"/>
      <c r="CH31" s="657"/>
      <c r="CI31" s="657"/>
      <c r="CJ31" s="657"/>
      <c r="CK31" s="657"/>
      <c r="CL31" s="657"/>
      <c r="CM31" s="657"/>
      <c r="CN31" s="657"/>
      <c r="CO31" s="657"/>
      <c r="CP31" s="657"/>
      <c r="CQ31" s="658"/>
      <c r="CR31" s="659">
        <v>21893</v>
      </c>
      <c r="CS31" s="691"/>
      <c r="CT31" s="691"/>
      <c r="CU31" s="691"/>
      <c r="CV31" s="691"/>
      <c r="CW31" s="691"/>
      <c r="CX31" s="691"/>
      <c r="CY31" s="692"/>
      <c r="CZ31" s="664">
        <v>0.3</v>
      </c>
      <c r="DA31" s="689"/>
      <c r="DB31" s="689"/>
      <c r="DC31" s="693"/>
      <c r="DD31" s="668">
        <v>20132</v>
      </c>
      <c r="DE31" s="691"/>
      <c r="DF31" s="691"/>
      <c r="DG31" s="691"/>
      <c r="DH31" s="691"/>
      <c r="DI31" s="691"/>
      <c r="DJ31" s="691"/>
      <c r="DK31" s="692"/>
      <c r="DL31" s="668">
        <v>20132</v>
      </c>
      <c r="DM31" s="691"/>
      <c r="DN31" s="691"/>
      <c r="DO31" s="691"/>
      <c r="DP31" s="691"/>
      <c r="DQ31" s="691"/>
      <c r="DR31" s="691"/>
      <c r="DS31" s="691"/>
      <c r="DT31" s="691"/>
      <c r="DU31" s="691"/>
      <c r="DV31" s="692"/>
      <c r="DW31" s="664">
        <v>0.5</v>
      </c>
      <c r="DX31" s="689"/>
      <c r="DY31" s="689"/>
      <c r="DZ31" s="689"/>
      <c r="EA31" s="689"/>
      <c r="EB31" s="689"/>
      <c r="EC31" s="690"/>
    </row>
    <row r="32" spans="2:133" ht="11.25" customHeight="1">
      <c r="B32" s="656" t="s">
        <v>301</v>
      </c>
      <c r="C32" s="657"/>
      <c r="D32" s="657"/>
      <c r="E32" s="657"/>
      <c r="F32" s="657"/>
      <c r="G32" s="657"/>
      <c r="H32" s="657"/>
      <c r="I32" s="657"/>
      <c r="J32" s="657"/>
      <c r="K32" s="657"/>
      <c r="L32" s="657"/>
      <c r="M32" s="657"/>
      <c r="N32" s="657"/>
      <c r="O32" s="657"/>
      <c r="P32" s="657"/>
      <c r="Q32" s="658"/>
      <c r="R32" s="659">
        <v>924572</v>
      </c>
      <c r="S32" s="660"/>
      <c r="T32" s="660"/>
      <c r="U32" s="660"/>
      <c r="V32" s="660"/>
      <c r="W32" s="660"/>
      <c r="X32" s="660"/>
      <c r="Y32" s="661"/>
      <c r="Z32" s="662">
        <v>11.4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1"/>
      <c r="BI32" s="691"/>
      <c r="BJ32" s="691"/>
      <c r="BK32" s="691"/>
      <c r="BL32" s="691"/>
      <c r="BM32" s="665">
        <v>97.7</v>
      </c>
      <c r="BN32" s="691"/>
      <c r="BO32" s="691"/>
      <c r="BP32" s="691"/>
      <c r="BQ32" s="714"/>
      <c r="BR32" s="716">
        <v>99.3</v>
      </c>
      <c r="BS32" s="691"/>
      <c r="BT32" s="691"/>
      <c r="BU32" s="691"/>
      <c r="BV32" s="691"/>
      <c r="BW32" s="691"/>
      <c r="BX32" s="665">
        <v>97.9</v>
      </c>
      <c r="BY32" s="691"/>
      <c r="BZ32" s="691"/>
      <c r="CA32" s="691"/>
      <c r="CB32" s="714"/>
      <c r="CD32" s="699"/>
      <c r="CE32" s="700"/>
      <c r="CF32" s="656" t="s">
        <v>304</v>
      </c>
      <c r="CG32" s="657"/>
      <c r="CH32" s="657"/>
      <c r="CI32" s="657"/>
      <c r="CJ32" s="657"/>
      <c r="CK32" s="657"/>
      <c r="CL32" s="657"/>
      <c r="CM32" s="657"/>
      <c r="CN32" s="657"/>
      <c r="CO32" s="657"/>
      <c r="CP32" s="657"/>
      <c r="CQ32" s="658"/>
      <c r="CR32" s="659">
        <v>100</v>
      </c>
      <c r="CS32" s="660"/>
      <c r="CT32" s="660"/>
      <c r="CU32" s="660"/>
      <c r="CV32" s="660"/>
      <c r="CW32" s="660"/>
      <c r="CX32" s="660"/>
      <c r="CY32" s="661"/>
      <c r="CZ32" s="664">
        <v>0</v>
      </c>
      <c r="DA32" s="689"/>
      <c r="DB32" s="689"/>
      <c r="DC32" s="693"/>
      <c r="DD32" s="668">
        <v>100</v>
      </c>
      <c r="DE32" s="660"/>
      <c r="DF32" s="660"/>
      <c r="DG32" s="660"/>
      <c r="DH32" s="660"/>
      <c r="DI32" s="660"/>
      <c r="DJ32" s="660"/>
      <c r="DK32" s="661"/>
      <c r="DL32" s="668">
        <v>100</v>
      </c>
      <c r="DM32" s="660"/>
      <c r="DN32" s="660"/>
      <c r="DO32" s="660"/>
      <c r="DP32" s="660"/>
      <c r="DQ32" s="660"/>
      <c r="DR32" s="660"/>
      <c r="DS32" s="660"/>
      <c r="DT32" s="660"/>
      <c r="DU32" s="660"/>
      <c r="DV32" s="661"/>
      <c r="DW32" s="664">
        <v>0</v>
      </c>
      <c r="DX32" s="689"/>
      <c r="DY32" s="689"/>
      <c r="DZ32" s="689"/>
      <c r="EA32" s="689"/>
      <c r="EB32" s="689"/>
      <c r="EC32" s="690"/>
    </row>
    <row r="33" spans="2:133" ht="11.25" customHeight="1">
      <c r="B33" s="656" t="s">
        <v>305</v>
      </c>
      <c r="C33" s="657"/>
      <c r="D33" s="657"/>
      <c r="E33" s="657"/>
      <c r="F33" s="657"/>
      <c r="G33" s="657"/>
      <c r="H33" s="657"/>
      <c r="I33" s="657"/>
      <c r="J33" s="657"/>
      <c r="K33" s="657"/>
      <c r="L33" s="657"/>
      <c r="M33" s="657"/>
      <c r="N33" s="657"/>
      <c r="O33" s="657"/>
      <c r="P33" s="657"/>
      <c r="Q33" s="658"/>
      <c r="R33" s="659">
        <v>18821</v>
      </c>
      <c r="S33" s="660"/>
      <c r="T33" s="660"/>
      <c r="U33" s="660"/>
      <c r="V33" s="660"/>
      <c r="W33" s="660"/>
      <c r="X33" s="660"/>
      <c r="Y33" s="661"/>
      <c r="Z33" s="662">
        <v>0.2</v>
      </c>
      <c r="AA33" s="662"/>
      <c r="AB33" s="662"/>
      <c r="AC33" s="662"/>
      <c r="AD33" s="663">
        <v>16125</v>
      </c>
      <c r="AE33" s="663"/>
      <c r="AF33" s="663"/>
      <c r="AG33" s="663"/>
      <c r="AH33" s="663"/>
      <c r="AI33" s="663"/>
      <c r="AJ33" s="663"/>
      <c r="AK33" s="663"/>
      <c r="AL33" s="664">
        <v>0.4</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98.7</v>
      </c>
      <c r="BH33" s="718"/>
      <c r="BI33" s="718"/>
      <c r="BJ33" s="718"/>
      <c r="BK33" s="718"/>
      <c r="BL33" s="718"/>
      <c r="BM33" s="719">
        <v>92.5</v>
      </c>
      <c r="BN33" s="718"/>
      <c r="BO33" s="718"/>
      <c r="BP33" s="718"/>
      <c r="BQ33" s="720"/>
      <c r="BR33" s="717">
        <v>96.5</v>
      </c>
      <c r="BS33" s="718"/>
      <c r="BT33" s="718"/>
      <c r="BU33" s="718"/>
      <c r="BV33" s="718"/>
      <c r="BW33" s="718"/>
      <c r="BX33" s="719">
        <v>90.3</v>
      </c>
      <c r="BY33" s="718"/>
      <c r="BZ33" s="718"/>
      <c r="CA33" s="718"/>
      <c r="CB33" s="720"/>
      <c r="CD33" s="656" t="s">
        <v>307</v>
      </c>
      <c r="CE33" s="657"/>
      <c r="CF33" s="657"/>
      <c r="CG33" s="657"/>
      <c r="CH33" s="657"/>
      <c r="CI33" s="657"/>
      <c r="CJ33" s="657"/>
      <c r="CK33" s="657"/>
      <c r="CL33" s="657"/>
      <c r="CM33" s="657"/>
      <c r="CN33" s="657"/>
      <c r="CO33" s="657"/>
      <c r="CP33" s="657"/>
      <c r="CQ33" s="658"/>
      <c r="CR33" s="659">
        <v>3232945</v>
      </c>
      <c r="CS33" s="691"/>
      <c r="CT33" s="691"/>
      <c r="CU33" s="691"/>
      <c r="CV33" s="691"/>
      <c r="CW33" s="691"/>
      <c r="CX33" s="691"/>
      <c r="CY33" s="692"/>
      <c r="CZ33" s="664">
        <v>40.299999999999997</v>
      </c>
      <c r="DA33" s="689"/>
      <c r="DB33" s="689"/>
      <c r="DC33" s="693"/>
      <c r="DD33" s="668">
        <v>2605427</v>
      </c>
      <c r="DE33" s="691"/>
      <c r="DF33" s="691"/>
      <c r="DG33" s="691"/>
      <c r="DH33" s="691"/>
      <c r="DI33" s="691"/>
      <c r="DJ33" s="691"/>
      <c r="DK33" s="692"/>
      <c r="DL33" s="668">
        <v>1478960</v>
      </c>
      <c r="DM33" s="691"/>
      <c r="DN33" s="691"/>
      <c r="DO33" s="691"/>
      <c r="DP33" s="691"/>
      <c r="DQ33" s="691"/>
      <c r="DR33" s="691"/>
      <c r="DS33" s="691"/>
      <c r="DT33" s="691"/>
      <c r="DU33" s="691"/>
      <c r="DV33" s="692"/>
      <c r="DW33" s="664">
        <v>33.5</v>
      </c>
      <c r="DX33" s="689"/>
      <c r="DY33" s="689"/>
      <c r="DZ33" s="689"/>
      <c r="EA33" s="689"/>
      <c r="EB33" s="689"/>
      <c r="EC33" s="690"/>
    </row>
    <row r="34" spans="2:133" ht="11.25" customHeight="1">
      <c r="B34" s="656" t="s">
        <v>308</v>
      </c>
      <c r="C34" s="657"/>
      <c r="D34" s="657"/>
      <c r="E34" s="657"/>
      <c r="F34" s="657"/>
      <c r="G34" s="657"/>
      <c r="H34" s="657"/>
      <c r="I34" s="657"/>
      <c r="J34" s="657"/>
      <c r="K34" s="657"/>
      <c r="L34" s="657"/>
      <c r="M34" s="657"/>
      <c r="N34" s="657"/>
      <c r="O34" s="657"/>
      <c r="P34" s="657"/>
      <c r="Q34" s="658"/>
      <c r="R34" s="659">
        <v>59523</v>
      </c>
      <c r="S34" s="660"/>
      <c r="T34" s="660"/>
      <c r="U34" s="660"/>
      <c r="V34" s="660"/>
      <c r="W34" s="660"/>
      <c r="X34" s="660"/>
      <c r="Y34" s="661"/>
      <c r="Z34" s="662">
        <v>0.7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719565</v>
      </c>
      <c r="CS34" s="660"/>
      <c r="CT34" s="660"/>
      <c r="CU34" s="660"/>
      <c r="CV34" s="660"/>
      <c r="CW34" s="660"/>
      <c r="CX34" s="660"/>
      <c r="CY34" s="661"/>
      <c r="CZ34" s="664">
        <v>9</v>
      </c>
      <c r="DA34" s="689"/>
      <c r="DB34" s="689"/>
      <c r="DC34" s="693"/>
      <c r="DD34" s="668">
        <v>470782</v>
      </c>
      <c r="DE34" s="660"/>
      <c r="DF34" s="660"/>
      <c r="DG34" s="660"/>
      <c r="DH34" s="660"/>
      <c r="DI34" s="660"/>
      <c r="DJ34" s="660"/>
      <c r="DK34" s="661"/>
      <c r="DL34" s="668">
        <v>376641</v>
      </c>
      <c r="DM34" s="660"/>
      <c r="DN34" s="660"/>
      <c r="DO34" s="660"/>
      <c r="DP34" s="660"/>
      <c r="DQ34" s="660"/>
      <c r="DR34" s="660"/>
      <c r="DS34" s="660"/>
      <c r="DT34" s="660"/>
      <c r="DU34" s="660"/>
      <c r="DV34" s="661"/>
      <c r="DW34" s="664">
        <v>8.5</v>
      </c>
      <c r="DX34" s="689"/>
      <c r="DY34" s="689"/>
      <c r="DZ34" s="689"/>
      <c r="EA34" s="689"/>
      <c r="EB34" s="689"/>
      <c r="EC34" s="690"/>
    </row>
    <row r="35" spans="2:133" ht="11.25" customHeight="1">
      <c r="B35" s="656" t="s">
        <v>310</v>
      </c>
      <c r="C35" s="657"/>
      <c r="D35" s="657"/>
      <c r="E35" s="657"/>
      <c r="F35" s="657"/>
      <c r="G35" s="657"/>
      <c r="H35" s="657"/>
      <c r="I35" s="657"/>
      <c r="J35" s="657"/>
      <c r="K35" s="657"/>
      <c r="L35" s="657"/>
      <c r="M35" s="657"/>
      <c r="N35" s="657"/>
      <c r="O35" s="657"/>
      <c r="P35" s="657"/>
      <c r="Q35" s="658"/>
      <c r="R35" s="659">
        <v>311001</v>
      </c>
      <c r="S35" s="660"/>
      <c r="T35" s="660"/>
      <c r="U35" s="660"/>
      <c r="V35" s="660"/>
      <c r="W35" s="660"/>
      <c r="X35" s="660"/>
      <c r="Y35" s="661"/>
      <c r="Z35" s="662">
        <v>3.8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60761</v>
      </c>
      <c r="CS35" s="691"/>
      <c r="CT35" s="691"/>
      <c r="CU35" s="691"/>
      <c r="CV35" s="691"/>
      <c r="CW35" s="691"/>
      <c r="CX35" s="691"/>
      <c r="CY35" s="692"/>
      <c r="CZ35" s="664">
        <v>0.8</v>
      </c>
      <c r="DA35" s="689"/>
      <c r="DB35" s="689"/>
      <c r="DC35" s="693"/>
      <c r="DD35" s="668">
        <v>25033</v>
      </c>
      <c r="DE35" s="691"/>
      <c r="DF35" s="691"/>
      <c r="DG35" s="691"/>
      <c r="DH35" s="691"/>
      <c r="DI35" s="691"/>
      <c r="DJ35" s="691"/>
      <c r="DK35" s="692"/>
      <c r="DL35" s="668">
        <v>18543</v>
      </c>
      <c r="DM35" s="691"/>
      <c r="DN35" s="691"/>
      <c r="DO35" s="691"/>
      <c r="DP35" s="691"/>
      <c r="DQ35" s="691"/>
      <c r="DR35" s="691"/>
      <c r="DS35" s="691"/>
      <c r="DT35" s="691"/>
      <c r="DU35" s="691"/>
      <c r="DV35" s="692"/>
      <c r="DW35" s="664">
        <v>0.4</v>
      </c>
      <c r="DX35" s="689"/>
      <c r="DY35" s="689"/>
      <c r="DZ35" s="689"/>
      <c r="EA35" s="689"/>
      <c r="EB35" s="689"/>
      <c r="EC35" s="690"/>
    </row>
    <row r="36" spans="2:133" ht="11.25" customHeight="1">
      <c r="B36" s="656" t="s">
        <v>314</v>
      </c>
      <c r="C36" s="657"/>
      <c r="D36" s="657"/>
      <c r="E36" s="657"/>
      <c r="F36" s="657"/>
      <c r="G36" s="657"/>
      <c r="H36" s="657"/>
      <c r="I36" s="657"/>
      <c r="J36" s="657"/>
      <c r="K36" s="657"/>
      <c r="L36" s="657"/>
      <c r="M36" s="657"/>
      <c r="N36" s="657"/>
      <c r="O36" s="657"/>
      <c r="P36" s="657"/>
      <c r="Q36" s="658"/>
      <c r="R36" s="659">
        <v>73600</v>
      </c>
      <c r="S36" s="660"/>
      <c r="T36" s="660"/>
      <c r="U36" s="660"/>
      <c r="V36" s="660"/>
      <c r="W36" s="660"/>
      <c r="X36" s="660"/>
      <c r="Y36" s="661"/>
      <c r="Z36" s="662">
        <v>0.9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701513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5183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1300307</v>
      </c>
      <c r="CS36" s="660"/>
      <c r="CT36" s="660"/>
      <c r="CU36" s="660"/>
      <c r="CV36" s="660"/>
      <c r="CW36" s="660"/>
      <c r="CX36" s="660"/>
      <c r="CY36" s="661"/>
      <c r="CZ36" s="664">
        <v>16.2</v>
      </c>
      <c r="DA36" s="689"/>
      <c r="DB36" s="689"/>
      <c r="DC36" s="693"/>
      <c r="DD36" s="668">
        <v>1075723</v>
      </c>
      <c r="DE36" s="660"/>
      <c r="DF36" s="660"/>
      <c r="DG36" s="660"/>
      <c r="DH36" s="660"/>
      <c r="DI36" s="660"/>
      <c r="DJ36" s="660"/>
      <c r="DK36" s="661"/>
      <c r="DL36" s="668">
        <v>711920</v>
      </c>
      <c r="DM36" s="660"/>
      <c r="DN36" s="660"/>
      <c r="DO36" s="660"/>
      <c r="DP36" s="660"/>
      <c r="DQ36" s="660"/>
      <c r="DR36" s="660"/>
      <c r="DS36" s="660"/>
      <c r="DT36" s="660"/>
      <c r="DU36" s="660"/>
      <c r="DV36" s="661"/>
      <c r="DW36" s="664">
        <v>16.100000000000001</v>
      </c>
      <c r="DX36" s="689"/>
      <c r="DY36" s="689"/>
      <c r="DZ36" s="689"/>
      <c r="EA36" s="689"/>
      <c r="EB36" s="689"/>
      <c r="EC36" s="690"/>
    </row>
    <row r="37" spans="2:133" ht="11.25" customHeight="1">
      <c r="B37" s="656" t="s">
        <v>318</v>
      </c>
      <c r="C37" s="657"/>
      <c r="D37" s="657"/>
      <c r="E37" s="657"/>
      <c r="F37" s="657"/>
      <c r="G37" s="657"/>
      <c r="H37" s="657"/>
      <c r="I37" s="657"/>
      <c r="J37" s="657"/>
      <c r="K37" s="657"/>
      <c r="L37" s="657"/>
      <c r="M37" s="657"/>
      <c r="N37" s="657"/>
      <c r="O37" s="657"/>
      <c r="P37" s="657"/>
      <c r="Q37" s="658"/>
      <c r="R37" s="659">
        <v>106901</v>
      </c>
      <c r="S37" s="660"/>
      <c r="T37" s="660"/>
      <c r="U37" s="660"/>
      <c r="V37" s="660"/>
      <c r="W37" s="660"/>
      <c r="X37" s="660"/>
      <c r="Y37" s="661"/>
      <c r="Z37" s="662">
        <v>1.3</v>
      </c>
      <c r="AA37" s="662"/>
      <c r="AB37" s="662"/>
      <c r="AC37" s="662"/>
      <c r="AD37" s="663">
        <v>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77275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-47318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431887</v>
      </c>
      <c r="CS37" s="691"/>
      <c r="CT37" s="691"/>
      <c r="CU37" s="691"/>
      <c r="CV37" s="691"/>
      <c r="CW37" s="691"/>
      <c r="CX37" s="691"/>
      <c r="CY37" s="692"/>
      <c r="CZ37" s="664">
        <v>5.4</v>
      </c>
      <c r="DA37" s="689"/>
      <c r="DB37" s="689"/>
      <c r="DC37" s="693"/>
      <c r="DD37" s="668">
        <v>431887</v>
      </c>
      <c r="DE37" s="691"/>
      <c r="DF37" s="691"/>
      <c r="DG37" s="691"/>
      <c r="DH37" s="691"/>
      <c r="DI37" s="691"/>
      <c r="DJ37" s="691"/>
      <c r="DK37" s="692"/>
      <c r="DL37" s="668">
        <v>362043</v>
      </c>
      <c r="DM37" s="691"/>
      <c r="DN37" s="691"/>
      <c r="DO37" s="691"/>
      <c r="DP37" s="691"/>
      <c r="DQ37" s="691"/>
      <c r="DR37" s="691"/>
      <c r="DS37" s="691"/>
      <c r="DT37" s="691"/>
      <c r="DU37" s="691"/>
      <c r="DV37" s="692"/>
      <c r="DW37" s="664">
        <v>8.1999999999999993</v>
      </c>
      <c r="DX37" s="689"/>
      <c r="DY37" s="689"/>
      <c r="DZ37" s="689"/>
      <c r="EA37" s="689"/>
      <c r="EB37" s="689"/>
      <c r="EC37" s="690"/>
    </row>
    <row r="38" spans="2:133" ht="11.25" customHeight="1">
      <c r="B38" s="656" t="s">
        <v>322</v>
      </c>
      <c r="C38" s="657"/>
      <c r="D38" s="657"/>
      <c r="E38" s="657"/>
      <c r="F38" s="657"/>
      <c r="G38" s="657"/>
      <c r="H38" s="657"/>
      <c r="I38" s="657"/>
      <c r="J38" s="657"/>
      <c r="K38" s="657"/>
      <c r="L38" s="657"/>
      <c r="M38" s="657"/>
      <c r="N38" s="657"/>
      <c r="O38" s="657"/>
      <c r="P38" s="657"/>
      <c r="Q38" s="658"/>
      <c r="R38" s="659">
        <v>432800</v>
      </c>
      <c r="S38" s="660"/>
      <c r="T38" s="660"/>
      <c r="U38" s="660"/>
      <c r="V38" s="660"/>
      <c r="W38" s="660"/>
      <c r="X38" s="660"/>
      <c r="Y38" s="661"/>
      <c r="Z38" s="662">
        <v>5.3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64515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1300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524265</v>
      </c>
      <c r="CS38" s="660"/>
      <c r="CT38" s="660"/>
      <c r="CU38" s="660"/>
      <c r="CV38" s="660"/>
      <c r="CW38" s="660"/>
      <c r="CX38" s="660"/>
      <c r="CY38" s="661"/>
      <c r="CZ38" s="664">
        <v>6.5</v>
      </c>
      <c r="DA38" s="689"/>
      <c r="DB38" s="689"/>
      <c r="DC38" s="693"/>
      <c r="DD38" s="668">
        <v>426316</v>
      </c>
      <c r="DE38" s="660"/>
      <c r="DF38" s="660"/>
      <c r="DG38" s="660"/>
      <c r="DH38" s="660"/>
      <c r="DI38" s="660"/>
      <c r="DJ38" s="660"/>
      <c r="DK38" s="661"/>
      <c r="DL38" s="668">
        <v>371856</v>
      </c>
      <c r="DM38" s="660"/>
      <c r="DN38" s="660"/>
      <c r="DO38" s="660"/>
      <c r="DP38" s="660"/>
      <c r="DQ38" s="660"/>
      <c r="DR38" s="660"/>
      <c r="DS38" s="660"/>
      <c r="DT38" s="660"/>
      <c r="DU38" s="660"/>
      <c r="DV38" s="661"/>
      <c r="DW38" s="664">
        <v>8.4</v>
      </c>
      <c r="DX38" s="689"/>
      <c r="DY38" s="689"/>
      <c r="DZ38" s="689"/>
      <c r="EA38" s="689"/>
      <c r="EB38" s="689"/>
      <c r="EC38" s="690"/>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35458</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1949</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605962</v>
      </c>
      <c r="CS39" s="691"/>
      <c r="CT39" s="691"/>
      <c r="CU39" s="691"/>
      <c r="CV39" s="691"/>
      <c r="CW39" s="691"/>
      <c r="CX39" s="691"/>
      <c r="CY39" s="692"/>
      <c r="CZ39" s="664">
        <v>7.6</v>
      </c>
      <c r="DA39" s="689"/>
      <c r="DB39" s="689"/>
      <c r="DC39" s="693"/>
      <c r="DD39" s="668">
        <v>605408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330</v>
      </c>
      <c r="C40" s="657"/>
      <c r="D40" s="657"/>
      <c r="E40" s="657"/>
      <c r="F40" s="657"/>
      <c r="G40" s="657"/>
      <c r="H40" s="657"/>
      <c r="I40" s="657"/>
      <c r="J40" s="657"/>
      <c r="K40" s="657"/>
      <c r="L40" s="657"/>
      <c r="M40" s="657"/>
      <c r="N40" s="657"/>
      <c r="O40" s="657"/>
      <c r="P40" s="657"/>
      <c r="Q40" s="658"/>
      <c r="R40" s="659">
        <v>17500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22085</v>
      </c>
      <c r="CS40" s="660"/>
      <c r="CT40" s="660"/>
      <c r="CU40" s="660"/>
      <c r="CV40" s="660"/>
      <c r="CW40" s="660"/>
      <c r="CX40" s="660"/>
      <c r="CY40" s="661"/>
      <c r="CZ40" s="664">
        <v>0.3</v>
      </c>
      <c r="DA40" s="689"/>
      <c r="DB40" s="689"/>
      <c r="DC40" s="693"/>
      <c r="DD40" s="668">
        <v>2165</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c r="B41" s="680" t="s">
        <v>335</v>
      </c>
      <c r="C41" s="681"/>
      <c r="D41" s="681"/>
      <c r="E41" s="681"/>
      <c r="F41" s="681"/>
      <c r="G41" s="681"/>
      <c r="H41" s="681"/>
      <c r="I41" s="681"/>
      <c r="J41" s="681"/>
      <c r="K41" s="681"/>
      <c r="L41" s="681"/>
      <c r="M41" s="681"/>
      <c r="N41" s="681"/>
      <c r="O41" s="681"/>
      <c r="P41" s="681"/>
      <c r="Q41" s="682"/>
      <c r="R41" s="731">
        <v>8118330</v>
      </c>
      <c r="S41" s="732"/>
      <c r="T41" s="732"/>
      <c r="U41" s="732"/>
      <c r="V41" s="732"/>
      <c r="W41" s="732"/>
      <c r="X41" s="732"/>
      <c r="Y41" s="736"/>
      <c r="Z41" s="737">
        <v>100</v>
      </c>
      <c r="AA41" s="737"/>
      <c r="AB41" s="737"/>
      <c r="AC41" s="737"/>
      <c r="AD41" s="738">
        <v>4395098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141415</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327</v>
      </c>
      <c r="AR42" s="729"/>
      <c r="AS42" s="729"/>
      <c r="AT42" s="729"/>
      <c r="AU42" s="729"/>
      <c r="AV42" s="729"/>
      <c r="AW42" s="729"/>
      <c r="AX42" s="729"/>
      <c r="AY42" s="730"/>
      <c r="AZ42" s="731">
        <v>382850</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411</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1469641</v>
      </c>
      <c r="CS42" s="691"/>
      <c r="CT42" s="691"/>
      <c r="CU42" s="691"/>
      <c r="CV42" s="691"/>
      <c r="CW42" s="691"/>
      <c r="CX42" s="691"/>
      <c r="CY42" s="692"/>
      <c r="CZ42" s="664">
        <v>18.3</v>
      </c>
      <c r="DA42" s="689"/>
      <c r="DB42" s="689"/>
      <c r="DC42" s="693"/>
      <c r="DD42" s="668">
        <v>275227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341</v>
      </c>
      <c r="CD43" s="656" t="s">
        <v>342</v>
      </c>
      <c r="CE43" s="657"/>
      <c r="CF43" s="657"/>
      <c r="CG43" s="657"/>
      <c r="CH43" s="657"/>
      <c r="CI43" s="657"/>
      <c r="CJ43" s="657"/>
      <c r="CK43" s="657"/>
      <c r="CL43" s="657"/>
      <c r="CM43" s="657"/>
      <c r="CN43" s="657"/>
      <c r="CO43" s="657"/>
      <c r="CP43" s="657"/>
      <c r="CQ43" s="658"/>
      <c r="CR43" s="659">
        <v>29892</v>
      </c>
      <c r="CS43" s="691"/>
      <c r="CT43" s="691"/>
      <c r="CU43" s="691"/>
      <c r="CV43" s="691"/>
      <c r="CW43" s="691"/>
      <c r="CX43" s="691"/>
      <c r="CY43" s="692"/>
      <c r="CZ43" s="664">
        <v>0.4</v>
      </c>
      <c r="DA43" s="689"/>
      <c r="DB43" s="689"/>
      <c r="DC43" s="693"/>
      <c r="DD43" s="668">
        <v>25558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344</v>
      </c>
      <c r="CG44" s="657"/>
      <c r="CH44" s="657"/>
      <c r="CI44" s="657"/>
      <c r="CJ44" s="657"/>
      <c r="CK44" s="657"/>
      <c r="CL44" s="657"/>
      <c r="CM44" s="657"/>
      <c r="CN44" s="657"/>
      <c r="CO44" s="657"/>
      <c r="CP44" s="657"/>
      <c r="CQ44" s="658"/>
      <c r="CR44" s="659">
        <v>1162214</v>
      </c>
      <c r="CS44" s="660"/>
      <c r="CT44" s="660"/>
      <c r="CU44" s="660"/>
      <c r="CV44" s="660"/>
      <c r="CW44" s="660"/>
      <c r="CX44" s="660"/>
      <c r="CY44" s="661"/>
      <c r="CZ44" s="664">
        <v>14.5</v>
      </c>
      <c r="DA44" s="665"/>
      <c r="DB44" s="665"/>
      <c r="DC44" s="671"/>
      <c r="DD44" s="668">
        <v>248779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476247</v>
      </c>
      <c r="CS45" s="691"/>
      <c r="CT45" s="691"/>
      <c r="CU45" s="691"/>
      <c r="CV45" s="691"/>
      <c r="CW45" s="691"/>
      <c r="CX45" s="691"/>
      <c r="CY45" s="692"/>
      <c r="CZ45" s="664">
        <v>5.9</v>
      </c>
      <c r="DA45" s="689"/>
      <c r="DB45" s="689"/>
      <c r="DC45" s="693"/>
      <c r="DD45" s="668">
        <v>20455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347</v>
      </c>
      <c r="CG46" s="657"/>
      <c r="CH46" s="657"/>
      <c r="CI46" s="657"/>
      <c r="CJ46" s="657"/>
      <c r="CK46" s="657"/>
      <c r="CL46" s="657"/>
      <c r="CM46" s="657"/>
      <c r="CN46" s="657"/>
      <c r="CO46" s="657"/>
      <c r="CP46" s="657"/>
      <c r="CQ46" s="658"/>
      <c r="CR46" s="659">
        <v>650310</v>
      </c>
      <c r="CS46" s="660"/>
      <c r="CT46" s="660"/>
      <c r="CU46" s="660"/>
      <c r="CV46" s="660"/>
      <c r="CW46" s="660"/>
      <c r="CX46" s="660"/>
      <c r="CY46" s="661"/>
      <c r="CZ46" s="664">
        <v>8.1</v>
      </c>
      <c r="DA46" s="665"/>
      <c r="DB46" s="665"/>
      <c r="DC46" s="671"/>
      <c r="DD46" s="668">
        <v>202767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348</v>
      </c>
      <c r="CG47" s="657"/>
      <c r="CH47" s="657"/>
      <c r="CI47" s="657"/>
      <c r="CJ47" s="657"/>
      <c r="CK47" s="657"/>
      <c r="CL47" s="657"/>
      <c r="CM47" s="657"/>
      <c r="CN47" s="657"/>
      <c r="CO47" s="657"/>
      <c r="CP47" s="657"/>
      <c r="CQ47" s="658"/>
      <c r="CR47" s="659">
        <v>307427</v>
      </c>
      <c r="CS47" s="691"/>
      <c r="CT47" s="691"/>
      <c r="CU47" s="691"/>
      <c r="CV47" s="691"/>
      <c r="CW47" s="691"/>
      <c r="CX47" s="691"/>
      <c r="CY47" s="692"/>
      <c r="CZ47" s="664">
        <v>3.8</v>
      </c>
      <c r="DA47" s="689"/>
      <c r="DB47" s="689"/>
      <c r="DC47" s="693"/>
      <c r="DD47" s="668">
        <v>26448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350</v>
      </c>
      <c r="CE49" s="681"/>
      <c r="CF49" s="681"/>
      <c r="CG49" s="681"/>
      <c r="CH49" s="681"/>
      <c r="CI49" s="681"/>
      <c r="CJ49" s="681"/>
      <c r="CK49" s="681"/>
      <c r="CL49" s="681"/>
      <c r="CM49" s="681"/>
      <c r="CN49" s="681"/>
      <c r="CO49" s="681"/>
      <c r="CP49" s="681"/>
      <c r="CQ49" s="682"/>
      <c r="CR49" s="731">
        <v>8015343</v>
      </c>
      <c r="CS49" s="718"/>
      <c r="CT49" s="718"/>
      <c r="CU49" s="718"/>
      <c r="CV49" s="718"/>
      <c r="CW49" s="718"/>
      <c r="CX49" s="718"/>
      <c r="CY49" s="747"/>
      <c r="CZ49" s="739">
        <v>100</v>
      </c>
      <c r="DA49" s="748"/>
      <c r="DB49" s="748"/>
      <c r="DC49" s="749"/>
      <c r="DD49" s="750">
        <v>5560899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s0CL5NM0BIm1lXTz9tQihrJ3MSX8far2KOY3Lo318q77sS35MFNMsywxZpa+O6u2p80UteD9sXBOTds1OixmQ==" saltValue="ptN9Jk0C9xrUM9ym4fhs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373</v>
      </c>
      <c r="C7" s="786"/>
      <c r="D7" s="786"/>
      <c r="E7" s="786"/>
      <c r="F7" s="786"/>
      <c r="G7" s="786"/>
      <c r="H7" s="786"/>
      <c r="I7" s="786"/>
      <c r="J7" s="786"/>
      <c r="K7" s="786"/>
      <c r="L7" s="786"/>
      <c r="M7" s="786"/>
      <c r="N7" s="786"/>
      <c r="O7" s="786"/>
      <c r="P7" s="787"/>
      <c r="Q7" s="788">
        <v>8121</v>
      </c>
      <c r="R7" s="789"/>
      <c r="S7" s="789"/>
      <c r="T7" s="789"/>
      <c r="U7" s="789"/>
      <c r="V7" s="789">
        <v>8018</v>
      </c>
      <c r="W7" s="789"/>
      <c r="X7" s="789"/>
      <c r="Y7" s="789"/>
      <c r="Z7" s="789"/>
      <c r="AA7" s="789">
        <v>103</v>
      </c>
      <c r="AB7" s="789"/>
      <c r="AC7" s="789"/>
      <c r="AD7" s="789"/>
      <c r="AE7" s="790"/>
      <c r="AF7" s="791">
        <v>73</v>
      </c>
      <c r="AG7" s="792"/>
      <c r="AH7" s="792"/>
      <c r="AI7" s="792"/>
      <c r="AJ7" s="793"/>
      <c r="AK7" s="794">
        <v>311</v>
      </c>
      <c r="AL7" s="795"/>
      <c r="AM7" s="795"/>
      <c r="AN7" s="795"/>
      <c r="AO7" s="795"/>
      <c r="AP7" s="795">
        <v>7555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550</v>
      </c>
      <c r="BT7" s="783"/>
      <c r="BU7" s="783"/>
      <c r="BV7" s="783"/>
      <c r="BW7" s="783"/>
      <c r="BX7" s="783"/>
      <c r="BY7" s="783"/>
      <c r="BZ7" s="783"/>
      <c r="CA7" s="783"/>
      <c r="CB7" s="783"/>
      <c r="CC7" s="783"/>
      <c r="CD7" s="783"/>
      <c r="CE7" s="783"/>
      <c r="CF7" s="783"/>
      <c r="CG7" s="798"/>
      <c r="CH7" s="779">
        <v>-2</v>
      </c>
      <c r="CI7" s="780"/>
      <c r="CJ7" s="780"/>
      <c r="CK7" s="780"/>
      <c r="CL7" s="781"/>
      <c r="CM7" s="779">
        <v>146</v>
      </c>
      <c r="CN7" s="780"/>
      <c r="CO7" s="780"/>
      <c r="CP7" s="780"/>
      <c r="CQ7" s="781"/>
      <c r="CR7" s="779">
        <v>37</v>
      </c>
      <c r="CS7" s="780"/>
      <c r="CT7" s="780"/>
      <c r="CU7" s="780"/>
      <c r="CV7" s="781"/>
      <c r="CW7" s="779">
        <v>1</v>
      </c>
      <c r="CX7" s="780"/>
      <c r="CY7" s="780"/>
      <c r="CZ7" s="780"/>
      <c r="DA7" s="781"/>
      <c r="DB7" s="779" t="s">
        <v>541</v>
      </c>
      <c r="DC7" s="780"/>
      <c r="DD7" s="780"/>
      <c r="DE7" s="780"/>
      <c r="DF7" s="781"/>
      <c r="DG7" s="779" t="s">
        <v>541</v>
      </c>
      <c r="DH7" s="780"/>
      <c r="DI7" s="780"/>
      <c r="DJ7" s="780"/>
      <c r="DK7" s="781"/>
      <c r="DL7" s="779" t="s">
        <v>541</v>
      </c>
      <c r="DM7" s="780"/>
      <c r="DN7" s="780"/>
      <c r="DO7" s="780"/>
      <c r="DP7" s="781"/>
      <c r="DQ7" s="779" t="s">
        <v>541</v>
      </c>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375</v>
      </c>
      <c r="B23" s="825" t="s">
        <v>376</v>
      </c>
      <c r="C23" s="826"/>
      <c r="D23" s="826"/>
      <c r="E23" s="826"/>
      <c r="F23" s="826"/>
      <c r="G23" s="826"/>
      <c r="H23" s="826"/>
      <c r="I23" s="826"/>
      <c r="J23" s="826"/>
      <c r="K23" s="826"/>
      <c r="L23" s="826"/>
      <c r="M23" s="826"/>
      <c r="N23" s="826"/>
      <c r="O23" s="826"/>
      <c r="P23" s="827"/>
      <c r="Q23" s="828">
        <v>8118</v>
      </c>
      <c r="R23" s="829"/>
      <c r="S23" s="829"/>
      <c r="T23" s="829"/>
      <c r="U23" s="829"/>
      <c r="V23" s="829">
        <v>8015</v>
      </c>
      <c r="W23" s="829"/>
      <c r="X23" s="829"/>
      <c r="Y23" s="829"/>
      <c r="Z23" s="829"/>
      <c r="AA23" s="829">
        <v>103</v>
      </c>
      <c r="AB23" s="829"/>
      <c r="AC23" s="829"/>
      <c r="AD23" s="829"/>
      <c r="AE23" s="830"/>
      <c r="AF23" s="831">
        <v>73</v>
      </c>
      <c r="AG23" s="829"/>
      <c r="AH23" s="829"/>
      <c r="AI23" s="829"/>
      <c r="AJ23" s="832"/>
      <c r="AK23" s="833"/>
      <c r="AL23" s="834"/>
      <c r="AM23" s="834"/>
      <c r="AN23" s="834"/>
      <c r="AO23" s="834"/>
      <c r="AP23" s="829">
        <v>7555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377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378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356</v>
      </c>
      <c r="B26" s="764"/>
      <c r="C26" s="764"/>
      <c r="D26" s="764"/>
      <c r="E26" s="764"/>
      <c r="F26" s="764"/>
      <c r="G26" s="764"/>
      <c r="H26" s="764"/>
      <c r="I26" s="764"/>
      <c r="J26" s="764"/>
      <c r="K26" s="764"/>
      <c r="L26" s="764"/>
      <c r="M26" s="764"/>
      <c r="N26" s="764"/>
      <c r="O26" s="764"/>
      <c r="P26" s="765"/>
      <c r="Q26" s="769" t="s">
        <v>379</v>
      </c>
      <c r="R26" s="770"/>
      <c r="S26" s="770"/>
      <c r="T26" s="770"/>
      <c r="U26" s="771"/>
      <c r="V26" s="769" t="s">
        <v>380</v>
      </c>
      <c r="W26" s="770"/>
      <c r="X26" s="770"/>
      <c r="Y26" s="770"/>
      <c r="Z26" s="771"/>
      <c r="AA26" s="769" t="s">
        <v>381</v>
      </c>
      <c r="AB26" s="770"/>
      <c r="AC26" s="770"/>
      <c r="AD26" s="770"/>
      <c r="AE26" s="770"/>
      <c r="AF26" s="850" t="s">
        <v>382</v>
      </c>
      <c r="AG26" s="851"/>
      <c r="AH26" s="851"/>
      <c r="AI26" s="851"/>
      <c r="AJ26" s="852"/>
      <c r="AK26" s="770" t="s">
        <v>383</v>
      </c>
      <c r="AL26" s="770"/>
      <c r="AM26" s="770"/>
      <c r="AN26" s="770"/>
      <c r="AO26" s="771"/>
      <c r="AP26" s="769" t="s">
        <v>384</v>
      </c>
      <c r="AQ26" s="770"/>
      <c r="AR26" s="770"/>
      <c r="AS26" s="770"/>
      <c r="AT26" s="771"/>
      <c r="AU26" s="769" t="s">
        <v>385</v>
      </c>
      <c r="AV26" s="770"/>
      <c r="AW26" s="770"/>
      <c r="AX26" s="770"/>
      <c r="AY26" s="771"/>
      <c r="AZ26" s="769" t="s">
        <v>386</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387</v>
      </c>
      <c r="C28" s="786"/>
      <c r="D28" s="786"/>
      <c r="E28" s="786"/>
      <c r="F28" s="786"/>
      <c r="G28" s="786"/>
      <c r="H28" s="786"/>
      <c r="I28" s="786"/>
      <c r="J28" s="786"/>
      <c r="K28" s="786"/>
      <c r="L28" s="786"/>
      <c r="M28" s="786"/>
      <c r="N28" s="786"/>
      <c r="O28" s="786"/>
      <c r="P28" s="787"/>
      <c r="Q28" s="858">
        <v>1182</v>
      </c>
      <c r="R28" s="859"/>
      <c r="S28" s="859"/>
      <c r="T28" s="859"/>
      <c r="U28" s="859"/>
      <c r="V28" s="859">
        <v>1177</v>
      </c>
      <c r="W28" s="859"/>
      <c r="X28" s="859"/>
      <c r="Y28" s="859"/>
      <c r="Z28" s="859"/>
      <c r="AA28" s="859">
        <v>5</v>
      </c>
      <c r="AB28" s="859"/>
      <c r="AC28" s="859"/>
      <c r="AD28" s="859"/>
      <c r="AE28" s="860"/>
      <c r="AF28" s="861">
        <v>5</v>
      </c>
      <c r="AG28" s="859"/>
      <c r="AH28" s="859"/>
      <c r="AI28" s="859"/>
      <c r="AJ28" s="862"/>
      <c r="AK28" s="863">
        <v>141</v>
      </c>
      <c r="AL28" s="864"/>
      <c r="AM28" s="864"/>
      <c r="AN28" s="864"/>
      <c r="AO28" s="864"/>
      <c r="AP28" s="864" t="s">
        <v>541</v>
      </c>
      <c r="AQ28" s="864"/>
      <c r="AR28" s="864"/>
      <c r="AS28" s="864"/>
      <c r="AT28" s="864"/>
      <c r="AU28" s="864" t="s">
        <v>541</v>
      </c>
      <c r="AV28" s="864"/>
      <c r="AW28" s="864"/>
      <c r="AX28" s="864"/>
      <c r="AY28" s="864"/>
      <c r="AZ28" s="865" t="s">
        <v>541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388</v>
      </c>
      <c r="C29" s="817"/>
      <c r="D29" s="817"/>
      <c r="E29" s="817"/>
      <c r="F29" s="817"/>
      <c r="G29" s="817"/>
      <c r="H29" s="817"/>
      <c r="I29" s="817"/>
      <c r="J29" s="817"/>
      <c r="K29" s="817"/>
      <c r="L29" s="817"/>
      <c r="M29" s="817"/>
      <c r="N29" s="817"/>
      <c r="O29" s="817"/>
      <c r="P29" s="818"/>
      <c r="Q29" s="819">
        <v>1195</v>
      </c>
      <c r="R29" s="820"/>
      <c r="S29" s="820"/>
      <c r="T29" s="820"/>
      <c r="U29" s="820"/>
      <c r="V29" s="820">
        <v>1192</v>
      </c>
      <c r="W29" s="820"/>
      <c r="X29" s="820"/>
      <c r="Y29" s="820"/>
      <c r="Z29" s="820"/>
      <c r="AA29" s="820">
        <v>3</v>
      </c>
      <c r="AB29" s="820"/>
      <c r="AC29" s="820"/>
      <c r="AD29" s="820"/>
      <c r="AE29" s="821"/>
      <c r="AF29" s="822">
        <v>3</v>
      </c>
      <c r="AG29" s="823"/>
      <c r="AH29" s="823"/>
      <c r="AI29" s="823"/>
      <c r="AJ29" s="824"/>
      <c r="AK29" s="870">
        <v>217</v>
      </c>
      <c r="AL29" s="866"/>
      <c r="AM29" s="866"/>
      <c r="AN29" s="866"/>
      <c r="AO29" s="866"/>
      <c r="AP29" s="866" t="s">
        <v>541</v>
      </c>
      <c r="AQ29" s="866"/>
      <c r="AR29" s="866"/>
      <c r="AS29" s="866"/>
      <c r="AT29" s="866"/>
      <c r="AU29" s="866" t="s">
        <v>541</v>
      </c>
      <c r="AV29" s="866"/>
      <c r="AW29" s="866"/>
      <c r="AX29" s="866"/>
      <c r="AY29" s="866"/>
      <c r="AZ29" s="867" t="s">
        <v>541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389</v>
      </c>
      <c r="C30" s="817"/>
      <c r="D30" s="817"/>
      <c r="E30" s="817"/>
      <c r="F30" s="817"/>
      <c r="G30" s="817"/>
      <c r="H30" s="817"/>
      <c r="I30" s="817"/>
      <c r="J30" s="817"/>
      <c r="K30" s="817"/>
      <c r="L30" s="817"/>
      <c r="M30" s="817"/>
      <c r="N30" s="817"/>
      <c r="O30" s="817"/>
      <c r="P30" s="818"/>
      <c r="Q30" s="819">
        <v>151</v>
      </c>
      <c r="R30" s="820"/>
      <c r="S30" s="820"/>
      <c r="T30" s="820"/>
      <c r="U30" s="820"/>
      <c r="V30" s="820">
        <v>149</v>
      </c>
      <c r="W30" s="820"/>
      <c r="X30" s="820"/>
      <c r="Y30" s="820"/>
      <c r="Z30" s="820"/>
      <c r="AA30" s="820">
        <v>2</v>
      </c>
      <c r="AB30" s="820"/>
      <c r="AC30" s="820"/>
      <c r="AD30" s="820"/>
      <c r="AE30" s="821"/>
      <c r="AF30" s="822">
        <v>2</v>
      </c>
      <c r="AG30" s="823"/>
      <c r="AH30" s="823"/>
      <c r="AI30" s="823"/>
      <c r="AJ30" s="824"/>
      <c r="AK30" s="870">
        <v>67</v>
      </c>
      <c r="AL30" s="866"/>
      <c r="AM30" s="866"/>
      <c r="AN30" s="866"/>
      <c r="AO30" s="866"/>
      <c r="AP30" s="866" t="s">
        <v>541</v>
      </c>
      <c r="AQ30" s="866"/>
      <c r="AR30" s="866"/>
      <c r="AS30" s="866"/>
      <c r="AT30" s="866"/>
      <c r="AU30" s="866" t="s">
        <v>541</v>
      </c>
      <c r="AV30" s="866"/>
      <c r="AW30" s="866"/>
      <c r="AX30" s="866"/>
      <c r="AY30" s="866"/>
      <c r="AZ30" s="867" t="s">
        <v>541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390</v>
      </c>
      <c r="C31" s="817"/>
      <c r="D31" s="817"/>
      <c r="E31" s="817"/>
      <c r="F31" s="817"/>
      <c r="G31" s="817"/>
      <c r="H31" s="817"/>
      <c r="I31" s="817"/>
      <c r="J31" s="817"/>
      <c r="K31" s="817"/>
      <c r="L31" s="817"/>
      <c r="M31" s="817"/>
      <c r="N31" s="817"/>
      <c r="O31" s="817"/>
      <c r="P31" s="818"/>
      <c r="Q31" s="819">
        <v>314</v>
      </c>
      <c r="R31" s="820"/>
      <c r="S31" s="820"/>
      <c r="T31" s="820"/>
      <c r="U31" s="820"/>
      <c r="V31" s="820">
        <v>305</v>
      </c>
      <c r="W31" s="820"/>
      <c r="X31" s="820"/>
      <c r="Y31" s="820"/>
      <c r="Z31" s="820"/>
      <c r="AA31" s="820">
        <v>9</v>
      </c>
      <c r="AB31" s="820"/>
      <c r="AC31" s="820"/>
      <c r="AD31" s="820"/>
      <c r="AE31" s="821"/>
      <c r="AF31" s="822">
        <v>199</v>
      </c>
      <c r="AG31" s="823"/>
      <c r="AH31" s="823"/>
      <c r="AI31" s="823"/>
      <c r="AJ31" s="824"/>
      <c r="AK31" s="870">
        <v>26</v>
      </c>
      <c r="AL31" s="866"/>
      <c r="AM31" s="866"/>
      <c r="AN31" s="866"/>
      <c r="AO31" s="866"/>
      <c r="AP31" s="866">
        <v>1917</v>
      </c>
      <c r="AQ31" s="866"/>
      <c r="AR31" s="866"/>
      <c r="AS31" s="866"/>
      <c r="AT31" s="866"/>
      <c r="AU31" s="866">
        <v>1156</v>
      </c>
      <c r="AV31" s="866"/>
      <c r="AW31" s="866"/>
      <c r="AX31" s="866"/>
      <c r="AY31" s="866"/>
      <c r="AZ31" s="867" t="s">
        <v>541</v>
      </c>
      <c r="BA31" s="867"/>
      <c r="BB31" s="867"/>
      <c r="BC31" s="867"/>
      <c r="BD31" s="867"/>
      <c r="BE31" s="868" t="s">
        <v>391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375</v>
      </c>
      <c r="B63" s="825" t="s">
        <v>393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208</v>
      </c>
      <c r="AG63" s="880"/>
      <c r="AH63" s="880"/>
      <c r="AI63" s="880"/>
      <c r="AJ63" s="881"/>
      <c r="AK63" s="882"/>
      <c r="AL63" s="877"/>
      <c r="AM63" s="877"/>
      <c r="AN63" s="877"/>
      <c r="AO63" s="877"/>
      <c r="AP63" s="880">
        <v>1917</v>
      </c>
      <c r="AQ63" s="880"/>
      <c r="AR63" s="880"/>
      <c r="AS63" s="880"/>
      <c r="AT63" s="880"/>
      <c r="AU63" s="880">
        <v>1156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395</v>
      </c>
      <c r="B66" s="764"/>
      <c r="C66" s="764"/>
      <c r="D66" s="764"/>
      <c r="E66" s="764"/>
      <c r="F66" s="764"/>
      <c r="G66" s="764"/>
      <c r="H66" s="764"/>
      <c r="I66" s="764"/>
      <c r="J66" s="764"/>
      <c r="K66" s="764"/>
      <c r="L66" s="764"/>
      <c r="M66" s="764"/>
      <c r="N66" s="764"/>
      <c r="O66" s="764"/>
      <c r="P66" s="765"/>
      <c r="Q66" s="769" t="s">
        <v>379</v>
      </c>
      <c r="R66" s="770"/>
      <c r="S66" s="770"/>
      <c r="T66" s="770"/>
      <c r="U66" s="771"/>
      <c r="V66" s="769" t="s">
        <v>380</v>
      </c>
      <c r="W66" s="770"/>
      <c r="X66" s="770"/>
      <c r="Y66" s="770"/>
      <c r="Z66" s="771"/>
      <c r="AA66" s="769" t="s">
        <v>381</v>
      </c>
      <c r="AB66" s="770"/>
      <c r="AC66" s="770"/>
      <c r="AD66" s="770"/>
      <c r="AE66" s="771"/>
      <c r="AF66" s="890" t="s">
        <v>382</v>
      </c>
      <c r="AG66" s="851"/>
      <c r="AH66" s="851"/>
      <c r="AI66" s="851"/>
      <c r="AJ66" s="891"/>
      <c r="AK66" s="769" t="s">
        <v>383</v>
      </c>
      <c r="AL66" s="764"/>
      <c r="AM66" s="764"/>
      <c r="AN66" s="764"/>
      <c r="AO66" s="765"/>
      <c r="AP66" s="769" t="s">
        <v>384</v>
      </c>
      <c r="AQ66" s="770"/>
      <c r="AR66" s="770"/>
      <c r="AS66" s="770"/>
      <c r="AT66" s="771"/>
      <c r="AU66" s="769" t="s">
        <v>396</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542</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t="s">
        <v>557</v>
      </c>
      <c r="AQ68" s="902"/>
      <c r="AR68" s="902"/>
      <c r="AS68" s="902"/>
      <c r="AT68" s="902"/>
      <c r="AU68" s="902" t="s">
        <v>541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543</v>
      </c>
      <c r="C69" s="910"/>
      <c r="D69" s="910"/>
      <c r="E69" s="910"/>
      <c r="F69" s="910"/>
      <c r="G69" s="910"/>
      <c r="H69" s="910"/>
      <c r="I69" s="910"/>
      <c r="J69" s="910"/>
      <c r="K69" s="910"/>
      <c r="L69" s="910"/>
      <c r="M69" s="910"/>
      <c r="N69" s="910"/>
      <c r="O69" s="910"/>
      <c r="P69" s="911"/>
      <c r="Q69" s="912">
        <v>114</v>
      </c>
      <c r="R69" s="866"/>
      <c r="S69" s="866"/>
      <c r="T69" s="866"/>
      <c r="U69" s="866"/>
      <c r="V69" s="866">
        <v>100</v>
      </c>
      <c r="W69" s="866"/>
      <c r="X69" s="866"/>
      <c r="Y69" s="866"/>
      <c r="Z69" s="866"/>
      <c r="AA69" s="866">
        <v>15</v>
      </c>
      <c r="AB69" s="866"/>
      <c r="AC69" s="866"/>
      <c r="AD69" s="866"/>
      <c r="AE69" s="866"/>
      <c r="AF69" s="866">
        <v>15</v>
      </c>
      <c r="AG69" s="866"/>
      <c r="AH69" s="866"/>
      <c r="AI69" s="866"/>
      <c r="AJ69" s="866"/>
      <c r="AK69" s="866" t="s">
        <v>557</v>
      </c>
      <c r="AL69" s="866"/>
      <c r="AM69" s="866"/>
      <c r="AN69" s="866"/>
      <c r="AO69" s="866"/>
      <c r="AP69" s="866" t="s">
        <v>557</v>
      </c>
      <c r="AQ69" s="866"/>
      <c r="AR69" s="866"/>
      <c r="AS69" s="866"/>
      <c r="AT69" s="866"/>
      <c r="AU69" s="866" t="s">
        <v>557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544</v>
      </c>
      <c r="C70" s="910"/>
      <c r="D70" s="910"/>
      <c r="E70" s="910"/>
      <c r="F70" s="910"/>
      <c r="G70" s="910"/>
      <c r="H70" s="910"/>
      <c r="I70" s="910"/>
      <c r="J70" s="910"/>
      <c r="K70" s="910"/>
      <c r="L70" s="910"/>
      <c r="M70" s="910"/>
      <c r="N70" s="910"/>
      <c r="O70" s="910"/>
      <c r="P70" s="911"/>
      <c r="Q70" s="912">
        <v>1039</v>
      </c>
      <c r="R70" s="866"/>
      <c r="S70" s="866"/>
      <c r="T70" s="866"/>
      <c r="U70" s="866"/>
      <c r="V70" s="866">
        <v>949</v>
      </c>
      <c r="W70" s="866"/>
      <c r="X70" s="866"/>
      <c r="Y70" s="866"/>
      <c r="Z70" s="866"/>
      <c r="AA70" s="866">
        <v>90</v>
      </c>
      <c r="AB70" s="866"/>
      <c r="AC70" s="866"/>
      <c r="AD70" s="866"/>
      <c r="AE70" s="866"/>
      <c r="AF70" s="866">
        <v>38</v>
      </c>
      <c r="AG70" s="866"/>
      <c r="AH70" s="866"/>
      <c r="AI70" s="866"/>
      <c r="AJ70" s="866"/>
      <c r="AK70" s="866" t="s">
        <v>557</v>
      </c>
      <c r="AL70" s="866"/>
      <c r="AM70" s="866"/>
      <c r="AN70" s="866"/>
      <c r="AO70" s="866"/>
      <c r="AP70" s="866" t="s">
        <v>557</v>
      </c>
      <c r="AQ70" s="866"/>
      <c r="AR70" s="866"/>
      <c r="AS70" s="866"/>
      <c r="AT70" s="866"/>
      <c r="AU70" s="866" t="s">
        <v>541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545</v>
      </c>
      <c r="C71" s="910"/>
      <c r="D71" s="910"/>
      <c r="E71" s="910"/>
      <c r="F71" s="910"/>
      <c r="G71" s="910"/>
      <c r="H71" s="910"/>
      <c r="I71" s="910"/>
      <c r="J71" s="910"/>
      <c r="K71" s="910"/>
      <c r="L71" s="910"/>
      <c r="M71" s="910"/>
      <c r="N71" s="910"/>
      <c r="O71" s="910"/>
      <c r="P71" s="911"/>
      <c r="Q71" s="912">
        <v>789</v>
      </c>
      <c r="R71" s="866"/>
      <c r="S71" s="866"/>
      <c r="T71" s="866"/>
      <c r="U71" s="866"/>
      <c r="V71" s="866">
        <v>722</v>
      </c>
      <c r="W71" s="866"/>
      <c r="X71" s="866"/>
      <c r="Y71" s="866"/>
      <c r="Z71" s="866"/>
      <c r="AA71" s="866">
        <v>68</v>
      </c>
      <c r="AB71" s="866"/>
      <c r="AC71" s="866"/>
      <c r="AD71" s="866"/>
      <c r="AE71" s="866"/>
      <c r="AF71" s="866">
        <v>18</v>
      </c>
      <c r="AG71" s="866"/>
      <c r="AH71" s="866"/>
      <c r="AI71" s="866"/>
      <c r="AJ71" s="866"/>
      <c r="AK71" s="866" t="s">
        <v>557</v>
      </c>
      <c r="AL71" s="866"/>
      <c r="AM71" s="866"/>
      <c r="AN71" s="866"/>
      <c r="AO71" s="866"/>
      <c r="AP71" s="866">
        <v>746</v>
      </c>
      <c r="AQ71" s="866"/>
      <c r="AR71" s="866"/>
      <c r="AS71" s="866"/>
      <c r="AT71" s="866"/>
      <c r="AU71" s="866">
        <v>283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546</v>
      </c>
      <c r="C72" s="910"/>
      <c r="D72" s="910"/>
      <c r="E72" s="910"/>
      <c r="F72" s="910"/>
      <c r="G72" s="910"/>
      <c r="H72" s="910"/>
      <c r="I72" s="910"/>
      <c r="J72" s="910"/>
      <c r="K72" s="910"/>
      <c r="L72" s="910"/>
      <c r="M72" s="910"/>
      <c r="N72" s="910"/>
      <c r="O72" s="910"/>
      <c r="P72" s="911"/>
      <c r="Q72" s="912">
        <v>110</v>
      </c>
      <c r="R72" s="866"/>
      <c r="S72" s="866"/>
      <c r="T72" s="866"/>
      <c r="U72" s="866"/>
      <c r="V72" s="866">
        <v>93</v>
      </c>
      <c r="W72" s="866"/>
      <c r="X72" s="866"/>
      <c r="Y72" s="866"/>
      <c r="Z72" s="866"/>
      <c r="AA72" s="866">
        <v>17</v>
      </c>
      <c r="AB72" s="866"/>
      <c r="AC72" s="866"/>
      <c r="AD72" s="866"/>
      <c r="AE72" s="866"/>
      <c r="AF72" s="866">
        <v>17</v>
      </c>
      <c r="AG72" s="866"/>
      <c r="AH72" s="866"/>
      <c r="AI72" s="866"/>
      <c r="AJ72" s="866"/>
      <c r="AK72" s="866" t="s">
        <v>557</v>
      </c>
      <c r="AL72" s="866"/>
      <c r="AM72" s="866"/>
      <c r="AN72" s="866"/>
      <c r="AO72" s="866"/>
      <c r="AP72" s="866" t="s">
        <v>557</v>
      </c>
      <c r="AQ72" s="866"/>
      <c r="AR72" s="866"/>
      <c r="AS72" s="866"/>
      <c r="AT72" s="866"/>
      <c r="AU72" s="866" t="s">
        <v>541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547</v>
      </c>
      <c r="C73" s="910"/>
      <c r="D73" s="910"/>
      <c r="E73" s="910"/>
      <c r="F73" s="910"/>
      <c r="G73" s="910"/>
      <c r="H73" s="910"/>
      <c r="I73" s="910"/>
      <c r="J73" s="910"/>
      <c r="K73" s="910"/>
      <c r="L73" s="910"/>
      <c r="M73" s="910"/>
      <c r="N73" s="910"/>
      <c r="O73" s="910"/>
      <c r="P73" s="911"/>
      <c r="Q73" s="912">
        <v>293727</v>
      </c>
      <c r="R73" s="866"/>
      <c r="S73" s="866"/>
      <c r="T73" s="866"/>
      <c r="U73" s="866"/>
      <c r="V73" s="866">
        <v>290111</v>
      </c>
      <c r="W73" s="866"/>
      <c r="X73" s="866"/>
      <c r="Y73" s="866"/>
      <c r="Z73" s="866"/>
      <c r="AA73" s="866">
        <v>3616</v>
      </c>
      <c r="AB73" s="866"/>
      <c r="AC73" s="866"/>
      <c r="AD73" s="866"/>
      <c r="AE73" s="866"/>
      <c r="AF73" s="866">
        <v>3616</v>
      </c>
      <c r="AG73" s="866"/>
      <c r="AH73" s="866"/>
      <c r="AI73" s="866"/>
      <c r="AJ73" s="866"/>
      <c r="AK73" s="866">
        <v>27</v>
      </c>
      <c r="AL73" s="866"/>
      <c r="AM73" s="866"/>
      <c r="AN73" s="866"/>
      <c r="AO73" s="866"/>
      <c r="AP73" s="866" t="s">
        <v>557</v>
      </c>
      <c r="AQ73" s="866"/>
      <c r="AR73" s="866"/>
      <c r="AS73" s="866"/>
      <c r="AT73" s="866"/>
      <c r="AU73" s="866" t="s">
        <v>541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548</v>
      </c>
      <c r="C74" s="910"/>
      <c r="D74" s="910"/>
      <c r="E74" s="910"/>
      <c r="F74" s="910"/>
      <c r="G74" s="910"/>
      <c r="H74" s="910"/>
      <c r="I74" s="910"/>
      <c r="J74" s="910"/>
      <c r="K74" s="910"/>
      <c r="L74" s="910"/>
      <c r="M74" s="910"/>
      <c r="N74" s="910"/>
      <c r="O74" s="910"/>
      <c r="P74" s="911"/>
      <c r="Q74" s="912">
        <v>975</v>
      </c>
      <c r="R74" s="866"/>
      <c r="S74" s="866"/>
      <c r="T74" s="866"/>
      <c r="U74" s="866"/>
      <c r="V74" s="866">
        <v>956</v>
      </c>
      <c r="W74" s="866"/>
      <c r="X74" s="866"/>
      <c r="Y74" s="866"/>
      <c r="Z74" s="866"/>
      <c r="AA74" s="866">
        <v>19</v>
      </c>
      <c r="AB74" s="866"/>
      <c r="AC74" s="866"/>
      <c r="AD74" s="866"/>
      <c r="AE74" s="866"/>
      <c r="AF74" s="866">
        <v>-543</v>
      </c>
      <c r="AG74" s="866"/>
      <c r="AH74" s="866"/>
      <c r="AI74" s="866"/>
      <c r="AJ74" s="866"/>
      <c r="AK74" s="866">
        <v>151</v>
      </c>
      <c r="AL74" s="866"/>
      <c r="AM74" s="866"/>
      <c r="AN74" s="866"/>
      <c r="AO74" s="866"/>
      <c r="AP74" s="866">
        <v>1290</v>
      </c>
      <c r="AQ74" s="866"/>
      <c r="AR74" s="866"/>
      <c r="AS74" s="866"/>
      <c r="AT74" s="866"/>
      <c r="AU74" s="866">
        <v>385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549</v>
      </c>
      <c r="C75" s="910"/>
      <c r="D75" s="910"/>
      <c r="E75" s="910"/>
      <c r="F75" s="910"/>
      <c r="G75" s="910"/>
      <c r="H75" s="910"/>
      <c r="I75" s="910"/>
      <c r="J75" s="910"/>
      <c r="K75" s="910"/>
      <c r="L75" s="910"/>
      <c r="M75" s="910"/>
      <c r="N75" s="910"/>
      <c r="O75" s="910"/>
      <c r="P75" s="911"/>
      <c r="Q75" s="913">
        <v>269</v>
      </c>
      <c r="R75" s="914"/>
      <c r="S75" s="914"/>
      <c r="T75" s="914"/>
      <c r="U75" s="870"/>
      <c r="V75" s="915">
        <v>265</v>
      </c>
      <c r="W75" s="914"/>
      <c r="X75" s="914"/>
      <c r="Y75" s="914"/>
      <c r="Z75" s="870"/>
      <c r="AA75" s="915">
        <v>4</v>
      </c>
      <c r="AB75" s="914"/>
      <c r="AC75" s="914"/>
      <c r="AD75" s="914"/>
      <c r="AE75" s="870"/>
      <c r="AF75" s="915">
        <v>-71</v>
      </c>
      <c r="AG75" s="914"/>
      <c r="AH75" s="914"/>
      <c r="AI75" s="914"/>
      <c r="AJ75" s="870"/>
      <c r="AK75" s="915">
        <v>133</v>
      </c>
      <c r="AL75" s="914"/>
      <c r="AM75" s="914"/>
      <c r="AN75" s="914"/>
      <c r="AO75" s="870"/>
      <c r="AP75" s="915">
        <v>230</v>
      </c>
      <c r="AQ75" s="914"/>
      <c r="AR75" s="914"/>
      <c r="AS75" s="914"/>
      <c r="AT75" s="870"/>
      <c r="AU75" s="915">
        <v>24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375</v>
      </c>
      <c r="B88" s="825" t="s">
        <v>397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3700</v>
      </c>
      <c r="AG88" s="880"/>
      <c r="AH88" s="880"/>
      <c r="AI88" s="880"/>
      <c r="AJ88" s="880"/>
      <c r="AK88" s="877"/>
      <c r="AL88" s="877"/>
      <c r="AM88" s="877"/>
      <c r="AN88" s="877"/>
      <c r="AO88" s="877"/>
      <c r="AP88" s="880">
        <v>2266</v>
      </c>
      <c r="AQ88" s="880"/>
      <c r="AR88" s="880"/>
      <c r="AS88" s="880"/>
      <c r="AT88" s="880"/>
      <c r="AU88" s="880">
        <v>692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825" t="s">
        <v>398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37</v>
      </c>
      <c r="CS102" s="888"/>
      <c r="CT102" s="888"/>
      <c r="CU102" s="888"/>
      <c r="CV102" s="927"/>
      <c r="CW102" s="926">
        <v>1</v>
      </c>
      <c r="CX102" s="888"/>
      <c r="CY102" s="888"/>
      <c r="CZ102" s="888"/>
      <c r="DA102" s="927"/>
      <c r="DB102" s="926" t="s">
        <v>483</v>
      </c>
      <c r="DC102" s="888"/>
      <c r="DD102" s="888"/>
      <c r="DE102" s="888"/>
      <c r="DF102" s="927"/>
      <c r="DG102" s="926" t="s">
        <v>483</v>
      </c>
      <c r="DH102" s="888"/>
      <c r="DI102" s="888"/>
      <c r="DJ102" s="888"/>
      <c r="DK102" s="927"/>
      <c r="DL102" s="926" t="s">
        <v>483</v>
      </c>
      <c r="DM102" s="888"/>
      <c r="DN102" s="888"/>
      <c r="DO102" s="888"/>
      <c r="DP102" s="927"/>
      <c r="DQ102" s="926" t="s">
        <v>483</v>
      </c>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399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403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405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406</v>
      </c>
      <c r="AB109" s="929"/>
      <c r="AC109" s="929"/>
      <c r="AD109" s="929"/>
      <c r="AE109" s="930"/>
      <c r="AF109" s="928" t="s">
        <v>407</v>
      </c>
      <c r="AG109" s="929"/>
      <c r="AH109" s="929"/>
      <c r="AI109" s="929"/>
      <c r="AJ109" s="930"/>
      <c r="AK109" s="928" t="s">
        <v>294</v>
      </c>
      <c r="AL109" s="929"/>
      <c r="AM109" s="929"/>
      <c r="AN109" s="929"/>
      <c r="AO109" s="930"/>
      <c r="AP109" s="928" t="s">
        <v>408</v>
      </c>
      <c r="AQ109" s="929"/>
      <c r="AR109" s="929"/>
      <c r="AS109" s="929"/>
      <c r="AT109" s="931"/>
      <c r="AU109" s="948" t="s">
        <v>405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406</v>
      </c>
      <c r="BR109" s="929"/>
      <c r="BS109" s="929"/>
      <c r="BT109" s="929"/>
      <c r="BU109" s="930"/>
      <c r="BV109" s="928" t="s">
        <v>407</v>
      </c>
      <c r="BW109" s="929"/>
      <c r="BX109" s="929"/>
      <c r="BY109" s="929"/>
      <c r="BZ109" s="930"/>
      <c r="CA109" s="928" t="s">
        <v>294</v>
      </c>
      <c r="CB109" s="929"/>
      <c r="CC109" s="929"/>
      <c r="CD109" s="929"/>
      <c r="CE109" s="930"/>
      <c r="CF109" s="949" t="s">
        <v>408</v>
      </c>
      <c r="CG109" s="949"/>
      <c r="CH109" s="949"/>
      <c r="CI109" s="949"/>
      <c r="CJ109" s="949"/>
      <c r="CK109" s="928" t="s">
        <v>409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406</v>
      </c>
      <c r="DH109" s="929"/>
      <c r="DI109" s="929"/>
      <c r="DJ109" s="929"/>
      <c r="DK109" s="930"/>
      <c r="DL109" s="928" t="s">
        <v>407</v>
      </c>
      <c r="DM109" s="929"/>
      <c r="DN109" s="929"/>
      <c r="DO109" s="929"/>
      <c r="DP109" s="930"/>
      <c r="DQ109" s="928" t="s">
        <v>294</v>
      </c>
      <c r="DR109" s="929"/>
      <c r="DS109" s="929"/>
      <c r="DT109" s="929"/>
      <c r="DU109" s="930"/>
      <c r="DV109" s="928" t="s">
        <v>408</v>
      </c>
      <c r="DW109" s="929"/>
      <c r="DX109" s="929"/>
      <c r="DY109" s="929"/>
      <c r="DZ109" s="931"/>
    </row>
    <row r="110" spans="1:131" s="230" customFormat="1" ht="26.25" customHeight="1">
      <c r="A110" s="932" t="s">
        <v>410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936794</v>
      </c>
      <c r="AB110" s="936"/>
      <c r="AC110" s="936"/>
      <c r="AD110" s="936"/>
      <c r="AE110" s="937"/>
      <c r="AF110" s="938">
        <v>988274</v>
      </c>
      <c r="AG110" s="936"/>
      <c r="AH110" s="936"/>
      <c r="AI110" s="936"/>
      <c r="AJ110" s="937"/>
      <c r="AK110" s="938">
        <v>989009</v>
      </c>
      <c r="AL110" s="936"/>
      <c r="AM110" s="936"/>
      <c r="AN110" s="936"/>
      <c r="AO110" s="937"/>
      <c r="AP110" s="939">
        <v>27.3</v>
      </c>
      <c r="AQ110" s="940"/>
      <c r="AR110" s="940"/>
      <c r="AS110" s="940"/>
      <c r="AT110" s="941"/>
      <c r="AU110" s="942" t="s">
        <v>69</v>
      </c>
      <c r="AV110" s="943"/>
      <c r="AW110" s="943"/>
      <c r="AX110" s="943"/>
      <c r="AY110" s="943"/>
      <c r="AZ110" s="965" t="s">
        <v>411</v>
      </c>
      <c r="BA110" s="933"/>
      <c r="BB110" s="933"/>
      <c r="BC110" s="933"/>
      <c r="BD110" s="933"/>
      <c r="BE110" s="933"/>
      <c r="BF110" s="933"/>
      <c r="BG110" s="933"/>
      <c r="BH110" s="933"/>
      <c r="BI110" s="933"/>
      <c r="BJ110" s="933"/>
      <c r="BK110" s="933"/>
      <c r="BL110" s="933"/>
      <c r="BM110" s="933"/>
      <c r="BN110" s="933"/>
      <c r="BO110" s="933"/>
      <c r="BP110" s="934"/>
      <c r="BQ110" s="966">
        <v>8401352</v>
      </c>
      <c r="BR110" s="967"/>
      <c r="BS110" s="967"/>
      <c r="BT110" s="967"/>
      <c r="BU110" s="967"/>
      <c r="BV110" s="967">
        <v>8089453</v>
      </c>
      <c r="BW110" s="967"/>
      <c r="BX110" s="967"/>
      <c r="BY110" s="967"/>
      <c r="BZ110" s="967"/>
      <c r="CA110" s="967">
        <v>7555138</v>
      </c>
      <c r="CB110" s="967"/>
      <c r="CC110" s="967"/>
      <c r="CD110" s="967"/>
      <c r="CE110" s="967"/>
      <c r="CF110" s="980">
        <v>208.8</v>
      </c>
      <c r="CG110" s="981"/>
      <c r="CH110" s="981"/>
      <c r="CI110" s="981"/>
      <c r="CJ110" s="981"/>
      <c r="CK110" s="982" t="s">
        <v>412</v>
      </c>
      <c r="CL110" s="983"/>
      <c r="CM110" s="965" t="s">
        <v>413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414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415</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417</v>
      </c>
      <c r="B112" s="989"/>
      <c r="C112" s="959" t="s">
        <v>418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419</v>
      </c>
      <c r="BA112" s="959"/>
      <c r="BB112" s="959"/>
      <c r="BC112" s="959"/>
      <c r="BD112" s="959"/>
      <c r="BE112" s="959"/>
      <c r="BF112" s="959"/>
      <c r="BG112" s="959"/>
      <c r="BH112" s="959"/>
      <c r="BI112" s="959"/>
      <c r="BJ112" s="959"/>
      <c r="BK112" s="959"/>
      <c r="BL112" s="959"/>
      <c r="BM112" s="959"/>
      <c r="BN112" s="959"/>
      <c r="BO112" s="959"/>
      <c r="BP112" s="960"/>
      <c r="BQ112" s="961">
        <v>965031</v>
      </c>
      <c r="BR112" s="962"/>
      <c r="BS112" s="962"/>
      <c r="BT112" s="962"/>
      <c r="BU112" s="962"/>
      <c r="BV112" s="962">
        <v>1187404</v>
      </c>
      <c r="BW112" s="962"/>
      <c r="BX112" s="962"/>
      <c r="BY112" s="962"/>
      <c r="BZ112" s="962"/>
      <c r="CA112" s="962">
        <v>1155982</v>
      </c>
      <c r="CB112" s="962"/>
      <c r="CC112" s="962"/>
      <c r="CD112" s="962"/>
      <c r="CE112" s="962"/>
      <c r="CF112" s="956">
        <v>32</v>
      </c>
      <c r="CG112" s="957"/>
      <c r="CH112" s="957"/>
      <c r="CI112" s="957"/>
      <c r="CJ112" s="957"/>
      <c r="CK112" s="984"/>
      <c r="CL112" s="985"/>
      <c r="CM112" s="958" t="s">
        <v>420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421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55063</v>
      </c>
      <c r="AB113" s="974"/>
      <c r="AC113" s="974"/>
      <c r="AD113" s="974"/>
      <c r="AE113" s="975"/>
      <c r="AF113" s="976">
        <v>56494</v>
      </c>
      <c r="AG113" s="974"/>
      <c r="AH113" s="974"/>
      <c r="AI113" s="974"/>
      <c r="AJ113" s="975"/>
      <c r="AK113" s="976">
        <v>58168</v>
      </c>
      <c r="AL113" s="974"/>
      <c r="AM113" s="974"/>
      <c r="AN113" s="974"/>
      <c r="AO113" s="975"/>
      <c r="AP113" s="977">
        <v>1.6</v>
      </c>
      <c r="AQ113" s="978"/>
      <c r="AR113" s="978"/>
      <c r="AS113" s="978"/>
      <c r="AT113" s="979"/>
      <c r="AU113" s="944"/>
      <c r="AV113" s="945"/>
      <c r="AW113" s="945"/>
      <c r="AX113" s="945"/>
      <c r="AY113" s="945"/>
      <c r="AZ113" s="958" t="s">
        <v>422</v>
      </c>
      <c r="BA113" s="959"/>
      <c r="BB113" s="959"/>
      <c r="BC113" s="959"/>
      <c r="BD113" s="959"/>
      <c r="BE113" s="959"/>
      <c r="BF113" s="959"/>
      <c r="BG113" s="959"/>
      <c r="BH113" s="959"/>
      <c r="BI113" s="959"/>
      <c r="BJ113" s="959"/>
      <c r="BK113" s="959"/>
      <c r="BL113" s="959"/>
      <c r="BM113" s="959"/>
      <c r="BN113" s="959"/>
      <c r="BO113" s="959"/>
      <c r="BP113" s="960"/>
      <c r="BQ113" s="961">
        <v>887158</v>
      </c>
      <c r="BR113" s="962"/>
      <c r="BS113" s="962"/>
      <c r="BT113" s="962"/>
      <c r="BU113" s="962"/>
      <c r="BV113" s="962">
        <v>823209</v>
      </c>
      <c r="BW113" s="962"/>
      <c r="BX113" s="962"/>
      <c r="BY113" s="962"/>
      <c r="BZ113" s="962"/>
      <c r="CA113" s="962">
        <v>691642</v>
      </c>
      <c r="CB113" s="962"/>
      <c r="CC113" s="962"/>
      <c r="CD113" s="962"/>
      <c r="CE113" s="962"/>
      <c r="CF113" s="956">
        <v>19.100000000000001</v>
      </c>
      <c r="CG113" s="957"/>
      <c r="CH113" s="957"/>
      <c r="CI113" s="957"/>
      <c r="CJ113" s="957"/>
      <c r="CK113" s="984"/>
      <c r="CL113" s="985"/>
      <c r="CM113" s="958" t="s">
        <v>423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424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110192</v>
      </c>
      <c r="AB114" s="995"/>
      <c r="AC114" s="995"/>
      <c r="AD114" s="995"/>
      <c r="AE114" s="996"/>
      <c r="AF114" s="997">
        <v>114446</v>
      </c>
      <c r="AG114" s="995"/>
      <c r="AH114" s="995"/>
      <c r="AI114" s="995"/>
      <c r="AJ114" s="996"/>
      <c r="AK114" s="997">
        <v>112676</v>
      </c>
      <c r="AL114" s="995"/>
      <c r="AM114" s="995"/>
      <c r="AN114" s="995"/>
      <c r="AO114" s="996"/>
      <c r="AP114" s="998">
        <v>3.1</v>
      </c>
      <c r="AQ114" s="999"/>
      <c r="AR114" s="999"/>
      <c r="AS114" s="999"/>
      <c r="AT114" s="1000"/>
      <c r="AU114" s="944"/>
      <c r="AV114" s="945"/>
      <c r="AW114" s="945"/>
      <c r="AX114" s="945"/>
      <c r="AY114" s="945"/>
      <c r="AZ114" s="958" t="s">
        <v>425</v>
      </c>
      <c r="BA114" s="959"/>
      <c r="BB114" s="959"/>
      <c r="BC114" s="959"/>
      <c r="BD114" s="959"/>
      <c r="BE114" s="959"/>
      <c r="BF114" s="959"/>
      <c r="BG114" s="959"/>
      <c r="BH114" s="959"/>
      <c r="BI114" s="959"/>
      <c r="BJ114" s="959"/>
      <c r="BK114" s="959"/>
      <c r="BL114" s="959"/>
      <c r="BM114" s="959"/>
      <c r="BN114" s="959"/>
      <c r="BO114" s="959"/>
      <c r="BP114" s="960"/>
      <c r="BQ114" s="961">
        <v>868448</v>
      </c>
      <c r="BR114" s="962"/>
      <c r="BS114" s="962"/>
      <c r="BT114" s="962"/>
      <c r="BU114" s="962"/>
      <c r="BV114" s="962">
        <v>821884</v>
      </c>
      <c r="BW114" s="962"/>
      <c r="BX114" s="962"/>
      <c r="BY114" s="962"/>
      <c r="BZ114" s="962"/>
      <c r="CA114" s="962">
        <v>852710</v>
      </c>
      <c r="CB114" s="962"/>
      <c r="CC114" s="962"/>
      <c r="CD114" s="962"/>
      <c r="CE114" s="962"/>
      <c r="CF114" s="956">
        <v>23.6</v>
      </c>
      <c r="CG114" s="957"/>
      <c r="CH114" s="957"/>
      <c r="CI114" s="957"/>
      <c r="CJ114" s="957"/>
      <c r="CK114" s="984"/>
      <c r="CL114" s="985"/>
      <c r="CM114" s="958" t="s">
        <v>426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427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v>
      </c>
      <c r="AB115" s="974"/>
      <c r="AC115" s="974"/>
      <c r="AD115" s="974"/>
      <c r="AE115" s="975"/>
      <c r="AF115" s="976">
        <v>6</v>
      </c>
      <c r="AG115" s="974"/>
      <c r="AH115" s="974"/>
      <c r="AI115" s="974"/>
      <c r="AJ115" s="975"/>
      <c r="AK115" s="976">
        <v>2</v>
      </c>
      <c r="AL115" s="974"/>
      <c r="AM115" s="974"/>
      <c r="AN115" s="974"/>
      <c r="AO115" s="975"/>
      <c r="AP115" s="977">
        <v>0</v>
      </c>
      <c r="AQ115" s="978"/>
      <c r="AR115" s="978"/>
      <c r="AS115" s="978"/>
      <c r="AT115" s="979"/>
      <c r="AU115" s="944"/>
      <c r="AV115" s="945"/>
      <c r="AW115" s="945"/>
      <c r="AX115" s="945"/>
      <c r="AY115" s="945"/>
      <c r="AZ115" s="958" t="s">
        <v>428</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429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26</v>
      </c>
      <c r="AB116" s="995"/>
      <c r="AC116" s="995"/>
      <c r="AD116" s="995"/>
      <c r="AE116" s="996"/>
      <c r="AF116" s="997">
        <v>29</v>
      </c>
      <c r="AG116" s="995"/>
      <c r="AH116" s="995"/>
      <c r="AI116" s="995"/>
      <c r="AJ116" s="996"/>
      <c r="AK116" s="997">
        <v>29</v>
      </c>
      <c r="AL116" s="995"/>
      <c r="AM116" s="995"/>
      <c r="AN116" s="995"/>
      <c r="AO116" s="996"/>
      <c r="AP116" s="998">
        <v>0</v>
      </c>
      <c r="AQ116" s="999"/>
      <c r="AR116" s="999"/>
      <c r="AS116" s="999"/>
      <c r="AT116" s="1000"/>
      <c r="AU116" s="944"/>
      <c r="AV116" s="945"/>
      <c r="AW116" s="945"/>
      <c r="AX116" s="945"/>
      <c r="AY116" s="945"/>
      <c r="AZ116" s="1003" t="s">
        <v>431</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433</v>
      </c>
      <c r="Z117" s="930"/>
      <c r="AA117" s="1014">
        <v>1102081</v>
      </c>
      <c r="AB117" s="1015"/>
      <c r="AC117" s="1015"/>
      <c r="AD117" s="1015"/>
      <c r="AE117" s="1016"/>
      <c r="AF117" s="1017">
        <v>1159249</v>
      </c>
      <c r="AG117" s="1015"/>
      <c r="AH117" s="1015"/>
      <c r="AI117" s="1015"/>
      <c r="AJ117" s="1016"/>
      <c r="AK117" s="1017">
        <v>1159884</v>
      </c>
      <c r="AL117" s="1015"/>
      <c r="AM117" s="1015"/>
      <c r="AN117" s="1015"/>
      <c r="AO117" s="1016"/>
      <c r="AP117" s="1018"/>
      <c r="AQ117" s="1019"/>
      <c r="AR117" s="1019"/>
      <c r="AS117" s="1019"/>
      <c r="AT117" s="1020"/>
      <c r="AU117" s="944"/>
      <c r="AV117" s="945"/>
      <c r="AW117" s="945"/>
      <c r="AX117" s="945"/>
      <c r="AY117" s="945"/>
      <c r="AZ117" s="1010" t="s">
        <v>434</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409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406</v>
      </c>
      <c r="AB118" s="929"/>
      <c r="AC118" s="929"/>
      <c r="AD118" s="929"/>
      <c r="AE118" s="930"/>
      <c r="AF118" s="928" t="s">
        <v>407</v>
      </c>
      <c r="AG118" s="929"/>
      <c r="AH118" s="929"/>
      <c r="AI118" s="929"/>
      <c r="AJ118" s="930"/>
      <c r="AK118" s="928" t="s">
        <v>294</v>
      </c>
      <c r="AL118" s="929"/>
      <c r="AM118" s="929"/>
      <c r="AN118" s="929"/>
      <c r="AO118" s="930"/>
      <c r="AP118" s="1006" t="s">
        <v>408</v>
      </c>
      <c r="AQ118" s="1007"/>
      <c r="AR118" s="1007"/>
      <c r="AS118" s="1007"/>
      <c r="AT118" s="1008"/>
      <c r="AU118" s="944"/>
      <c r="AV118" s="945"/>
      <c r="AW118" s="945"/>
      <c r="AX118" s="945"/>
      <c r="AY118" s="945"/>
      <c r="AZ118" s="1009" t="s">
        <v>436</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412</v>
      </c>
      <c r="B119" s="983"/>
      <c r="C119" s="965" t="s">
        <v>413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438</v>
      </c>
      <c r="BP119" s="1041"/>
      <c r="BQ119" s="1035">
        <v>11121989</v>
      </c>
      <c r="BR119" s="1036"/>
      <c r="BS119" s="1036"/>
      <c r="BT119" s="1036"/>
      <c r="BU119" s="1036"/>
      <c r="BV119" s="1036">
        <v>10921950</v>
      </c>
      <c r="BW119" s="1036"/>
      <c r="BX119" s="1036"/>
      <c r="BY119" s="1036"/>
      <c r="BZ119" s="1036"/>
      <c r="CA119" s="1036">
        <v>10255472</v>
      </c>
      <c r="CB119" s="1036"/>
      <c r="CC119" s="1036"/>
      <c r="CD119" s="1036"/>
      <c r="CE119" s="1036"/>
      <c r="CF119" s="1037"/>
      <c r="CG119" s="1038"/>
      <c r="CH119" s="1038"/>
      <c r="CI119" s="1038"/>
      <c r="CJ119" s="1039"/>
      <c r="CK119" s="986"/>
      <c r="CL119" s="987"/>
      <c r="CM119" s="1009" t="s">
        <v>439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c r="A120" s="1093"/>
      <c r="B120" s="985"/>
      <c r="C120" s="958" t="s">
        <v>416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440</v>
      </c>
      <c r="AV120" s="1028"/>
      <c r="AW120" s="1028"/>
      <c r="AX120" s="1028"/>
      <c r="AY120" s="1029"/>
      <c r="AZ120" s="965" t="s">
        <v>441</v>
      </c>
      <c r="BA120" s="933"/>
      <c r="BB120" s="933"/>
      <c r="BC120" s="933"/>
      <c r="BD120" s="933"/>
      <c r="BE120" s="933"/>
      <c r="BF120" s="933"/>
      <c r="BG120" s="933"/>
      <c r="BH120" s="933"/>
      <c r="BI120" s="933"/>
      <c r="BJ120" s="933"/>
      <c r="BK120" s="933"/>
      <c r="BL120" s="933"/>
      <c r="BM120" s="933"/>
      <c r="BN120" s="933"/>
      <c r="BO120" s="933"/>
      <c r="BP120" s="934"/>
      <c r="BQ120" s="966">
        <v>3805316</v>
      </c>
      <c r="BR120" s="967"/>
      <c r="BS120" s="967"/>
      <c r="BT120" s="967"/>
      <c r="BU120" s="967"/>
      <c r="BV120" s="967">
        <v>3832337</v>
      </c>
      <c r="BW120" s="967"/>
      <c r="BX120" s="967"/>
      <c r="BY120" s="967"/>
      <c r="BZ120" s="967"/>
      <c r="CA120" s="967">
        <v>3882659</v>
      </c>
      <c r="CB120" s="967"/>
      <c r="CC120" s="967"/>
      <c r="CD120" s="967"/>
      <c r="CE120" s="967"/>
      <c r="CF120" s="980">
        <v>107.3</v>
      </c>
      <c r="CG120" s="981"/>
      <c r="CH120" s="981"/>
      <c r="CI120" s="981"/>
      <c r="CJ120" s="981"/>
      <c r="CK120" s="1042" t="s">
        <v>442</v>
      </c>
      <c r="CL120" s="1043"/>
      <c r="CM120" s="1043"/>
      <c r="CN120" s="1043"/>
      <c r="CO120" s="1044"/>
      <c r="CP120" s="1050" t="s">
        <v>390</v>
      </c>
      <c r="CQ120" s="1051"/>
      <c r="CR120" s="1051"/>
      <c r="CS120" s="1051"/>
      <c r="CT120" s="1051"/>
      <c r="CU120" s="1051"/>
      <c r="CV120" s="1051"/>
      <c r="CW120" s="1051"/>
      <c r="CX120" s="1051"/>
      <c r="CY120" s="1051"/>
      <c r="CZ120" s="1051"/>
      <c r="DA120" s="1051"/>
      <c r="DB120" s="1051"/>
      <c r="DC120" s="1051"/>
      <c r="DD120" s="1051"/>
      <c r="DE120" s="1051"/>
      <c r="DF120" s="1052"/>
      <c r="DG120" s="966">
        <v>965031</v>
      </c>
      <c r="DH120" s="967"/>
      <c r="DI120" s="967"/>
      <c r="DJ120" s="967"/>
      <c r="DK120" s="967"/>
      <c r="DL120" s="967">
        <v>1187404</v>
      </c>
      <c r="DM120" s="967"/>
      <c r="DN120" s="967"/>
      <c r="DO120" s="967"/>
      <c r="DP120" s="967"/>
      <c r="DQ120" s="967">
        <v>1155982</v>
      </c>
      <c r="DR120" s="967"/>
      <c r="DS120" s="967"/>
      <c r="DT120" s="967"/>
      <c r="DU120" s="967"/>
      <c r="DV120" s="968">
        <v>32</v>
      </c>
      <c r="DW120" s="968"/>
      <c r="DX120" s="968"/>
      <c r="DY120" s="968"/>
      <c r="DZ120" s="969"/>
    </row>
    <row r="121" spans="1:130" s="230" customFormat="1" ht="26.25" customHeight="1">
      <c r="A121" s="1093"/>
      <c r="B121" s="985"/>
      <c r="C121" s="1010" t="s">
        <v>443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444</v>
      </c>
      <c r="BA121" s="959"/>
      <c r="BB121" s="959"/>
      <c r="BC121" s="959"/>
      <c r="BD121" s="959"/>
      <c r="BE121" s="959"/>
      <c r="BF121" s="959"/>
      <c r="BG121" s="959"/>
      <c r="BH121" s="959"/>
      <c r="BI121" s="959"/>
      <c r="BJ121" s="959"/>
      <c r="BK121" s="959"/>
      <c r="BL121" s="959"/>
      <c r="BM121" s="959"/>
      <c r="BN121" s="959"/>
      <c r="BO121" s="959"/>
      <c r="BP121" s="960"/>
      <c r="BQ121" s="961">
        <v>385747</v>
      </c>
      <c r="BR121" s="962"/>
      <c r="BS121" s="962"/>
      <c r="BT121" s="962"/>
      <c r="BU121" s="962"/>
      <c r="BV121" s="962">
        <v>408404</v>
      </c>
      <c r="BW121" s="962"/>
      <c r="BX121" s="962"/>
      <c r="BY121" s="962"/>
      <c r="BZ121" s="962"/>
      <c r="CA121" s="962">
        <v>397978</v>
      </c>
      <c r="CB121" s="962"/>
      <c r="CC121" s="962"/>
      <c r="CD121" s="962"/>
      <c r="CE121" s="962"/>
      <c r="CF121" s="956">
        <v>11</v>
      </c>
      <c r="CG121" s="957"/>
      <c r="CH121" s="957"/>
      <c r="CI121" s="957"/>
      <c r="CJ121" s="957"/>
      <c r="CK121" s="1045"/>
      <c r="CL121" s="1046"/>
      <c r="CM121" s="1046"/>
      <c r="CN121" s="1046"/>
      <c r="CO121" s="1047"/>
      <c r="CP121" s="1055" t="s">
        <v>388</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c r="A122" s="1093"/>
      <c r="B122" s="985"/>
      <c r="C122" s="958" t="s">
        <v>426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445</v>
      </c>
      <c r="BA122" s="1001"/>
      <c r="BB122" s="1001"/>
      <c r="BC122" s="1001"/>
      <c r="BD122" s="1001"/>
      <c r="BE122" s="1001"/>
      <c r="BF122" s="1001"/>
      <c r="BG122" s="1001"/>
      <c r="BH122" s="1001"/>
      <c r="BI122" s="1001"/>
      <c r="BJ122" s="1001"/>
      <c r="BK122" s="1001"/>
      <c r="BL122" s="1001"/>
      <c r="BM122" s="1001"/>
      <c r="BN122" s="1001"/>
      <c r="BO122" s="1001"/>
      <c r="BP122" s="1002"/>
      <c r="BQ122" s="1035">
        <v>6317877</v>
      </c>
      <c r="BR122" s="1036"/>
      <c r="BS122" s="1036"/>
      <c r="BT122" s="1036"/>
      <c r="BU122" s="1036"/>
      <c r="BV122" s="1036">
        <v>6153587</v>
      </c>
      <c r="BW122" s="1036"/>
      <c r="BX122" s="1036"/>
      <c r="BY122" s="1036"/>
      <c r="BZ122" s="1036"/>
      <c r="CA122" s="1036">
        <v>5845100</v>
      </c>
      <c r="CB122" s="1036"/>
      <c r="CC122" s="1036"/>
      <c r="CD122" s="1036"/>
      <c r="CE122" s="1036"/>
      <c r="CF122" s="1053">
        <v>161.6</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c r="A123" s="1093"/>
      <c r="B123" s="985"/>
      <c r="C123" s="958" t="s">
        <v>432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446</v>
      </c>
      <c r="BP123" s="1041"/>
      <c r="BQ123" s="1099">
        <v>10508940</v>
      </c>
      <c r="BR123" s="1100"/>
      <c r="BS123" s="1100"/>
      <c r="BT123" s="1100"/>
      <c r="BU123" s="1100"/>
      <c r="BV123" s="1100">
        <v>10394328</v>
      </c>
      <c r="BW123" s="1100"/>
      <c r="BX123" s="1100"/>
      <c r="BY123" s="1100"/>
      <c r="BZ123" s="1100"/>
      <c r="CA123" s="1100">
        <v>10125737</v>
      </c>
      <c r="CB123" s="1100"/>
      <c r="CC123" s="1100"/>
      <c r="CD123" s="1100"/>
      <c r="CE123" s="1100"/>
      <c r="CF123" s="1037"/>
      <c r="CG123" s="1038"/>
      <c r="CH123" s="1038"/>
      <c r="CI123" s="1038"/>
      <c r="CJ123" s="1039"/>
      <c r="CK123" s="1045"/>
      <c r="CL123" s="1046"/>
      <c r="CM123" s="1046"/>
      <c r="CN123" s="1046"/>
      <c r="CO123" s="1047"/>
      <c r="CP123" s="1055" t="s">
        <v>387</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c r="A124" s="1093"/>
      <c r="B124" s="985"/>
      <c r="C124" s="958" t="s">
        <v>435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16.5</v>
      </c>
      <c r="BR124" s="1063"/>
      <c r="BS124" s="1063"/>
      <c r="BT124" s="1063"/>
      <c r="BU124" s="1063"/>
      <c r="BV124" s="1063">
        <v>14.5</v>
      </c>
      <c r="BW124" s="1063"/>
      <c r="BX124" s="1063"/>
      <c r="BY124" s="1063"/>
      <c r="BZ124" s="1063"/>
      <c r="CA124" s="1063">
        <v>3.5</v>
      </c>
      <c r="CB124" s="1063"/>
      <c r="CC124" s="1063"/>
      <c r="CD124" s="1063"/>
      <c r="CE124" s="1063"/>
      <c r="CF124" s="1064"/>
      <c r="CG124" s="1065"/>
      <c r="CH124" s="1065"/>
      <c r="CI124" s="1065"/>
      <c r="CJ124" s="1066"/>
      <c r="CK124" s="1048"/>
      <c r="CL124" s="1048"/>
      <c r="CM124" s="1048"/>
      <c r="CN124" s="1048"/>
      <c r="CO124" s="1049"/>
      <c r="CP124" s="1055" t="s">
        <v>448</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c r="A125" s="1093"/>
      <c r="B125" s="985"/>
      <c r="C125" s="958" t="s">
        <v>437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449</v>
      </c>
      <c r="CL125" s="1043"/>
      <c r="CM125" s="1043"/>
      <c r="CN125" s="1043"/>
      <c r="CO125" s="1044"/>
      <c r="CP125" s="965" t="s">
        <v>450</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439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451</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c r="A127" s="1094"/>
      <c r="B127" s="987"/>
      <c r="C127" s="1009" t="s">
        <v>452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6</v>
      </c>
      <c r="AB127" s="995"/>
      <c r="AC127" s="995"/>
      <c r="AD127" s="995"/>
      <c r="AE127" s="996"/>
      <c r="AF127" s="997">
        <v>6</v>
      </c>
      <c r="AG127" s="995"/>
      <c r="AH127" s="995"/>
      <c r="AI127" s="995"/>
      <c r="AJ127" s="996"/>
      <c r="AK127" s="997">
        <v>2</v>
      </c>
      <c r="AL127" s="995"/>
      <c r="AM127" s="995"/>
      <c r="AN127" s="995"/>
      <c r="AO127" s="996"/>
      <c r="AP127" s="998">
        <v>0</v>
      </c>
      <c r="AQ127" s="999"/>
      <c r="AR127" s="999"/>
      <c r="AS127" s="999"/>
      <c r="AT127" s="1000"/>
      <c r="AU127" s="232"/>
      <c r="AV127" s="232"/>
      <c r="AW127" s="232"/>
      <c r="AX127" s="1067" t="s">
        <v>453</v>
      </c>
      <c r="AY127" s="1068"/>
      <c r="AZ127" s="1068"/>
      <c r="BA127" s="1068"/>
      <c r="BB127" s="1068"/>
      <c r="BC127" s="1068"/>
      <c r="BD127" s="1068"/>
      <c r="BE127" s="1069"/>
      <c r="BF127" s="1070" t="s">
        <v>454</v>
      </c>
      <c r="BG127" s="1068"/>
      <c r="BH127" s="1068"/>
      <c r="BI127" s="1068"/>
      <c r="BJ127" s="1068"/>
      <c r="BK127" s="1068"/>
      <c r="BL127" s="1069"/>
      <c r="BM127" s="1070" t="s">
        <v>455</v>
      </c>
      <c r="BN127" s="1068"/>
      <c r="BO127" s="1068"/>
      <c r="BP127" s="1068"/>
      <c r="BQ127" s="1068"/>
      <c r="BR127" s="1068"/>
      <c r="BS127" s="1069"/>
      <c r="BT127" s="1070" t="s">
        <v>456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457</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458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459</v>
      </c>
      <c r="X128" s="1079"/>
      <c r="Y128" s="1079"/>
      <c r="Z128" s="1080"/>
      <c r="AA128" s="1081">
        <v>6613</v>
      </c>
      <c r="AB128" s="1082"/>
      <c r="AC128" s="1082"/>
      <c r="AD128" s="1082"/>
      <c r="AE128" s="1083"/>
      <c r="AF128" s="1084">
        <v>9473</v>
      </c>
      <c r="AG128" s="1082"/>
      <c r="AH128" s="1082"/>
      <c r="AI128" s="1082"/>
      <c r="AJ128" s="1083"/>
      <c r="AK128" s="1084">
        <v>12292</v>
      </c>
      <c r="AL128" s="1082"/>
      <c r="AM128" s="1082"/>
      <c r="AN128" s="1082"/>
      <c r="AO128" s="1083"/>
      <c r="AP128" s="1085"/>
      <c r="AQ128" s="1086"/>
      <c r="AR128" s="1086"/>
      <c r="AS128" s="1086"/>
      <c r="AT128" s="1087"/>
      <c r="AU128" s="232"/>
      <c r="AV128" s="232"/>
      <c r="AW128" s="232"/>
      <c r="AX128" s="932" t="s">
        <v>460</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461</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462</v>
      </c>
      <c r="X129" s="1107"/>
      <c r="Y129" s="1107"/>
      <c r="Z129" s="1108"/>
      <c r="AA129" s="994">
        <v>4423434</v>
      </c>
      <c r="AB129" s="995"/>
      <c r="AC129" s="995"/>
      <c r="AD129" s="995"/>
      <c r="AE129" s="996"/>
      <c r="AF129" s="997">
        <v>4363302</v>
      </c>
      <c r="AG129" s="995"/>
      <c r="AH129" s="995"/>
      <c r="AI129" s="995"/>
      <c r="AJ129" s="996"/>
      <c r="AK129" s="997">
        <v>4353034</v>
      </c>
      <c r="AL129" s="995"/>
      <c r="AM129" s="995"/>
      <c r="AN129" s="995"/>
      <c r="AO129" s="996"/>
      <c r="AP129" s="1109"/>
      <c r="AQ129" s="1110"/>
      <c r="AR129" s="1110"/>
      <c r="AS129" s="1110"/>
      <c r="AT129" s="1111"/>
      <c r="AU129" s="233"/>
      <c r="AV129" s="233"/>
      <c r="AW129" s="233"/>
      <c r="AX129" s="1101" t="s">
        <v>463</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464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465</v>
      </c>
      <c r="X130" s="1107"/>
      <c r="Y130" s="1107"/>
      <c r="Z130" s="1108"/>
      <c r="AA130" s="994">
        <v>720224</v>
      </c>
      <c r="AB130" s="995"/>
      <c r="AC130" s="995"/>
      <c r="AD130" s="995"/>
      <c r="AE130" s="996"/>
      <c r="AF130" s="997">
        <v>737273</v>
      </c>
      <c r="AG130" s="995"/>
      <c r="AH130" s="995"/>
      <c r="AI130" s="995"/>
      <c r="AJ130" s="996"/>
      <c r="AK130" s="997">
        <v>735032</v>
      </c>
      <c r="AL130" s="995"/>
      <c r="AM130" s="995"/>
      <c r="AN130" s="995"/>
      <c r="AO130" s="996"/>
      <c r="AP130" s="1109"/>
      <c r="AQ130" s="1110"/>
      <c r="AR130" s="1110"/>
      <c r="AS130" s="1110"/>
      <c r="AT130" s="1111"/>
      <c r="AU130" s="233"/>
      <c r="AV130" s="233"/>
      <c r="AW130" s="233"/>
      <c r="AX130" s="1101" t="s">
        <v>466</v>
      </c>
      <c r="AY130" s="959"/>
      <c r="AZ130" s="959"/>
      <c r="BA130" s="959"/>
      <c r="BB130" s="959"/>
      <c r="BC130" s="959"/>
      <c r="BD130" s="959"/>
      <c r="BE130" s="960"/>
      <c r="BF130" s="1137">
        <v>10.9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467</v>
      </c>
      <c r="X131" s="1144"/>
      <c r="Y131" s="1144"/>
      <c r="Z131" s="1145"/>
      <c r="AA131" s="1040">
        <v>3703210</v>
      </c>
      <c r="AB131" s="1022"/>
      <c r="AC131" s="1022"/>
      <c r="AD131" s="1022"/>
      <c r="AE131" s="1023"/>
      <c r="AF131" s="1021">
        <v>3626029</v>
      </c>
      <c r="AG131" s="1022"/>
      <c r="AH131" s="1022"/>
      <c r="AI131" s="1022"/>
      <c r="AJ131" s="1023"/>
      <c r="AK131" s="1021">
        <v>3618002</v>
      </c>
      <c r="AL131" s="1022"/>
      <c r="AM131" s="1022"/>
      <c r="AN131" s="1022"/>
      <c r="AO131" s="1023"/>
      <c r="AP131" s="1146"/>
      <c r="AQ131" s="1147"/>
      <c r="AR131" s="1147"/>
      <c r="AS131" s="1147"/>
      <c r="AT131" s="1148"/>
      <c r="AU131" s="233"/>
      <c r="AV131" s="233"/>
      <c r="AW131" s="233"/>
      <c r="AX131" s="1119" t="s">
        <v>468</v>
      </c>
      <c r="AY131" s="762"/>
      <c r="AZ131" s="762"/>
      <c r="BA131" s="762"/>
      <c r="BB131" s="762"/>
      <c r="BC131" s="762"/>
      <c r="BD131" s="762"/>
      <c r="BE131" s="1072"/>
      <c r="BF131" s="1120">
        <v>3.5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469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470</v>
      </c>
      <c r="W132" s="1130"/>
      <c r="X132" s="1130"/>
      <c r="Y132" s="1130"/>
      <c r="Z132" s="1131"/>
      <c r="AA132" s="1132">
        <v>10.13293872</v>
      </c>
      <c r="AB132" s="1133"/>
      <c r="AC132" s="1133"/>
      <c r="AD132" s="1133"/>
      <c r="AE132" s="1134"/>
      <c r="AF132" s="1135">
        <v>11.37616384</v>
      </c>
      <c r="AG132" s="1133"/>
      <c r="AH132" s="1133"/>
      <c r="AI132" s="1133"/>
      <c r="AJ132" s="1134"/>
      <c r="AK132" s="1135">
        <v>11.402978770000001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471</v>
      </c>
      <c r="W133" s="1113"/>
      <c r="X133" s="1113"/>
      <c r="Y133" s="1113"/>
      <c r="Z133" s="1114"/>
      <c r="AA133" s="1115">
        <v>10.199999999999999</v>
      </c>
      <c r="AB133" s="1116"/>
      <c r="AC133" s="1116"/>
      <c r="AD133" s="1116"/>
      <c r="AE133" s="1117"/>
      <c r="AF133" s="1115">
        <v>10.5</v>
      </c>
      <c r="AG133" s="1116"/>
      <c r="AH133" s="1116"/>
      <c r="AI133" s="1116"/>
      <c r="AJ133" s="1117"/>
      <c r="AK133" s="1115">
        <v>10.9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4xkBUFY9CtM9a4QX8IOE61lnU29/hoR66aWd0Wwo1Xy6GfzzQFwYLzAyyUc2MKrY06u6OYXdgra5q4uDFTMlw==" saltValue="sva2l3f8sawQKXmat4Pe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472</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NfA6nXSlNpdUHyaCjTaANpwIc5hA2CLnqLxGMLVdNrk+T+yAQC7dNh+MJQuuUp8vucAfHUY58gxt6gM0MJE/Zw==" saltValue="VTFeTq7QZVBgFZC697By7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XDIZQ+2dYAwGmTTqJhn4KUOLmlkVU33y5SLQUzc+F4Iw/VRhQ1AQpHbVJ2lSspY5XY4oHqScqoIbhGuVzadBzg==" saltValue="6+6mf8YX1ycocxYvt0Mq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474</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475</v>
      </c>
      <c r="AP7" s="272"/>
      <c r="AQ7" s="273" t="s">
        <v>476</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477</v>
      </c>
      <c r="AQ8" s="279" t="s">
        <v>478</v>
      </c>
      <c r="AR8" s="280" t="s">
        <v>479</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480</v>
      </c>
      <c r="AL9" s="1153"/>
      <c r="AM9" s="1153"/>
      <c r="AN9" s="1154"/>
      <c r="AO9" s="281">
        <v>1373275</v>
      </c>
      <c r="AP9" s="281">
        <v>188094</v>
      </c>
      <c r="AQ9" s="282">
        <v>171003</v>
      </c>
      <c r="AR9" s="283">
        <v>10</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481</v>
      </c>
      <c r="AL10" s="1153"/>
      <c r="AM10" s="1153"/>
      <c r="AN10" s="1154"/>
      <c r="AO10" s="284">
        <v>168204</v>
      </c>
      <c r="AP10" s="284">
        <v>23038</v>
      </c>
      <c r="AQ10" s="285">
        <v>27322</v>
      </c>
      <c r="AR10" s="286">
        <v>-15.7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482</v>
      </c>
      <c r="AL11" s="1153"/>
      <c r="AM11" s="1153"/>
      <c r="AN11" s="1154"/>
      <c r="AO11" s="284" t="s">
        <v>483</v>
      </c>
      <c r="AP11" s="284" t="s">
        <v>483</v>
      </c>
      <c r="AQ11" s="285">
        <v>5560</v>
      </c>
      <c r="AR11" s="286" t="s">
        <v>483</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484</v>
      </c>
      <c r="AL12" s="1153"/>
      <c r="AM12" s="1153"/>
      <c r="AN12" s="1154"/>
      <c r="AO12" s="284" t="s">
        <v>483</v>
      </c>
      <c r="AP12" s="284" t="s">
        <v>483</v>
      </c>
      <c r="AQ12" s="285">
        <v>49</v>
      </c>
      <c r="AR12" s="286" t="s">
        <v>483</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485</v>
      </c>
      <c r="AL13" s="1153"/>
      <c r="AM13" s="1153"/>
      <c r="AN13" s="1154"/>
      <c r="AO13" s="284">
        <v>61749</v>
      </c>
      <c r="AP13" s="284">
        <v>8458</v>
      </c>
      <c r="AQ13" s="285">
        <v>6397</v>
      </c>
      <c r="AR13" s="286">
        <v>32.200000000000003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486</v>
      </c>
      <c r="AL14" s="1153"/>
      <c r="AM14" s="1153"/>
      <c r="AN14" s="1154"/>
      <c r="AO14" s="284">
        <v>29892</v>
      </c>
      <c r="AP14" s="284">
        <v>4094</v>
      </c>
      <c r="AQ14" s="285">
        <v>3603</v>
      </c>
      <c r="AR14" s="286">
        <v>13.6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487</v>
      </c>
      <c r="AL15" s="1156"/>
      <c r="AM15" s="1156"/>
      <c r="AN15" s="1157"/>
      <c r="AO15" s="284">
        <v>-67774</v>
      </c>
      <c r="AP15" s="284">
        <v>-9283</v>
      </c>
      <c r="AQ15" s="285">
        <v>-9266</v>
      </c>
      <c r="AR15" s="286">
        <v>0.2</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1565346</v>
      </c>
      <c r="AP16" s="284">
        <v>214402</v>
      </c>
      <c r="AQ16" s="285">
        <v>204668</v>
      </c>
      <c r="AR16" s="286">
        <v>4.8</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488</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489</v>
      </c>
      <c r="AP20" s="293" t="s">
        <v>490</v>
      </c>
      <c r="AQ20" s="294" t="s">
        <v>491</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492</v>
      </c>
      <c r="AL21" s="1159"/>
      <c r="AM21" s="1159"/>
      <c r="AN21" s="1160"/>
      <c r="AO21" s="297">
        <v>18.22</v>
      </c>
      <c r="AP21" s="298">
        <v>17.07</v>
      </c>
      <c r="AQ21" s="299">
        <v>1.1499999999999999</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493</v>
      </c>
      <c r="AL22" s="1159"/>
      <c r="AM22" s="1159"/>
      <c r="AN22" s="1160"/>
      <c r="AO22" s="302">
        <v>96.5</v>
      </c>
      <c r="AP22" s="303">
        <v>95.6</v>
      </c>
      <c r="AQ22" s="304">
        <v>0.9</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494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c r="A27" s="309"/>
      <c r="AO27" s="262"/>
      <c r="AP27" s="262"/>
      <c r="AQ27" s="262"/>
      <c r="AR27" s="262"/>
      <c r="AS27" s="262"/>
      <c r="AT27" s="262"/>
    </row>
    <row r="28" spans="1:46" ht="16.5">
      <c r="A28" s="263" t="s">
        <v>495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496</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475</v>
      </c>
      <c r="AP30" s="272"/>
      <c r="AQ30" s="273" t="s">
        <v>476</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477</v>
      </c>
      <c r="AQ31" s="279" t="s">
        <v>478</v>
      </c>
      <c r="AR31" s="280" t="s">
        <v>479</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497</v>
      </c>
      <c r="AL32" s="1167"/>
      <c r="AM32" s="1167"/>
      <c r="AN32" s="1168"/>
      <c r="AO32" s="312">
        <v>989009</v>
      </c>
      <c r="AP32" s="312">
        <v>135462</v>
      </c>
      <c r="AQ32" s="313">
        <v>121688</v>
      </c>
      <c r="AR32" s="314">
        <v>11.3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498</v>
      </c>
      <c r="AL33" s="1167"/>
      <c r="AM33" s="1167"/>
      <c r="AN33" s="1168"/>
      <c r="AO33" s="312" t="s">
        <v>483</v>
      </c>
      <c r="AP33" s="312" t="s">
        <v>483</v>
      </c>
      <c r="AQ33" s="313">
        <v>42</v>
      </c>
      <c r="AR33" s="314" t="s">
        <v>483</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499</v>
      </c>
      <c r="AL34" s="1167"/>
      <c r="AM34" s="1167"/>
      <c r="AN34" s="1168"/>
      <c r="AO34" s="312" t="s">
        <v>483</v>
      </c>
      <c r="AP34" s="312" t="s">
        <v>483</v>
      </c>
      <c r="AQ34" s="313">
        <v>167</v>
      </c>
      <c r="AR34" s="314" t="s">
        <v>483</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500</v>
      </c>
      <c r="AL35" s="1167"/>
      <c r="AM35" s="1167"/>
      <c r="AN35" s="1168"/>
      <c r="AO35" s="312">
        <v>58168</v>
      </c>
      <c r="AP35" s="312">
        <v>7967</v>
      </c>
      <c r="AQ35" s="313">
        <v>24481</v>
      </c>
      <c r="AR35" s="314">
        <v>-67.5</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501</v>
      </c>
      <c r="AL36" s="1167"/>
      <c r="AM36" s="1167"/>
      <c r="AN36" s="1168"/>
      <c r="AO36" s="312">
        <v>112676</v>
      </c>
      <c r="AP36" s="312">
        <v>15433</v>
      </c>
      <c r="AQ36" s="313">
        <v>4187</v>
      </c>
      <c r="AR36" s="314">
        <v>268.60000000000002</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502</v>
      </c>
      <c r="AL37" s="1167"/>
      <c r="AM37" s="1167"/>
      <c r="AN37" s="1168"/>
      <c r="AO37" s="312">
        <v>2</v>
      </c>
      <c r="AP37" s="312">
        <v>0</v>
      </c>
      <c r="AQ37" s="313">
        <v>813</v>
      </c>
      <c r="AR37" s="314">
        <v>-100</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503</v>
      </c>
      <c r="AL38" s="1170"/>
      <c r="AM38" s="1170"/>
      <c r="AN38" s="1171"/>
      <c r="AO38" s="315">
        <v>29</v>
      </c>
      <c r="AP38" s="315">
        <v>4</v>
      </c>
      <c r="AQ38" s="316">
        <v>19</v>
      </c>
      <c r="AR38" s="304">
        <v>-78.900000000000006</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504</v>
      </c>
      <c r="AL39" s="1170"/>
      <c r="AM39" s="1170"/>
      <c r="AN39" s="1171"/>
      <c r="AO39" s="312">
        <v>-12292</v>
      </c>
      <c r="AP39" s="312">
        <v>-1684</v>
      </c>
      <c r="AQ39" s="313">
        <v>-4925</v>
      </c>
      <c r="AR39" s="314">
        <v>-65.8</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505</v>
      </c>
      <c r="AL40" s="1167"/>
      <c r="AM40" s="1167"/>
      <c r="AN40" s="1168"/>
      <c r="AO40" s="312">
        <v>-735032</v>
      </c>
      <c r="AP40" s="312">
        <v>-100676</v>
      </c>
      <c r="AQ40" s="313">
        <v>-96916</v>
      </c>
      <c r="AR40" s="314">
        <v>3.9</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412560</v>
      </c>
      <c r="AP41" s="312">
        <v>56507</v>
      </c>
      <c r="AQ41" s="313">
        <v>49555</v>
      </c>
      <c r="AR41" s="314">
        <v>14</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507</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475</v>
      </c>
      <c r="AN49" s="1163" t="s">
        <v>508</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509</v>
      </c>
      <c r="AO50" s="329" t="s">
        <v>510</v>
      </c>
      <c r="AP50" s="330" t="s">
        <v>511</v>
      </c>
      <c r="AQ50" s="331" t="s">
        <v>512</v>
      </c>
      <c r="AR50" s="332" t="s">
        <v>513</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514</v>
      </c>
      <c r="AL51" s="325"/>
      <c r="AM51" s="333">
        <v>1266906</v>
      </c>
      <c r="AN51" s="334">
        <v>159882</v>
      </c>
      <c r="AO51" s="335">
        <v>9.1999999999999993</v>
      </c>
      <c r="AP51" s="336">
        <v>190274</v>
      </c>
      <c r="AQ51" s="337">
        <v>13.6</v>
      </c>
      <c r="AR51" s="338">
        <v>-4.4000000000000004</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515</v>
      </c>
      <c r="AM52" s="341">
        <v>702810</v>
      </c>
      <c r="AN52" s="342">
        <v>88694</v>
      </c>
      <c r="AO52" s="343">
        <v>13.7</v>
      </c>
      <c r="AP52" s="344">
        <v>88584</v>
      </c>
      <c r="AQ52" s="345">
        <v>7.3</v>
      </c>
      <c r="AR52" s="346">
        <v>6.4</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516</v>
      </c>
      <c r="AL53" s="325"/>
      <c r="AM53" s="333">
        <v>1240691</v>
      </c>
      <c r="AN53" s="334">
        <v>159574</v>
      </c>
      <c r="AO53" s="335">
        <v>-0.2</v>
      </c>
      <c r="AP53" s="336">
        <v>200194</v>
      </c>
      <c r="AQ53" s="337">
        <v>5.2</v>
      </c>
      <c r="AR53" s="338">
        <v>-5.4</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515</v>
      </c>
      <c r="AM54" s="341">
        <v>682838</v>
      </c>
      <c r="AN54" s="342">
        <v>87825</v>
      </c>
      <c r="AO54" s="343">
        <v>-1</v>
      </c>
      <c r="AP54" s="344">
        <v>106422</v>
      </c>
      <c r="AQ54" s="345">
        <v>20.100000000000001</v>
      </c>
      <c r="AR54" s="346">
        <v>-21.1</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517</v>
      </c>
      <c r="AL55" s="325"/>
      <c r="AM55" s="333">
        <v>1392172</v>
      </c>
      <c r="AN55" s="334">
        <v>182484</v>
      </c>
      <c r="AO55" s="335">
        <v>14.4</v>
      </c>
      <c r="AP55" s="336">
        <v>196914</v>
      </c>
      <c r="AQ55" s="337">
        <v>-1.6</v>
      </c>
      <c r="AR55" s="338">
        <v>16</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515</v>
      </c>
      <c r="AM56" s="341">
        <v>666163</v>
      </c>
      <c r="AN56" s="342">
        <v>87320</v>
      </c>
      <c r="AO56" s="343">
        <v>-0.6</v>
      </c>
      <c r="AP56" s="344">
        <v>98966</v>
      </c>
      <c r="AQ56" s="345">
        <v>-7</v>
      </c>
      <c r="AR56" s="346">
        <v>6.4</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518</v>
      </c>
      <c r="AL57" s="325"/>
      <c r="AM57" s="333">
        <v>1309672</v>
      </c>
      <c r="AN57" s="334">
        <v>174879</v>
      </c>
      <c r="AO57" s="335">
        <v>-4.2</v>
      </c>
      <c r="AP57" s="336">
        <v>204757</v>
      </c>
      <c r="AQ57" s="337">
        <v>4</v>
      </c>
      <c r="AR57" s="338">
        <v>-8.1999999999999993</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515</v>
      </c>
      <c r="AM58" s="341">
        <v>639568</v>
      </c>
      <c r="AN58" s="342">
        <v>85401</v>
      </c>
      <c r="AO58" s="343">
        <v>-2.2000000000000002</v>
      </c>
      <c r="AP58" s="344">
        <v>106071</v>
      </c>
      <c r="AQ58" s="345">
        <v>7.2</v>
      </c>
      <c r="AR58" s="346">
        <v>-9.4</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519</v>
      </c>
      <c r="AL59" s="325"/>
      <c r="AM59" s="333">
        <v>1162214</v>
      </c>
      <c r="AN59" s="334">
        <v>159186</v>
      </c>
      <c r="AO59" s="335">
        <v>-9</v>
      </c>
      <c r="AP59" s="336">
        <v>194971</v>
      </c>
      <c r="AQ59" s="337">
        <v>-4.8</v>
      </c>
      <c r="AR59" s="338">
        <v>-4.2</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515</v>
      </c>
      <c r="AM60" s="341">
        <v>650310</v>
      </c>
      <c r="AN60" s="342">
        <v>89071</v>
      </c>
      <c r="AO60" s="343">
        <v>4.3</v>
      </c>
      <c r="AP60" s="344">
        <v>105966</v>
      </c>
      <c r="AQ60" s="345">
        <v>-0.1</v>
      </c>
      <c r="AR60" s="346">
        <v>4.4000000000000004</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520</v>
      </c>
      <c r="AL61" s="347"/>
      <c r="AM61" s="348">
        <v>1274331</v>
      </c>
      <c r="AN61" s="349">
        <v>167201</v>
      </c>
      <c r="AO61" s="350">
        <v>2</v>
      </c>
      <c r="AP61" s="351">
        <v>197422</v>
      </c>
      <c r="AQ61" s="352">
        <v>3.3</v>
      </c>
      <c r="AR61" s="338">
        <v>-1.3</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515</v>
      </c>
      <c r="AM62" s="341">
        <v>668338</v>
      </c>
      <c r="AN62" s="342">
        <v>87662</v>
      </c>
      <c r="AO62" s="343">
        <v>2.8</v>
      </c>
      <c r="AP62" s="344">
        <v>101202</v>
      </c>
      <c r="AQ62" s="345">
        <v>5.5</v>
      </c>
      <c r="AR62" s="346">
        <v>-2.7</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fHqF9kMA5IDJh3MceIAs45tXcbb/Rx3GM8Xju0Wko4CC47ux7ywqhyK2Vx+Bd1EHBVkc8cGz8QSGpXlHIc+nOg==" saltValue="zzrCGdmcmwUQOLPwkMqT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472</v>
      </c>
    </row>
    <row r="121" spans="125:125" ht="13.5" hidden="1" customHeight="1">
      <c r="DU121" s="259"/>
    </row>
  </sheetData>
  <sheetProtection algorithmName="SHA-512" hashValue="Qx/nmMdIJRfSvC4rc4DIt4XDHTF4O56w7UQb5HJSXViBBu2UPA5YZGeGMdLwSRRGbUqZOd+G779XVaMFcipP1w==" saltValue="ZX+mFwv/zwqjpfb9zDIe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472</v>
      </c>
    </row>
  </sheetData>
  <sheetProtection algorithmName="SHA-512" hashValue="MftwYvpEpJs944fStiPbwVbkw7kmFufUx72razbZi+3g+kCQATvkT7tO47qLJoZcTcn0wOkApP4qaws+WELLjQ==" saltValue="0cxZSSwrobExgUY0ORHG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75" t="s">
        <v>3</v>
      </c>
      <c r="D47" s="1175"/>
      <c r="E47" s="1176"/>
      <c r="F47" s="11">
        <v>20.84</v>
      </c>
      <c r="G47" s="12">
        <v>19.239999999999998</v>
      </c>
      <c r="H47" s="12">
        <v>18.649999999999999</v>
      </c>
      <c r="I47" s="12">
        <v>18.53</v>
      </c>
      <c r="J47" s="13">
        <v>19.059999999999999</v>
      </c>
    </row>
    <row r="48" spans="2:10" ht="57.75" customHeight="1">
      <c r="B48" s="14"/>
      <c r="C48" s="1177" t="s">
        <v>4</v>
      </c>
      <c r="D48" s="1177"/>
      <c r="E48" s="1178"/>
      <c r="F48" s="15">
        <v>1.44</v>
      </c>
      <c r="G48" s="16">
        <v>1.23</v>
      </c>
      <c r="H48" s="16">
        <v>1.04</v>
      </c>
      <c r="I48" s="16">
        <v>0.92</v>
      </c>
      <c r="J48" s="17">
        <v>1.67</v>
      </c>
    </row>
    <row r="49" spans="2:10" ht="57.75" customHeight="1" thickBot="1">
      <c r="B49" s="18"/>
      <c r="C49" s="1179" t="s">
        <v>5</v>
      </c>
      <c r="D49" s="1179"/>
      <c r="E49" s="1180"/>
      <c r="F49" s="19">
        <v>0.25</v>
      </c>
      <c r="G49" s="20" t="s">
        <v>527</v>
      </c>
      <c r="H49" s="20">
        <v>0.1</v>
      </c>
      <c r="I49" s="20" t="s">
        <v>528</v>
      </c>
      <c r="J49" s="21">
        <v>0.75</v>
      </c>
    </row>
    <row r="50" spans="2:10" ht="13"/>
  </sheetData>
  <sheetProtection algorithmName="SHA-512" hashValue="9gf80xdTYCp+L1lJW4XazQkEcTil64+UXKUKj24yZ3WMMnANP+sCfnQbe+VuuNP42TF06LtuUeo6Z0jE6qDoVA==" saltValue="FL3bfmO6D6ndIhqc/GUS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2025-09-03T05:20:19Z</cp:lastPrinted>
  <dcterms:created xsi:type="dcterms:W3CDTF">2025-02-19T05:39:35Z</dcterms:created>
  <dcterms:modified xsi:type="dcterms:W3CDTF">2025-09-25T04:59:37Z</dcterms:modified>
  <cp:category/>
</cp:coreProperties>
</file>