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FCA5C293-0EAF-4943-AF72-465193BA0CE2}" xr6:coauthVersionLast="36" xr6:coauthVersionMax="47" xr10:uidLastSave="{00000000-0000-0000-0000-000000000000}"/>
  <bookViews>
    <workbookView xWindow="0" yWindow="0" windowWidth="23040" windowHeight="92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E36" i="10"/>
  <c r="AM36" i="10"/>
  <c r="C36" i="10"/>
  <c r="CO35" i="10"/>
  <c r="AM35" i="10"/>
  <c r="C35" i="10"/>
  <c r="AM34" i="10"/>
  <c r="C34" i="10"/>
  <c r="U34" i="10" l="1"/>
  <c r="U35" i="10" s="1"/>
  <c r="U36" i="10" s="1"/>
  <c r="U37" i="10" s="1"/>
  <c r="U38"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alcChain>
</file>

<file path=xl/sharedStrings.xml><?xml version="1.0" encoding="utf-8"?>
<sst xmlns="http://schemas.openxmlformats.org/spreadsheetml/2006/main" count="1238" uniqueCount="574">
  <si>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</si>
  <si>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</si>
  <si>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</si>
  <si>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</si>
  <si>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</si>
  <si>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</si>
  <si>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</si>
  <si>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</si>
  <si>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</si>
  <si>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</si>
  <si>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</si>
  <si>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</si>
  <si>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</si>
  <si>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</si>
  <si>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</si>
  <si>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</si>
  <si>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</si>
  <si>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</si>
  <si>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</si>
  <si>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</si>
  <si>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</si>
  <si>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</si>
  <si>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</si>
  <si>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</si>
  <si>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</si>
  <si>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</si>
  <si>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</si>
  <si>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</si>
  <si>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</si>
  <si>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</si>
  <si>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</si>
  <si>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</si>
  <si>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</si>
  <si>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</si>
  <si>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</si>
  <si>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</si>
  <si>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</si>
  <si>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</si>
  <si>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</si>
  <si>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</si>
  <si>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</si>
  <si>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</si>
  <si>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</si>
  <si>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</si>
  <si>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</si>
  <si>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</si>
  <si>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</si>
  <si>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</si>
  <si>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</si>
  <si>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</si>
  <si>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</si>
  <si>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</si>
  <si>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</si>
  <si>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</si>
  <si>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</si>
  <si>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</si>
  <si>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</si>
  <si>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</si>
  <si>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</si>
  <si>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</si>
  <si>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</si>
  <si>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</si>
  <si>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</si>
  <si>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</si>
  <si>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</si>
  <si>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</si>
  <si>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</si>
  <si>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</si>
  <si>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</si>
  <si>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</si>
  <si>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</si>
  <si>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</si>
  <si>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</si>
  <si>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</si>
  <si>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</si>
  <si>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</si>
  <si>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</si>
  <si>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</si>
  <si>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</si>
  <si>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</si>
  <si>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</si>
  <si>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</si>
  <si>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</si>
  <si>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</si>
  <si>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</si>
  <si>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</si>
  <si>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</si>
  <si>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</si>
  <si>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</si>
  <si>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</si>
  <si>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</si>
  <si>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</si>
  <si>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</si>
  <si>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</si>
  <si>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</si>
  <si>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</si>
  <si>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</si>
  <si>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</si>
  <si>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</si>
  <si>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</si>
  <si>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</si>
  <si>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</si>
  <si>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</si>
  <si>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</si>
  <si>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</si>
  <si>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</si>
  <si>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</si>
  <si>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</si>
  <si>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</si>
  <si>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</si>
  <si>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</si>
  <si>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</si>
  <si>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</si>
  <si>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</si>
  <si>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</si>
  <si>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</si>
  <si>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</si>
  <si>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</si>
  <si>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</si>
  <si>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</si>
  <si>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</si>
  <si>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</si>
  <si>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</si>
  <si>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</si>
  <si>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</si>
  <si>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</si>
  <si>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</si>
  <si>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</si>
  <si>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</si>
  <si>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</si>
  <si>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</si>
  <si>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</si>
  <si>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</si>
  <si>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</si>
  <si>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</si>
  <si>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</si>
  <si>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</si>
  <si>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</si>
  <si>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</si>
  <si>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</si>
  <si>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</si>
  <si>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</si>
  <si>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</si>
  <si>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</si>
  <si>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</si>
  <si>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</si>
  <si>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</si>
  <si>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</si>
  <si>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</si>
  <si>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</si>
  <si>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</si>
  <si>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</si>
  <si>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</si>
  <si>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</si>
  <si>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</si>
  <si>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</si>
  <si>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</si>
  <si>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</si>
  <si>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</si>
  <si>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</si>
  <si>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</si>
  <si>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</si>
  <si>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</si>
  <si>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</si>
  <si>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</si>
  <si>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</si>
  <si>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</si>
  <si>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</si>
  <si>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</si>
  <si>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</si>
  <si>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</si>
  <si>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</si>
  <si>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</si>
  <si>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</si>
  <si>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</si>
  <si>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</si>
  <si>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</si>
  <si>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</si>
  <si>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</si>
  <si>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</si>
  <si>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</si>
  <si>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</si>
  <si>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</si>
  <si>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</si>
  <si>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</si>
  <si>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</si>
  <si>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</si>
  <si>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</si>
  <si>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</si>
  <si>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</si>
  <si>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</si>
  <si>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</si>
  <si>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</si>
  <si>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</si>
  <si>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</si>
  <si>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</si>
  <si>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</si>
  <si>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</si>
  <si>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</si>
  <si>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</si>
  <si>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</si>
  <si>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</si>
  <si>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</si>
  <si>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</si>
  <si>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鹿児島県三島村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</si>
  <si>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</si>
  <si>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</si>
  <si>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</si>
  <si>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</si>
  <si>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</si>
  <si>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</si>
  <si>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</si>
  <si>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</si>
  <si>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</si>
  <si>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</si>
  <si>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</si>
  <si>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</si>
  <si>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</si>
  <si>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</si>
  <si>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</si>
  <si>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</si>
  <si>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</si>
  <si>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</si>
  <si>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</si>
  <si>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</si>
  <si>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</si>
  <si>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</si>
  <si>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</si>
  <si>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</si>
  <si>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</si>
  <si>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</si>
  <si>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</si>
  <si>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</si>
  <si>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</si>
  <si>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</si>
  <si>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</si>
  <si>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</si>
  <si>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</si>
  <si>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</si>
  <si>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</si>
  <si>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</si>
  <si>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</si>
  <si>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</si>
  <si>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</si>
  <si>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</si>
  <si>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</si>
  <si>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</si>
  <si>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</si>
  <si>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</si>
  <si>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</si>
  <si>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</si>
  <si>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</si>
  <si>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</si>
  <si>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</si>
  <si>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</si>
  <si>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</si>
  <si>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</si>
  <si>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</si>
  <si>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</si>
  <si>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</si>
  <si>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</si>
  <si>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</si>
  <si>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</si>
  <si>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</si>
  <si>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</si>
  <si>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</si>
  <si>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</si>
  <si>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</si>
  <si>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</si>
  <si>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</si>
  <si>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</si>
  <si>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</si>
  <si>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</si>
  <si>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</si>
  <si>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</si>
  <si>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</si>
  <si>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</si>
  <si>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</si>
  <si>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</si>
  <si>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</si>
  <si>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</si>
  <si>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</si>
  <si>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</si>
  <si>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</si>
  <si>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</si>
  <si>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</si>
  <si>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</si>
  <si>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</si>
  <si>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</si>
  <si>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</si>
  <si>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</si>
  <si>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</si>
  <si>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</si>
  <si>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</si>
  <si>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</si>
  <si>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</si>
  <si>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</si>
  <si>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</si>
  <si>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</si>
  <si>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</si>
  <si>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</si>
  <si>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</si>
  <si>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</si>
  <si>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</si>
  <si>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</si>
  <si>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</si>
  <si>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</si>
  <si>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</si>
  <si>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</si>
  <si>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</si>
  <si>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</si>
  <si>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</si>
  <si>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</si>
  <si>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</si>
  <si>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</si>
  <si>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</si>
  <si>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</si>
  <si>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</si>
  <si>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</si>
  <si>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</si>
  <si>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</si>
  <si>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</si>
  <si>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</si>
  <si>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</si>
  <si>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</si>
  <si>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</si>
  <si>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</si>
  <si>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</si>
  <si>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</si>
  <si>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</si>
  <si>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</si>
  <si>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</si>
  <si>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</si>
  <si>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</si>
  <si>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</si>
  <si>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</si>
  <si>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</si>
  <si>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</si>
  <si>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</si>
  <si>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</si>
  <si>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</si>
  <si>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</si>
  <si>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</si>
  <si>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</si>
  <si>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</si>
  <si>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</si>
  <si>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</si>
  <si>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</si>
  <si>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</si>
  <si>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</si>
  <si>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</si>
  <si>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</si>
  <si>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</si>
  <si>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</si>
  <si>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鹿児島県三島村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</si>
  <si>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</si>
  <si>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</si>
  <si>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</si>
  <si>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</si>
  <si>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</si>
  <si>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</si>
  <si>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</si>
  <si>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</si>
  <si>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</si>
  <si>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</si>
  <si>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</si>
  <si>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</si>
  <si>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</si>
  <si>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</si>
  <si>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</si>
  <si>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</si>
  <si>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</si>
  <si>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</si>
  <si>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</si>
  <si>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</si>
  <si>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</si>
  <si>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</si>
  <si>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</si>
  <si>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</si>
  <si>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</si>
  <si>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</si>
  <si>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</si>
  <si>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</si>
  <si>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</si>
  <si>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</si>
  <si>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</si>
  <si>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</si>
  <si>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</si>
  <si>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</si>
  <si>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</si>
  <si>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三島村介護保険特別会計(サービス事業勘定)</t>
    <phoneticPr fontId="5"/>
  </si>
  <si>
    <t>三島村後期高齢者医療特別会計</t>
    <phoneticPr fontId="5"/>
  </si>
  <si>
    <t>三島村特産品焼酎事業特別会計</t>
    <phoneticPr fontId="5"/>
  </si>
  <si>
    <t>三島村船舶交通事業特別会計</t>
    <phoneticPr fontId="5"/>
  </si>
  <si>
    <t>法非適用企業</t>
    <phoneticPr fontId="5"/>
  </si>
  <si>
    <t>三島村簡易水道事業特別会計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</si>
  <si>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</si>
  <si>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</si>
  <si>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</si>
  <si>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</si>
  <si>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</si>
  <si>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</si>
  <si>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</si>
  <si>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</si>
  <si>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</si>
  <si>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</si>
  <si>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</si>
  <si>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</si>
  <si>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</si>
  <si>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</si>
  <si>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</si>
  <si>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</si>
  <si>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</si>
  <si>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</si>
  <si>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</si>
  <si>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</si>
  <si>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</si>
  <si>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</si>
  <si>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</si>
  <si>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</si>
  <si>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</si>
  <si>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</si>
  <si>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</si>
  <si>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</si>
  <si>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</si>
  <si>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</si>
  <si>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</si>
  <si>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</si>
  <si>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</si>
  <si>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</si>
  <si>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</si>
  <si>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</si>
  <si>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</si>
  <si>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</si>
  <si>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</si>
  <si>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</si>
  <si>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</si>
  <si>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</si>
  <si>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</si>
  <si>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</si>
  <si>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</si>
  <si>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</si>
  <si>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</si>
  <si>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</si>
  <si>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</si>
  <si>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</si>
  <si>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</si>
  <si>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</si>
  <si>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</si>
  <si>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三島村介護保険特別会計(介護サービス事業勘定)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</si>
  <si>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</si>
  <si>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</si>
  <si>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</si>
  <si>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</si>
  <si>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</si>
  <si>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</si>
  <si>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</si>
  <si>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</si>
  <si>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</si>
  <si>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</si>
  <si>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</si>
  <si>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</si>
  <si>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</si>
  <si>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</si>
  <si>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</si>
  <si>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</si>
  <si>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</si>
  <si>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</si>
  <si>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</si>
  <si>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</si>
  <si>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</si>
  <si>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</si>
  <si>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</si>
  <si>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</si>
  <si>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</si>
  <si>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</si>
  <si>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</si>
  <si>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</si>
  <si>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</si>
  <si>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</si>
  <si>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</si>
  <si>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</si>
  <si>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</si>
  <si>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</si>
  <si>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</si>
  <si>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</si>
  <si>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</si>
  <si>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</si>
  <si>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</si>
  <si>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</si>
  <si>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</si>
  <si>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</si>
  <si>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</si>
  <si>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</si>
  <si>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</si>
  <si>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</si>
  <si>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</si>
  <si>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</si>
  <si>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</si>
  <si>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</si>
  <si>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</si>
  <si>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</si>
  <si>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</si>
  <si>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</si>
  <si>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</si>
  <si>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</si>
  <si>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</si>
  <si>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</si>
  <si>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</si>
  <si>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</si>
  <si>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</si>
  <si>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</si>
  <si>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</si>
  <si>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</si>
  <si>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</si>
  <si>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</si>
  <si>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</si>
  <si>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</si>
  <si>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</si>
  <si>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</si>
  <si>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</si>
  <si>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</si>
  <si>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</si>
  <si>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</si>
  <si>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</si>
  <si>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</si>
  <si>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</si>
  <si>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</si>
  <si>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</si>
  <si>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</si>
  <si>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</si>
  <si>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</si>
  <si>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11.74</t>
  </si>
  <si>
    <t>▲ 13.99</t>
  </si>
  <si>
    <t>一般会計</t>
  </si>
  <si>
    <t>三島村船舶交通事業特別会計</t>
  </si>
  <si>
    <t>▲ 22.69</t>
  </si>
  <si>
    <t>三島村国民健康保険特別会計</t>
  </si>
  <si>
    <t>三島村特産品焼酎事業特別会計</t>
  </si>
  <si>
    <t>三島村介護保険特別会計(保険事業勘定)</t>
  </si>
  <si>
    <t>三島村後期高齢者医療特別会計</t>
  </si>
  <si>
    <t>三島村介護保険特別会計(サービス事業勘定)</t>
  </si>
  <si>
    <t>三島村簡易水道事業特別会計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</si>
  <si>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</si>
  <si>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</si>
  <si>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</si>
  <si>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</si>
  <si>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</si>
  <si>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</si>
  <si>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</si>
  <si>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</si>
  <si>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</si>
  <si>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鹿児島県市町村総合事務組合</t>
    <rPh sb="0" eb="4">
      <t>カゴシマケン</t>
    </rPh>
    <rPh sb="4" eb="7">
      <t>シチョウソン</t>
    </rPh>
    <rPh sb="7" eb="13">
      <t>ソウゴウジムクミアイ</t>
    </rPh>
    <phoneticPr fontId="2"/>
  </si>
  <si>
    <t>鹿児島県後期高齢者医療広域連合（一般会計）</t>
    <rPh sb="0" eb="4">
      <t>カゴシマケン</t>
    </rPh>
    <rPh sb="4" eb="11">
      <t>コウキコウレイシャイリョウ</t>
    </rPh>
    <rPh sb="11" eb="15">
      <t>コウイキレンゴウ</t>
    </rPh>
    <rPh sb="16" eb="20">
      <t>イッパンカイケイ</t>
    </rPh>
    <phoneticPr fontId="2"/>
  </si>
  <si>
    <t>鹿児島県後期高齢者医療広域連合（後期高齢者医療特別会計）</t>
    <rPh sb="0" eb="4">
      <t>カゴシマケン</t>
    </rPh>
    <rPh sb="4" eb="11">
      <t>コウキコウレイシャイリョウ</t>
    </rPh>
    <rPh sb="11" eb="15">
      <t>コウイキレンゴウ</t>
    </rPh>
    <rPh sb="16" eb="23">
      <t>コウキコウレイシャイリョウ</t>
    </rPh>
    <rPh sb="23" eb="27">
      <t>トクベツカイケイ</t>
    </rPh>
    <phoneticPr fontId="2"/>
  </si>
  <si>
    <t>みしま発電管理</t>
    <rPh sb="3" eb="7">
      <t>ハツデンカンリ</t>
    </rPh>
    <phoneticPr fontId="2"/>
  </si>
  <si>
    <t>-</t>
    <phoneticPr fontId="2"/>
  </si>
  <si>
    <t>庁舎建設基金(R05年度末現在)</t>
    <rPh sb="0" eb="4">
      <t>チョウシャケンセツ</t>
    </rPh>
    <rPh sb="4" eb="6">
      <t>キキン</t>
    </rPh>
    <phoneticPr fontId="5"/>
  </si>
  <si>
    <t>水産振興基金(R05年度末現在)</t>
    <rPh sb="0" eb="4">
      <t>スイサンシンコウ</t>
    </rPh>
    <rPh sb="4" eb="6">
      <t>キキン</t>
    </rPh>
    <phoneticPr fontId="2"/>
  </si>
  <si>
    <t>船舶建造基金(R05年度末現在)</t>
    <rPh sb="0" eb="4">
      <t>センパクケンゾウ</t>
    </rPh>
    <rPh sb="4" eb="6">
      <t>キキン</t>
    </rPh>
    <phoneticPr fontId="2"/>
  </si>
  <si>
    <t>人材育成基金(R05年度末現在)</t>
    <rPh sb="0" eb="4">
      <t>ジンザイイクセイ</t>
    </rPh>
    <rPh sb="4" eb="6">
      <t>キキン</t>
    </rPh>
    <phoneticPr fontId="2"/>
  </si>
  <si>
    <t>地域福祉基金(R05年度末現在)</t>
    <rPh sb="0" eb="4">
      <t>チイキフクシ</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</si>
  <si>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</si>
  <si>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</si>
  <si>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</si>
  <si>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低い水準を維持しており、今後も新規発行債の抑制に取り組み、交付税算入で有利な起債の活用に努める。併せて、充当可能財源の確保にも努め、将来負担比率の発生を抑制する。また、有形固定資産減価償却率も類似団体と比べ低い水準ではあるが、公共施設等総合管理計画に基づき、今後もそれぞれの施設について、適切な維持管理を進めていく必要がある。</t>
    <rPh sb="0" eb="2">
      <t>ショウライ</t>
    </rPh>
    <rPh sb="2" eb="4">
      <t>フタン</t>
    </rPh>
    <rPh sb="4" eb="6">
      <t>ヒリツ</t>
    </rPh>
    <rPh sb="7" eb="8">
      <t>ヒク</t>
    </rPh>
    <rPh sb="9" eb="11">
      <t>スイジュン</t>
    </rPh>
    <rPh sb="12" eb="14">
      <t>イジ</t>
    </rPh>
    <rPh sb="19" eb="21">
      <t>コンゴ</t>
    </rPh>
    <rPh sb="22" eb="24">
      <t>シンキ</t>
    </rPh>
    <rPh sb="24" eb="26">
      <t>ハッコウ</t>
    </rPh>
    <rPh sb="26" eb="27">
      <t>サイ</t>
    </rPh>
    <rPh sb="28" eb="30">
      <t>ヨクセイ</t>
    </rPh>
    <rPh sb="31" eb="32">
      <t>ト</t>
    </rPh>
    <rPh sb="33" eb="34">
      <t>ク</t>
    </rPh>
    <rPh sb="36" eb="39">
      <t>コウフゼイ</t>
    </rPh>
    <rPh sb="39" eb="41">
      <t>サンニュウ</t>
    </rPh>
    <rPh sb="42" eb="44">
      <t>ユウリ</t>
    </rPh>
    <rPh sb="45" eb="47">
      <t>キサイ</t>
    </rPh>
    <rPh sb="48" eb="50">
      <t>カツヨウ</t>
    </rPh>
    <rPh sb="51" eb="52">
      <t>ツト</t>
    </rPh>
    <rPh sb="55" eb="56">
      <t>アワ</t>
    </rPh>
    <rPh sb="59" eb="61">
      <t>ジュウトウ</t>
    </rPh>
    <rPh sb="61" eb="63">
      <t>カノウ</t>
    </rPh>
    <rPh sb="63" eb="65">
      <t>ザイゲン</t>
    </rPh>
    <rPh sb="66" eb="68">
      <t>カクホ</t>
    </rPh>
    <rPh sb="70" eb="71">
      <t>ツト</t>
    </rPh>
    <rPh sb="73" eb="75">
      <t>ショウライ</t>
    </rPh>
    <rPh sb="75" eb="77">
      <t>フタン</t>
    </rPh>
    <rPh sb="77" eb="79">
      <t>ヒリツ</t>
    </rPh>
    <rPh sb="80" eb="82">
      <t>ハッセイ</t>
    </rPh>
    <rPh sb="83" eb="85">
      <t>ヨクセイ</t>
    </rPh>
    <rPh sb="91" eb="93">
      <t>ユウケイ</t>
    </rPh>
    <rPh sb="93" eb="95">
      <t>コテイ</t>
    </rPh>
    <rPh sb="95" eb="97">
      <t>シサン</t>
    </rPh>
    <rPh sb="97" eb="99">
      <t>ゲンカ</t>
    </rPh>
    <rPh sb="99" eb="101">
      <t>ショウキャク</t>
    </rPh>
    <rPh sb="101" eb="102">
      <t>リツ</t>
    </rPh>
    <rPh sb="103" eb="105">
      <t>ルイジ</t>
    </rPh>
    <rPh sb="105" eb="107">
      <t>ダンタイ</t>
    </rPh>
    <rPh sb="108" eb="109">
      <t>クラ</t>
    </rPh>
    <rPh sb="110" eb="111">
      <t>ヒク</t>
    </rPh>
    <rPh sb="112" eb="114">
      <t>スイジュン</t>
    </rPh>
    <rPh sb="120" eb="122">
      <t>コウキョウ</t>
    </rPh>
    <rPh sb="122" eb="124">
      <t>シセツ</t>
    </rPh>
    <rPh sb="124" eb="125">
      <t>トウ</t>
    </rPh>
    <rPh sb="125" eb="127">
      <t>ソウゴウ</t>
    </rPh>
    <rPh sb="127" eb="129">
      <t>カンリ</t>
    </rPh>
    <rPh sb="129" eb="131">
      <t>ケイカク</t>
    </rPh>
    <rPh sb="132" eb="133">
      <t>モト</t>
    </rPh>
    <rPh sb="136" eb="138">
      <t>コンゴ</t>
    </rPh>
    <rPh sb="144" eb="146">
      <t>シセツ</t>
    </rPh>
    <rPh sb="151" eb="153">
      <t>テキセツ</t>
    </rPh>
    <rPh sb="154" eb="156">
      <t>イジ</t>
    </rPh>
    <rPh sb="156" eb="158">
      <t>カンリ</t>
    </rPh>
    <rPh sb="159" eb="160">
      <t>スス</t>
    </rPh>
    <rPh sb="164" eb="16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</si>
  <si>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</si>
  <si>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</si>
  <si>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</si>
  <si>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</si>
  <si>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</si>
  <si>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</si>
  <si>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平成30年から令和元年にかけて発行した緊急防災・減災事業債367百万円の償還開始により、実質公債費比率が上昇することが想定されたため、令和４年には約436百万円の繰上償還を行った。しかし今後も、令和５年発行の過疎債など高額な起債の償還開始が控えており、引き続き、新規発行債の発行の抑制に取り組み、併せて状況を見て繰上償還も検討し、財政の健全化に努める。</t>
    <rPh sb="0" eb="2">
      <t>ジッシツ</t>
    </rPh>
    <rPh sb="2" eb="5">
      <t>コウサイヒ</t>
    </rPh>
    <rPh sb="5" eb="7">
      <t>ヒリツ</t>
    </rPh>
    <rPh sb="8" eb="10">
      <t>ルイジ</t>
    </rPh>
    <rPh sb="10" eb="12">
      <t>ダンタイ</t>
    </rPh>
    <rPh sb="13" eb="15">
      <t>ヒカク</t>
    </rPh>
    <rPh sb="17" eb="18">
      <t>タカ</t>
    </rPh>
    <rPh sb="23" eb="25">
      <t>ショウライ</t>
    </rPh>
    <rPh sb="25" eb="27">
      <t>フタン</t>
    </rPh>
    <rPh sb="27" eb="29">
      <t>ヒリツ</t>
    </rPh>
    <rPh sb="30" eb="31">
      <t>ヒク</t>
    </rPh>
    <rPh sb="38" eb="40">
      <t>ヘイセイ</t>
    </rPh>
    <rPh sb="42" eb="43">
      <t>ネン</t>
    </rPh>
    <rPh sb="45" eb="47">
      <t>レイワ</t>
    </rPh>
    <rPh sb="47" eb="49">
      <t>ガンネン</t>
    </rPh>
    <rPh sb="53" eb="55">
      <t>ハッコウ</t>
    </rPh>
    <rPh sb="57" eb="59">
      <t>キンキュウ</t>
    </rPh>
    <rPh sb="59" eb="61">
      <t>ボウサイ</t>
    </rPh>
    <rPh sb="62" eb="64">
      <t>ゲンサイ</t>
    </rPh>
    <rPh sb="64" eb="66">
      <t>ジギョウ</t>
    </rPh>
    <rPh sb="66" eb="67">
      <t>サイ</t>
    </rPh>
    <rPh sb="70" eb="73">
      <t>ヒャクマンエン</t>
    </rPh>
    <rPh sb="74" eb="76">
      <t>ショウカン</t>
    </rPh>
    <rPh sb="76" eb="78">
      <t>カイシ</t>
    </rPh>
    <rPh sb="82" eb="89">
      <t>ジッシツコウサイヒヒリツ</t>
    </rPh>
    <rPh sb="90" eb="92">
      <t>ジョウショウ</t>
    </rPh>
    <rPh sb="97" eb="99">
      <t>ソウテイ</t>
    </rPh>
    <rPh sb="105" eb="107">
      <t>レイワ</t>
    </rPh>
    <rPh sb="108" eb="109">
      <t>ネン</t>
    </rPh>
    <rPh sb="111" eb="112">
      <t>ヤク</t>
    </rPh>
    <rPh sb="115" eb="118">
      <t>ヒャクマンエン</t>
    </rPh>
    <rPh sb="119" eb="123">
      <t>クリアゲショウカン</t>
    </rPh>
    <rPh sb="124" eb="125">
      <t>オコナ</t>
    </rPh>
    <rPh sb="131" eb="133">
      <t>コンゴ</t>
    </rPh>
    <rPh sb="135" eb="137">
      <t>レイワ</t>
    </rPh>
    <rPh sb="138" eb="139">
      <t>ネン</t>
    </rPh>
    <rPh sb="139" eb="141">
      <t>ハッコウ</t>
    </rPh>
    <rPh sb="142" eb="144">
      <t>カソ</t>
    </rPh>
    <rPh sb="144" eb="145">
      <t>サイ</t>
    </rPh>
    <rPh sb="147" eb="149">
      <t>コウガク</t>
    </rPh>
    <rPh sb="150" eb="152">
      <t>キサイ</t>
    </rPh>
    <rPh sb="153" eb="155">
      <t>ショウカン</t>
    </rPh>
    <rPh sb="155" eb="157">
      <t>カイシ</t>
    </rPh>
    <rPh sb="158" eb="159">
      <t>ヒカ</t>
    </rPh>
    <rPh sb="164" eb="165">
      <t>ヒ</t>
    </rPh>
    <rPh sb="166" eb="167">
      <t>ツヅ</t>
    </rPh>
    <rPh sb="169" eb="171">
      <t>シンキ</t>
    </rPh>
    <rPh sb="171" eb="173">
      <t>ハッコウ</t>
    </rPh>
    <rPh sb="173" eb="174">
      <t>サイ</t>
    </rPh>
    <rPh sb="175" eb="177">
      <t>ハッコウ</t>
    </rPh>
    <rPh sb="178" eb="180">
      <t>ヨクセイ</t>
    </rPh>
    <rPh sb="181" eb="182">
      <t>ト</t>
    </rPh>
    <rPh sb="183" eb="184">
      <t>ク</t>
    </rPh>
    <rPh sb="186" eb="187">
      <t>アワ</t>
    </rPh>
    <rPh sb="189" eb="191">
      <t>ジョウキョウ</t>
    </rPh>
    <rPh sb="192" eb="193">
      <t>ミ</t>
    </rPh>
    <rPh sb="194" eb="196">
      <t>クリアゲ</t>
    </rPh>
    <rPh sb="196" eb="198">
      <t>ショウカン</t>
    </rPh>
    <rPh sb="199" eb="201">
      <t>ケントウ</t>
    </rPh>
    <rPh sb="203" eb="205">
      <t>ザイセイ</t>
    </rPh>
    <rPh sb="206" eb="209">
      <t>ケンゼンカ</t>
    </rPh>
    <rPh sb="210" eb="211">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</si>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</sst>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216C782-C129-4633-80EA-062505010D2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20BE-48AA-B6CE-27B224E402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2830806</c:v>
                </c:pt>
                <c:pt idx="1">
                  <c:v>1943753</c:v>
                </c:pt>
                <c:pt idx="2">
                  <c:v>3186964</c:v>
                </c:pt>
                <c:pt idx="3">
                  <c:v>1135623</c:v>
                </c:pt>
                <c:pt idx="4">
                  <c:v>6195648</c:v>
                </c:pt>
              </c:numCache>
            </c:numRef>
          </c:val>
          <c:smooth val="0"/>
          <c:extLst>
            <c:ext xmlns:c16="http://schemas.microsoft.com/office/drawing/2014/chart" uri="{C3380CC4-5D6E-409C-BE32-E72D297353CC}">
              <c16:uniqueId val="{00000001-20BE-48AA-B6CE-27B224E402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0.54</c:v>
                </c:pt>
                <c:pt idx="1">
                  <c:v>3.8</c:v>
                </c:pt>
                <c:pt idx="2">
                  <c:v>32.619999999999997</c:v>
                </c:pt>
                <c:pt idx="3">
                  <c:v>16.989999999999998</c:v>
                </c:pt>
                <c:pt idx="4">
                  <c:v>20.53</c:v>
                </c:pt>
              </c:numCache>
            </c:numRef>
          </c:val>
          <c:extLst>
            <c:ext xmlns:c16="http://schemas.microsoft.com/office/drawing/2014/chart" uri="{C3380CC4-5D6E-409C-BE32-E72D297353CC}">
              <c16:uniqueId val="{00000000-AECC-43C9-B3D2-4563E468DA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109.54</c:v>
                </c:pt>
                <c:pt idx="1">
                  <c:v>85.3</c:v>
                </c:pt>
                <c:pt idx="2">
                  <c:v>73.03</c:v>
                </c:pt>
                <c:pt idx="3">
                  <c:v>52.58</c:v>
                </c:pt>
                <c:pt idx="4">
                  <c:v>60.19</c:v>
                </c:pt>
              </c:numCache>
            </c:numRef>
          </c:val>
          <c:extLst>
            <c:ext xmlns:c16="http://schemas.microsoft.com/office/drawing/2014/chart" uri="{C3380CC4-5D6E-409C-BE32-E72D297353CC}">
              <c16:uniqueId val="{00000001-AECC-43C9-B3D2-4563E468DA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-11.74</c:v>
                </c:pt>
                <c:pt idx="1">
                  <c:v>-13.99</c:v>
                </c:pt>
                <c:pt idx="2">
                  <c:v>30.98</c:v>
                </c:pt>
                <c:pt idx="3">
                  <c:v>11.01</c:v>
                </c:pt>
                <c:pt idx="4">
                  <c:v>12.56</c:v>
                </c:pt>
              </c:numCache>
            </c:numRef>
          </c:val>
          <c:smooth val="0"/>
          <c:extLst>
            <c:ext xmlns:c16="http://schemas.microsoft.com/office/drawing/2014/chart" uri="{C3380CC4-5D6E-409C-BE32-E72D297353CC}">
              <c16:uniqueId val="{00000002-AECC-43C9-B3D2-4563E468DA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C1-4BFD-91CE-E56C6B7434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C1-4BFD-91CE-E56C6B7434CC}"/>
            </c:ext>
          </c:extLst>
        </c:ser>
        <c:ser>
          <c:idx val="2"/>
          <c:order val="2"/>
          <c:tx>
            <c:strRef>
              <c:f>データシート!$A$29</c:f>
              <c:strCache>
                <c:ptCount val="1"/>
                <c:pt idx="0">
                  <c:v>三島村簡易水道事業特別会計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7.0000000000000007E-2</c:v>
                </c:pt>
                <c:pt idx="6">
                  <c:v>#N/A</c:v>
                </c:pt>
                <c:pt idx="7">
                  <c:v>0.02</c:v>
                </c:pt>
                <c:pt idx="8">
                  <c:v>#N/A</c:v>
                </c:pt>
                <c:pt idx="9">
                  <c:v>0.02</c:v>
                </c:pt>
              </c:numCache>
            </c:numRef>
          </c:val>
          <c:extLst>
            <c:ext xmlns:c16="http://schemas.microsoft.com/office/drawing/2014/chart" uri="{C3380CC4-5D6E-409C-BE32-E72D297353CC}">
              <c16:uniqueId val="{00000002-74C1-4BFD-91CE-E56C6B7434CC}"/>
            </c:ext>
          </c:extLst>
        </c:ser>
        <c:ser>
          <c:idx val="3"/>
          <c:order val="3"/>
          <c:tx>
            <c:strRef>
              <c:f>データシート!$A$30</c:f>
              <c:strCache>
                <c:ptCount val="1"/>
                <c:pt idx="0">
                  <c:v>三島村介護保険特別会計(サービス事業勘定)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0.02</c:v>
                </c:pt>
                <c:pt idx="8">
                  <c:v>#N/A</c:v>
                </c:pt>
                <c:pt idx="9">
                  <c:v>0.03</c:v>
                </c:pt>
              </c:numCache>
            </c:numRef>
          </c:val>
          <c:extLst>
            <c:ext xmlns:c16="http://schemas.microsoft.com/office/drawing/2014/chart" uri="{C3380CC4-5D6E-409C-BE32-E72D297353CC}">
              <c16:uniqueId val="{00000003-74C1-4BFD-91CE-E56C6B7434CC}"/>
            </c:ext>
          </c:extLst>
        </c:ser>
        <c:ser>
          <c:idx val="4"/>
          <c:order val="4"/>
          <c:tx>
            <c:strRef>
              <c:f>データシート!$A$31</c:f>
              <c:strCache>
                <c:ptCount val="1"/>
                <c:pt idx="0">
                  <c:v>三島村後期高齢者医療特別会計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0.2</c:v>
                </c:pt>
                <c:pt idx="4">
                  <c:v>#N/A</c:v>
                </c:pt>
                <c:pt idx="5">
                  <c:v>0.17</c:v>
                </c:pt>
                <c:pt idx="6">
                  <c:v>#N/A</c:v>
                </c:pt>
                <c:pt idx="7">
                  <c:v>0.17</c:v>
                </c:pt>
                <c:pt idx="8">
                  <c:v>#N/A</c:v>
                </c:pt>
                <c:pt idx="9">
                  <c:v>0.17</c:v>
                </c:pt>
              </c:numCache>
            </c:numRef>
          </c:val>
          <c:extLst>
            <c:ext xmlns:c16="http://schemas.microsoft.com/office/drawing/2014/chart" uri="{C3380CC4-5D6E-409C-BE32-E72D297353CC}">
              <c16:uniqueId val="{00000004-74C1-4BFD-91CE-E56C6B7434CC}"/>
            </c:ext>
          </c:extLst>
        </c:ser>
        <c:ser>
          <c:idx val="5"/>
          <c:order val="5"/>
          <c:tx>
            <c:strRef>
              <c:f>データシート!$A$32</c:f>
              <c:strCache>
                <c:ptCount val="1"/>
                <c:pt idx="0">
                  <c:v>三島村介護保険特別会計(保険事業勘定)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0.55000000000000004</c:v>
                </c:pt>
                <c:pt idx="4">
                  <c:v>#N/A</c:v>
                </c:pt>
                <c:pt idx="5">
                  <c:v>0.64</c:v>
                </c:pt>
                <c:pt idx="6">
                  <c:v>#N/A</c:v>
                </c:pt>
                <c:pt idx="7">
                  <c:v>0.77</c:v>
                </c:pt>
                <c:pt idx="8">
                  <c:v>#N/A</c:v>
                </c:pt>
                <c:pt idx="9">
                  <c:v>0.43</c:v>
                </c:pt>
              </c:numCache>
            </c:numRef>
          </c:val>
          <c:extLst>
            <c:ext xmlns:c16="http://schemas.microsoft.com/office/drawing/2014/chart" uri="{C3380CC4-5D6E-409C-BE32-E72D297353CC}">
              <c16:uniqueId val="{00000005-74C1-4BFD-91CE-E56C6B7434CC}"/>
            </c:ext>
          </c:extLst>
        </c:ser>
        <c:ser>
          <c:idx val="6"/>
          <c:order val="6"/>
          <c:tx>
            <c:strRef>
              <c:f>データシート!$A$33</c:f>
              <c:strCache>
                <c:ptCount val="1"/>
                <c:pt idx="0">
                  <c:v>三島村特産品焼酎事業特別会計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0.32</c:v>
                </c:pt>
                <c:pt idx="4">
                  <c:v>#N/A</c:v>
                </c:pt>
                <c:pt idx="5">
                  <c:v>0.54</c:v>
                </c:pt>
                <c:pt idx="6">
                  <c:v>#N/A</c:v>
                </c:pt>
                <c:pt idx="7">
                  <c:v>1</c:v>
                </c:pt>
                <c:pt idx="8">
                  <c:v>#N/A</c:v>
                </c:pt>
                <c:pt idx="9">
                  <c:v>0.69</c:v>
                </c:pt>
              </c:numCache>
            </c:numRef>
          </c:val>
          <c:extLst>
            <c:ext xmlns:c16="http://schemas.microsoft.com/office/drawing/2014/chart" uri="{C3380CC4-5D6E-409C-BE32-E72D297353CC}">
              <c16:uniqueId val="{00000006-74C1-4BFD-91CE-E56C6B7434CC}"/>
            </c:ext>
          </c:extLst>
        </c:ser>
        <c:ser>
          <c:idx val="7"/>
          <c:order val="7"/>
          <c:tx>
            <c:strRef>
              <c:f>データシート!$A$34</c:f>
              <c:strCache>
                <c:ptCount val="1"/>
                <c:pt idx="0">
                  <c:v>三島村国民健康保険特別会計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0.16</c:v>
                </c:pt>
                <c:pt idx="2">
                  <c:v>#N/A</c:v>
                </c:pt>
                <c:pt idx="3">
                  <c:v>0.06</c:v>
                </c:pt>
                <c:pt idx="4">
                  <c:v>#N/A</c:v>
                </c:pt>
                <c:pt idx="5">
                  <c:v>2.23</c:v>
                </c:pt>
                <c:pt idx="6">
                  <c:v>#N/A</c:v>
                </c:pt>
                <c:pt idx="7">
                  <c:v>1.92</c:v>
                </c:pt>
                <c:pt idx="8">
                  <c:v>#N/A</c:v>
                </c:pt>
                <c:pt idx="9">
                  <c:v>0.99</c:v>
                </c:pt>
              </c:numCache>
            </c:numRef>
          </c:val>
          <c:extLst>
            <c:ext xmlns:c16="http://schemas.microsoft.com/office/drawing/2014/chart" uri="{C3380CC4-5D6E-409C-BE32-E72D297353CC}">
              <c16:uniqueId val="{00000007-74C1-4BFD-91CE-E56C6B7434CC}"/>
            </c:ext>
          </c:extLst>
        </c:ser>
        <c:ser>
          <c:idx val="8"/>
          <c:order val="8"/>
          <c:tx>
            <c:strRef>
              <c:f>データシート!$A$35</c:f>
              <c:strCache>
                <c:ptCount val="1"/>
                <c:pt idx="0">
                  <c:v>三島村船舶交通事業特別会計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10.84</c:v>
                </c:pt>
                <c:pt idx="2">
                  <c:v>22.69</c:v>
                </c:pt>
                <c:pt idx="3">
                  <c:v>#N/A</c:v>
                </c:pt>
                <c:pt idx="4">
                  <c:v>#N/A</c:v>
                </c:pt>
                <c:pt idx="5">
                  <c:v>4.21</c:v>
                </c:pt>
                <c:pt idx="6">
                  <c:v>#N/A</c:v>
                </c:pt>
                <c:pt idx="7">
                  <c:v>0.48</c:v>
                </c:pt>
                <c:pt idx="8">
                  <c:v>#N/A</c:v>
                </c:pt>
                <c:pt idx="9">
                  <c:v>2.4900000000000002</c:v>
                </c:pt>
              </c:numCache>
            </c:numRef>
          </c:val>
          <c:extLst>
            <c:ext xmlns:c16="http://schemas.microsoft.com/office/drawing/2014/chart" uri="{C3380CC4-5D6E-409C-BE32-E72D297353CC}">
              <c16:uniqueId val="{00000008-74C1-4BFD-91CE-E56C6B7434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0.53</c:v>
                </c:pt>
                <c:pt idx="2">
                  <c:v>#N/A</c:v>
                </c:pt>
                <c:pt idx="3">
                  <c:v>3.8</c:v>
                </c:pt>
                <c:pt idx="4">
                  <c:v>#N/A</c:v>
                </c:pt>
                <c:pt idx="5">
                  <c:v>32.61</c:v>
                </c:pt>
                <c:pt idx="6">
                  <c:v>#N/A</c:v>
                </c:pt>
                <c:pt idx="7">
                  <c:v>16.98</c:v>
                </c:pt>
                <c:pt idx="8">
                  <c:v>#N/A</c:v>
                </c:pt>
                <c:pt idx="9">
                  <c:v>20.52</c:v>
                </c:pt>
              </c:numCache>
            </c:numRef>
          </c:val>
          <c:extLst>
            <c:ext xmlns:c16="http://schemas.microsoft.com/office/drawing/2014/chart" uri="{C3380CC4-5D6E-409C-BE32-E72D297353CC}">
              <c16:uniqueId val="{00000009-74C1-4BFD-91CE-E56C6B7434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c:v>
                </c:pt>
                <c:pt idx="5">
                  <c:v>190</c:v>
                </c:pt>
                <c:pt idx="8">
                  <c:v>202</c:v>
                </c:pt>
                <c:pt idx="11">
                  <c:v>195</c:v>
                </c:pt>
                <c:pt idx="14">
                  <c:v>208</c:v>
                </c:pt>
              </c:numCache>
            </c:numRef>
          </c:val>
          <c:extLst>
            <c:ext xmlns:c16="http://schemas.microsoft.com/office/drawing/2014/chart" uri="{C3380CC4-5D6E-409C-BE32-E72D297353CC}">
              <c16:uniqueId val="{00000000-278F-434E-980E-DDB494A565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278F-434E-980E-DDB494A565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8F-434E-980E-DDB494A565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8F-434E-980E-DDB494A565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4-278F-434E-980E-DDB494A565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8F-434E-980E-DDB494A565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8F-434E-980E-DDB494A565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241</c:v>
                </c:pt>
                <c:pt idx="3">
                  <c:v>258</c:v>
                </c:pt>
                <c:pt idx="6">
                  <c:v>289</c:v>
                </c:pt>
                <c:pt idx="9">
                  <c:v>295</c:v>
                </c:pt>
                <c:pt idx="12">
                  <c:v>299</c:v>
                </c:pt>
              </c:numCache>
            </c:numRef>
          </c:val>
          <c:extLst>
            <c:ext xmlns:c16="http://schemas.microsoft.com/office/drawing/2014/chart" uri="{C3380CC4-5D6E-409C-BE32-E72D297353CC}">
              <c16:uniqueId val="{00000007-278F-434E-980E-DDB494A565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c:v>
                </c:pt>
                <c:pt idx="2">
                  <c:v>#N/A</c:v>
                </c:pt>
                <c:pt idx="3">
                  <c:v>#N/A</c:v>
                </c:pt>
                <c:pt idx="4">
                  <c:v>68</c:v>
                </c:pt>
                <c:pt idx="5">
                  <c:v>#N/A</c:v>
                </c:pt>
                <c:pt idx="6">
                  <c:v>#N/A</c:v>
                </c:pt>
                <c:pt idx="7">
                  <c:v>87</c:v>
                </c:pt>
                <c:pt idx="8">
                  <c:v>#N/A</c:v>
                </c:pt>
                <c:pt idx="9">
                  <c:v>#N/A</c:v>
                </c:pt>
                <c:pt idx="10">
                  <c:v>100</c:v>
                </c:pt>
                <c:pt idx="11">
                  <c:v>#N/A</c:v>
                </c:pt>
                <c:pt idx="12">
                  <c:v>#N/A</c:v>
                </c:pt>
                <c:pt idx="13">
                  <c:v>98</c:v>
                </c:pt>
                <c:pt idx="14">
                  <c:v>#N/A</c:v>
                </c:pt>
              </c:numCache>
            </c:numRef>
          </c:val>
          <c:smooth val="0"/>
          <c:extLst>
            <c:ext xmlns:c16="http://schemas.microsoft.com/office/drawing/2014/chart" uri="{C3380CC4-5D6E-409C-BE32-E72D297353CC}">
              <c16:uniqueId val="{00000008-278F-434E-980E-DDB494A565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2092</c:v>
                </c:pt>
                <c:pt idx="5">
                  <c:v>1982</c:v>
                </c:pt>
                <c:pt idx="8">
                  <c:v>2081</c:v>
                </c:pt>
                <c:pt idx="11">
                  <c:v>1935</c:v>
                </c:pt>
                <c:pt idx="14">
                  <c:v>2123</c:v>
                </c:pt>
              </c:numCache>
            </c:numRef>
          </c:val>
          <c:extLst>
            <c:ext xmlns:c16="http://schemas.microsoft.com/office/drawing/2014/chart" uri="{C3380CC4-5D6E-409C-BE32-E72D297353CC}">
              <c16:uniqueId val="{00000000-37A4-4FC1-B30A-3664B0DB3F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A4-4FC1-B30A-3664B0DB3F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1893</c:v>
                </c:pt>
                <c:pt idx="5">
                  <c:v>1782</c:v>
                </c:pt>
                <c:pt idx="8">
                  <c:v>1744</c:v>
                </c:pt>
                <c:pt idx="11">
                  <c:v>1580</c:v>
                </c:pt>
                <c:pt idx="14">
                  <c:v>1714</c:v>
                </c:pt>
              </c:numCache>
            </c:numRef>
          </c:val>
          <c:extLst>
            <c:ext xmlns:c16="http://schemas.microsoft.com/office/drawing/2014/chart" uri="{C3380CC4-5D6E-409C-BE32-E72D297353CC}">
              <c16:uniqueId val="{00000002-37A4-4FC1-B30A-3664B0DB3F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A4-4FC1-B30A-3664B0DB3F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135</c:v>
                </c:pt>
                <c:pt idx="6">
                  <c:v>0</c:v>
                </c:pt>
                <c:pt idx="9">
                  <c:v>0</c:v>
                </c:pt>
                <c:pt idx="12">
                  <c:v>0</c:v>
                </c:pt>
              </c:numCache>
            </c:numRef>
          </c:val>
          <c:extLst>
            <c:ext xmlns:c16="http://schemas.microsoft.com/office/drawing/2014/chart" uri="{C3380CC4-5D6E-409C-BE32-E72D297353CC}">
              <c16:uniqueId val="{00000004-37A4-4FC1-B30A-3664B0DB3F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A4-4FC1-B30A-3664B0DB3F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c:v>
                </c:pt>
                <c:pt idx="3">
                  <c:v>283</c:v>
                </c:pt>
                <c:pt idx="6">
                  <c:v>256</c:v>
                </c:pt>
                <c:pt idx="9">
                  <c:v>307</c:v>
                </c:pt>
                <c:pt idx="12">
                  <c:v>301</c:v>
                </c:pt>
              </c:numCache>
            </c:numRef>
          </c:val>
          <c:extLst>
            <c:ext xmlns:c16="http://schemas.microsoft.com/office/drawing/2014/chart" uri="{C3380CC4-5D6E-409C-BE32-E72D297353CC}">
              <c16:uniqueId val="{00000006-37A4-4FC1-B30A-3664B0DB3F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A4-4FC1-B30A-3664B0DB3F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7A4-4FC1-B30A-3664B0DB3F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A4-4FC1-B30A-3664B0DB3F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2941</c:v>
                </c:pt>
                <c:pt idx="3">
                  <c:v>2922</c:v>
                </c:pt>
                <c:pt idx="6">
                  <c:v>3195</c:v>
                </c:pt>
                <c:pt idx="9">
                  <c:v>2555</c:v>
                </c:pt>
                <c:pt idx="12">
                  <c:v>2711</c:v>
                </c:pt>
              </c:numCache>
            </c:numRef>
          </c:val>
          <c:extLst>
            <c:ext xmlns:c16="http://schemas.microsoft.com/office/drawing/2014/chart" uri="{C3380CC4-5D6E-409C-BE32-E72D297353CC}">
              <c16:uniqueId val="{0000000A-37A4-4FC1-B30A-3664B0DB3F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A4-4FC1-B30A-3664B0DB3F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665</c:v>
                </c:pt>
                <c:pt idx="1">
                  <c:v>473</c:v>
                </c:pt>
                <c:pt idx="2">
                  <c:v>551</c:v>
                </c:pt>
              </c:numCache>
            </c:numRef>
          </c:val>
          <c:extLst>
            <c:ext xmlns:c16="http://schemas.microsoft.com/office/drawing/2014/chart" uri="{C3380CC4-5D6E-409C-BE32-E72D297353CC}">
              <c16:uniqueId val="{00000000-AB4C-4603-BC20-146F29870A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293</c:v>
                </c:pt>
                <c:pt idx="1">
                  <c:v>307</c:v>
                </c:pt>
                <c:pt idx="2">
                  <c:v>307</c:v>
                </c:pt>
              </c:numCache>
            </c:numRef>
          </c:val>
          <c:extLst>
            <c:ext xmlns:c16="http://schemas.microsoft.com/office/drawing/2014/chart" uri="{C3380CC4-5D6E-409C-BE32-E72D297353CC}">
              <c16:uniqueId val="{00000001-AB4C-4603-BC20-146F29870A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607</c:v>
                </c:pt>
                <c:pt idx="1">
                  <c:v>607</c:v>
                </c:pt>
                <c:pt idx="2">
                  <c:v>657</c:v>
                </c:pt>
              </c:numCache>
            </c:numRef>
          </c:val>
          <c:extLst>
            <c:ext xmlns:c16="http://schemas.microsoft.com/office/drawing/2014/chart" uri="{C3380CC4-5D6E-409C-BE32-E72D297353CC}">
              <c16:uniqueId val="{00000002-AB4C-4603-BC20-146F29870A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{811602BF-B616-4CA0-9F56-0EBE924DCE55}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723-4A42-A501-034417D681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{85BC6A54-7367-4984-9743-5723A994A5ED}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23-4A42-A501-034417D681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{8A328563-6426-44AB-A890-B04BB3EB6AD9}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23-4A42-A501-034417D681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{73F1253D-8E73-407A-A3D0-C458AAFFC0F8}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23-4A42-A501-034417D681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{7DDDE28F-A2F4-4001-AE4E-95A61BDBF771}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23-4A42-A501-034417D6817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{DF66959A-7A81-474D-915D-000E4F0B1B38}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723-4A42-A501-034417D6817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{E631D074-06B6-4FEE-8F1D-5CEF181B712C}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723-4A42-A501-034417D6817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{B3925683-85BB-41CA-9BA5-CE3E0A33377F}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723-4A42-A501-034417D6817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{29BBA381-15D7-4B21-8ADF-332949474449}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723-4A42-A501-034417D681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52.4</c:v>
                </c:pt>
                <c:pt idx="16">
                  <c:v>53.5</c:v>
                </c:pt>
                <c:pt idx="24">
                  <c:v>55.4</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23-4A42-A501-034417D681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{A1C7DE1C-3D6F-4798-B0A0-9C6AB18412B6}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723-4A42-A501-034417D681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{6004C2EA-C650-42B2-B329-05644C64194A}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23-4A42-A501-034417D681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{BD1970DE-192B-459B-9FC5-BF7067478A5F}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23-4A42-A501-034417D681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{255F1C7C-F875-4014-A830-1174B056EB05}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23-4A42-A501-034417D681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{F410016F-F144-4EC1-A3EB-E565C838BEEA}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23-4A42-A501-034417D6817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{7D02AFC8-2D24-438E-AF68-6420980F76B4}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723-4A42-A501-034417D6817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{DB196CA2-DADB-4296-8EF6-267303562B0F}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723-4A42-A501-034417D6817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{E8B6CF03-3531-4C55-9782-44F71C5C95B3}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723-4A42-A501-034417D6817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{5A34134D-C554-4F62-969B-D816017B4C96}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723-4A42-A501-034417D681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723-4A42-A501-034417D6817B}"/>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{C27F7BFA-2963-4F7D-A9AB-C5D966DE0643}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8B-4D4A-93AF-8DDEDD9ED1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{30DB3E77-D454-4E93-818E-5EA7CDDEE3F7}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8B-4D4A-93AF-8DDEDD9ED1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{E74BFA78-7686-44AC-8875-70D4C9AD0689}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8B-4D4A-93AF-8DDEDD9ED1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{9F1DFCE3-1AE7-4DB8-923F-4AD0D7FAA6A0}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8B-4D4A-93AF-8DDEDD9ED1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{10C2368D-794E-4DDC-B757-C3EC729ADE17}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8B-4D4A-93AF-8DDEDD9ED15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{4EC212DD-2B6C-4852-9ABF-4E1EE90128EE}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8B-4D4A-93AF-8DDEDD9ED15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{CD3C1C9D-D8F3-474B-8BB8-C17F46CA167A}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8B-4D4A-93AF-8DDEDD9ED15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{6C8B0E58-A318-4461-BCF3-CAADA5072203}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8B-4D4A-93AF-8DDEDD9ED15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{9BEE8C75-9650-45CA-90C9-3FD1236EF544}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8B-4D4A-93AF-8DDEDD9ED1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11.9</c:v>
                </c:pt>
                <c:pt idx="16">
                  <c:v>11.9</c:v>
                </c:pt>
                <c:pt idx="24">
                  <c:v>12.8</c:v>
                </c:pt>
                <c:pt idx="32">
                  <c:v>13.9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8B-4D4A-93AF-8DDEDD9ED1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{C67D5B0E-1608-4311-8FAF-F92BCE888EBD}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8B-4D4A-93AF-8DDEDD9ED1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{7B170BE1-216E-4A2F-A056-8D013EC39222}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8B-4D4A-93AF-8DDEDD9ED1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{FF4DA01A-1FC8-45F5-8413-70B159114F77}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8B-4D4A-93AF-8DDEDD9ED1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{2485AD37-14AF-4EF7-909A-DE784D8C77AD}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8B-4D4A-93AF-8DDEDD9ED1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{B78A2374-2C4C-45C1-BAAF-1E861D21BEA9}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8B-4D4A-93AF-8DDEDD9ED1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{7D65FB0F-7D58-4D72-8D1A-DB419C19F25D}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8B-4D4A-93AF-8DDEDD9ED1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{5B094083-8ACD-4775-A150-2E553C20F947}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8B-4D4A-93AF-8DDEDD9ED1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{3733B763-A771-4CFA-BFC9-257A3B3A1AB4}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8B-4D4A-93AF-8DDEDD9ED1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{EE46D30B-4D50-47EE-B0CB-1FA7FB1E9E8D}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8B-4D4A-93AF-8DDEDD9ED1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8B-4D4A-93AF-8DDEDD9ED15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公債費について、前年と比較し４百万円増加している。近年</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焼酎蔵や体育館、防災行政無線整備等の大型の整備事業が集中したことに併せ、</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港湾に係る港湾改修をはじめとする、インフラ整備等で多額の起債を要しているのが主な要因となっている。公債費のピークは令和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年度と見込まれ、非常に厳しい財政運営となることが予想され令和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年において繰上償還を実施したものの、令和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年度には高度無線環境整備推進事業において多額の地方債を発行しており、併せて今後も港湾整備など地方債の新規発行が予定されているが、必要性・緊急性を精査し、縮減に努める。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一般会計等に係る地方債の現在高は前年に比べ</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百万円増加しているが、これは前年に繰上償還を実施したためである。将来負担額に比べ充当可能財源が多いため、将来負担比率は発生していないが、令和５年度に多額の起債を発行した高度無線環境整備推進事業の償還開始や、今後の公共施設の老朽化に伴う維持管理費や港湾整備等に伴う地方債発行により、将来負担額が増加することが懸念される。</a:t>
          </a: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剰余金による財政調整基金を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百万円、水産振興基金を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あり、現在、基金を取り崩した予算編成になっている。公共施設の老朽化やブロードバンドの整備による多額の財政需要が予測されるが、事業実施の効率化や経費削減に努め、併せて災害等の不測の事態にも対応できるよう積み立てし、一定額を確保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庁舎建設基金：庁舎等公共施設の新設・改修等の資金に充当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船舶建造基金：村唯一の公共交通機関である村営定期船の建造を行うための経費財源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水産振興基金：村の水産業振興を推進するための財源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人材育成基金：産業の振興及び看護職員等として、業務に従事しようとする者に対し修学資金を貸与する経費の財源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百万円の積立を行っており、前年度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本庁及び出先機関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の耐震化改修工事や建替え等のために、近年に取崩しを行うこととしている。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年度にかけて、共有船方式により新船建造約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億円を支出し、完成後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億円支払いに備えるため、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水産振興基金：水産振興施設の整備のために、近年に取崩しを行うこととしている。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令和４年度の決算余剰金で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百万円を積立て、令和５年度の財政調整基金残高は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今後は、できるだけ基金に頼らない、歳入に見合った歳出の予算編成に取り組むよう努める。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厳しい地理的条件等から企業進出が困難であり、歳入総額に占める地方税は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すぎず、また多額の財政需要があり、非常に厳しい財政状況のなかで事業の見直しや経費削減に努めている。決算状況をふまえ、今後も可能な範囲で積立を行い、厳しい財政状況ではあるものの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億円程度を目途に積み立てられるよう努めていく。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令和４年度から横ばい（利息６千円のみ積立）となっている。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令和５年度において高度無線環境整備推進事業による多額の地方債を発行しており、今後償還が発生してくることから、今後の償還リスクに備え一定額確保できるように努める。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C8824F9-610F-4D7C-B8FF-54826DD4B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FF3626-45D4-47CF-BACD-351FB14BF0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1E12F66-5C8C-44CA-9E85-F3361131D8A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275306A-549C-4F75-839A-86F8CD4FCA2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7851E01-9089-4AD5-AB40-F7AB0BC9D85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987722B-27AD-4999-876C-B3185E1B95E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D135A3E-D9ED-4CB9-A31A-60AFF9FD35A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BA993D8-8689-49FA-8904-6390B81EDA9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778721C-7787-434E-9058-094D6928C4F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A8032C6-85AC-42BE-99A8-4AFEF21E1B9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5F40A8E-327D-4267-8760-4D947ABF010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25A29CD-E2BA-49ED-9798-249C3EBD414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706CD89-C1FE-44BF-97A0-687BDF0E5AA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7E9041C-D949-4360-8EEB-FF5627920B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2465745-6B50-4573-950A-4D3862C3746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7F87FC4-4F91-4B8B-9F56-9DA2E678251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D00676B-FFC9-4843-B907-E2C54AEA8C2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7F8D146-955E-47EA-B9DF-189C14A8B2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E39C27F-A38E-4BB4-BFDF-681FD1BD34E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179A64B-C730-4C79-8F8E-EDF988D05FC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72BF78F-63F9-4B91-AEA3-62268C92E3E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D752219-1DBE-42D4-95EA-728895FE93F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5CCD2DD-E557-44BE-AF1C-E696D96B864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10FA9AB-7128-4D17-80B3-ED43F0C6F5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AD44CCD-ABB2-42D6-87F5-45A7E3DBDB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EE2BC16-18C1-480A-B221-B68CBE0E5B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2EE1A37-01EC-476A-BCF4-B33AA3A9DCB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AD43D63-4F0C-42C6-8795-471304AE207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5736765-C07F-4859-8444-04B2BB0E3C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C918820-B4A8-4A9E-B547-E39F2EA014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C7BC817-E876-4B44-805E-A879251C89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F29F81B-1905-4B01-B323-DA56B9BB488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C46A8A2-BC5E-41CB-A1CB-A87AA463F5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B47B322-AC55-41DB-8487-BE9A1F4FEE5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EA69A7A-ADD0-4834-8BED-05DAE2685B9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F801CBD-967B-44A1-96FB-1F10658D538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9D7E32B-26F4-4BDB-BFC0-304803335A9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CEF6D18-8DB4-4B56-8530-493B5572A16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B3B9A7C-258F-41F2-94C1-92B22778D1F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ED41196-3822-43B0-B9BC-E0F0D75B944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72B6E58-2C36-4482-9C7F-B8EB30859E7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D89B2F2-758C-412D-86D3-E2056E50292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17F6856-BAC2-43B3-AF39-25253C02CAB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DCD0BFF-1138-4F1F-B171-A5E2DCB1DC8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EEA209B-4ADE-4C28-86AC-07251F98D7B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EE3CDDC-2234-4AEB-B7CB-3CA3DA9D18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4DAFB2F-3E80-4ED8-A1B8-3C7F2161E6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AA0DDA9-3C79-4088-BB1D-5338864928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87C7512-A31D-4178-B288-BB75B3A8FF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7DEF7F2-C181-4822-96DB-BFA9E9D5473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9FF58DF-85E9-4CEB-B64E-8D5CD1A79E2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5C233CC-1D90-4283-AA7B-B898B56540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30A5004-4CE5-4D4A-91B7-3A9619113B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17D590B-5653-4BDD-BE50-3C03C21D5EE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841F660-F6FC-4E39-B508-E0D7D89661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48B927-88E6-4FCB-A993-FC4D4B84E15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4F86002-F86F-49E0-A864-512BBFB918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55.1</a:t>
          </a:r>
          <a:r>
            <a:rPr kumimoji="1" lang="ja-JP" altLang="en-US" sz="1100">
              <a:latin typeface="ＭＳ Ｐゴシック" panose="020B0600070205080204" pitchFamily="50" charset="-128"/>
              <a:ea typeface="ＭＳ Ｐゴシック" panose="020B0600070205080204" pitchFamily="50" charset="-128"/>
            </a:rPr>
            <a:t>％であり、類似団体より低い水準である。本村は３島に分かれており、それぞれに公共施設を設置する必要があるが、島を超えた統廃合は困難な状況であり、また各島の施設で多機能集約化を行い柔軟な利用も進めているため、更なる施設の数量削減は困難な状況である。しかしながら、個別施設計画が未策定であるため、早い段階での策定に取り組み、それぞれの施設について適切な維持管理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A0919B-420D-4DA1-8E8E-7F6938E7FA9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8147FA5-3539-4B83-A51C-3961E59927F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8B51D1B-A422-4E7C-8482-1B10DE9E2E8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6B81F74-BD06-4C05-8AF3-A3ED753ED1E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B24FD7F-B809-4D5D-A508-0DE0D9C1A16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EB8FCE2-FAB9-4037-83CE-465B988D3C6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1633141-093A-4A9C-9107-D31F37B60C0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9DAA6ED-7D78-4D89-8107-A90F08764D3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F81697E-40ED-4B68-9961-4E2083C825E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047188C-ABC3-4331-AB44-169BCEF8C48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8142AB8-06B3-4526-AFE0-3156512CCB8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1109DEA-49C0-4027-922F-AF48064257E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59DE7F6-90A0-4A93-8E69-D39C3E931CB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C3DDE13F-F372-4C45-84F6-028B116BBC0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E709222-CF8F-4680-8723-DCAA63965A7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789556FD-7D1E-4EBC-A095-37AA7E22152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FE1AFA0-7F97-4055-959B-F891E17C43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9E5EEC1-4FB4-43C9-909A-E1C11442A88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63A36B18-0E15-47F7-885F-8EC2DDC35D2B}"/>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1E445B8-89E7-405A-9C06-367E65F7F62B}"/>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DA351F1C-F2DE-4239-B9EA-BD49578791F1}"/>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813544ED-28E5-45AD-A519-2537AF230245}"/>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11216B36-BB6A-460B-B66F-D7A0551BCADA}"/>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5DFE6CE0-403B-4E43-9E03-A520558782B3}"/>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F66FD483-C2D1-4D5C-B02C-C58800158A4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18136987-AC23-4868-964B-8E04162B22BE}"/>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5201C91F-16AD-4E86-B752-24076D5C6143}"/>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845D03B-4B1E-4E88-92A8-1EF4357304E8}"/>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0EEACE8F-EDDE-46F4-A709-30E2A1CC0592}"/>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CBC54B-D7B1-4586-9755-ADB9F03522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C6A5CB8-0C8C-412F-99E2-6CF1EC6926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11051B3-1C75-4A33-AE10-D1B8D6B52EF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3C5E884-48AD-4B3D-A085-94729D176DE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07DF372-9DDE-42C9-93DB-2BBB72AAF4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104231</xdr:rowOff>
    </xdr:from>
    <xdr:to>
      <xdr:col>23</xdr:col>
      <xdr:colOff>136525</xdr:colOff>
      <xdr:row>29</xdr:row>
      <xdr:rowOff>34381</xdr:rowOff>
    </xdr:to>
    <xdr:sp macro="" textlink="">
      <xdr:nvSpPr>
        <xdr:cNvPr id="93" name="楕円 92">
          <a:extLst>
            <a:ext uri="{FF2B5EF4-FFF2-40B4-BE49-F238E27FC236}">
              <a16:creationId xmlns:a16="http://schemas.microsoft.com/office/drawing/2014/main" id="{9B0B5E26-3D9B-4730-BDEB-FE1B949A7B86}"/>
            </a:ext>
          </a:extLst>
        </xdr:cNvPr>
        <xdr:cNvSpPr/>
      </xdr:nvSpPr>
      <xdr:spPr>
        <a:xfrm>
          <a:off x="47117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127108</xdr:rowOff>
    </xdr:from>
    <xdr:ext cx="405111" cy="259045"/>
    <xdr:sp macro="" textlink="">
      <xdr:nvSpPr>
        <xdr:cNvPr id="94" name="有形固定資産減価償却率該当値テキスト">
          <a:extLst>
            <a:ext uri="{FF2B5EF4-FFF2-40B4-BE49-F238E27FC236}">
              <a16:creationId xmlns:a16="http://schemas.microsoft.com/office/drawing/2014/main" id="{9A639D92-87B8-46A7-A195-4226BD9E964B}"/>
            </a:ext>
          </a:extLst>
        </xdr:cNvPr>
        <xdr:cNvSpPr txBox="1"/>
      </xdr:nvSpPr>
      <xdr:spPr>
        <a:xfrm>
          <a:off x="48133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113483</xdr:rowOff>
    </xdr:from>
    <xdr:to>
      <xdr:col>19</xdr:col>
      <xdr:colOff>187325</xdr:colOff>
      <xdr:row>29</xdr:row>
      <xdr:rowOff>43633</xdr:rowOff>
    </xdr:to>
    <xdr:sp macro="" textlink="">
      <xdr:nvSpPr>
        <xdr:cNvPr id="95" name="楕円 94">
          <a:extLst>
            <a:ext uri="{FF2B5EF4-FFF2-40B4-BE49-F238E27FC236}">
              <a16:creationId xmlns:a16="http://schemas.microsoft.com/office/drawing/2014/main" id="{E4935DEE-8214-4D22-9617-3CCE3D666E5B}"/>
            </a:ext>
          </a:extLst>
        </xdr:cNvPr>
        <xdr:cNvSpPr/>
      </xdr:nvSpPr>
      <xdr:spPr>
        <a:xfrm>
          <a:off x="4000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155031</xdr:rowOff>
    </xdr:from>
    <xdr:to>
      <xdr:col>23</xdr:col>
      <xdr:colOff>85725</xdr:colOff>
      <xdr:row>28</xdr:row>
      <xdr:rowOff>164283</xdr:rowOff>
    </xdr:to>
    <xdr:cxnSp macro="">
      <xdr:nvCxnSpPr>
        <xdr:cNvPr id="96" name="直線コネクタ 95">
          <a:extLst>
            <a:ext uri="{FF2B5EF4-FFF2-40B4-BE49-F238E27FC236}">
              <a16:creationId xmlns:a16="http://schemas.microsoft.com/office/drawing/2014/main" id="{33FCD591-3E38-42AD-A0FB-40A76C0AE2F4}"/>
            </a:ext>
          </a:extLst>
        </xdr:cNvPr>
        <xdr:cNvCxnSpPr/>
      </xdr:nvCxnSpPr>
      <xdr:spPr>
        <a:xfrm flipV="1">
          <a:off x="4051300" y="5727156"/>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54882</xdr:rowOff>
    </xdr:from>
    <xdr:to>
      <xdr:col>15</xdr:col>
      <xdr:colOff>187325</xdr:colOff>
      <xdr:row>28</xdr:row>
      <xdr:rowOff>156482</xdr:rowOff>
    </xdr:to>
    <xdr:sp macro="" textlink="">
      <xdr:nvSpPr>
        <xdr:cNvPr id="97" name="楕円 96">
          <a:extLst>
            <a:ext uri="{FF2B5EF4-FFF2-40B4-BE49-F238E27FC236}">
              <a16:creationId xmlns:a16="http://schemas.microsoft.com/office/drawing/2014/main" id="{030064B5-D639-49D1-B839-4467604CF68B}"/>
            </a:ext>
          </a:extLst>
        </xdr:cNvPr>
        <xdr:cNvSpPr/>
      </xdr:nvSpPr>
      <xdr:spPr>
        <a:xfrm>
          <a:off x="3238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105682</xdr:rowOff>
    </xdr:from>
    <xdr:to>
      <xdr:col>19</xdr:col>
      <xdr:colOff>136525</xdr:colOff>
      <xdr:row>28</xdr:row>
      <xdr:rowOff>164283</xdr:rowOff>
    </xdr:to>
    <xdr:cxnSp macro="">
      <xdr:nvCxnSpPr>
        <xdr:cNvPr id="98" name="直線コネクタ 97">
          <a:extLst>
            <a:ext uri="{FF2B5EF4-FFF2-40B4-BE49-F238E27FC236}">
              <a16:creationId xmlns:a16="http://schemas.microsoft.com/office/drawing/2014/main" id="{85FBBBFA-6922-415C-B018-E7520ED52868}"/>
            </a:ext>
          </a:extLst>
        </xdr:cNvPr>
        <xdr:cNvCxnSpPr/>
      </xdr:nvCxnSpPr>
      <xdr:spPr>
        <a:xfrm>
          <a:off x="3289300" y="567780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9" name="楕円 98">
          <a:extLst>
            <a:ext uri="{FF2B5EF4-FFF2-40B4-BE49-F238E27FC236}">
              <a16:creationId xmlns:a16="http://schemas.microsoft.com/office/drawing/2014/main" id="{03527599-01C8-4A97-BE05-9732CF79E445}"/>
            </a:ext>
          </a:extLst>
        </xdr:cNvPr>
        <xdr:cNvSpPr/>
      </xdr:nvSpPr>
      <xdr:spPr>
        <a:xfrm>
          <a:off x="2476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105682</xdr:rowOff>
    </xdr:to>
    <xdr:cxnSp macro="">
      <xdr:nvCxnSpPr>
        <xdr:cNvPr id="100" name="直線コネクタ 99">
          <a:extLst>
            <a:ext uri="{FF2B5EF4-FFF2-40B4-BE49-F238E27FC236}">
              <a16:creationId xmlns:a16="http://schemas.microsoft.com/office/drawing/2014/main" id="{FED8A22D-D5D0-47E5-8A3C-79EF84BF9000}"/>
            </a:ext>
          </a:extLst>
        </xdr:cNvPr>
        <xdr:cNvCxnSpPr/>
      </xdr:nvCxnSpPr>
      <xdr:spPr>
        <a:xfrm>
          <a:off x="2527300" y="564388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130719</xdr:rowOff>
    </xdr:from>
    <xdr:to>
      <xdr:col>7</xdr:col>
      <xdr:colOff>187325</xdr:colOff>
      <xdr:row>28</xdr:row>
      <xdr:rowOff>60869</xdr:rowOff>
    </xdr:to>
    <xdr:sp macro="" textlink="">
      <xdr:nvSpPr>
        <xdr:cNvPr id="101" name="楕円 100">
          <a:extLst>
            <a:ext uri="{FF2B5EF4-FFF2-40B4-BE49-F238E27FC236}">
              <a16:creationId xmlns:a16="http://schemas.microsoft.com/office/drawing/2014/main" id="{11240FC5-CC2E-4A25-8987-7B61221B5727}"/>
            </a:ext>
          </a:extLst>
        </xdr:cNvPr>
        <xdr:cNvSpPr/>
      </xdr:nvSpPr>
      <xdr:spPr>
        <a:xfrm>
          <a:off x="1714500" y="55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10069</xdr:rowOff>
    </xdr:from>
    <xdr:to>
      <xdr:col>11</xdr:col>
      <xdr:colOff>136525</xdr:colOff>
      <xdr:row>28</xdr:row>
      <xdr:rowOff>71755</xdr:rowOff>
    </xdr:to>
    <xdr:cxnSp macro="">
      <xdr:nvCxnSpPr>
        <xdr:cNvPr id="102" name="直線コネクタ 101">
          <a:extLst>
            <a:ext uri="{FF2B5EF4-FFF2-40B4-BE49-F238E27FC236}">
              <a16:creationId xmlns:a16="http://schemas.microsoft.com/office/drawing/2014/main" id="{D49A64E4-6103-40B3-AA0B-8D5E304C2A30}"/>
            </a:ext>
          </a:extLst>
        </xdr:cNvPr>
        <xdr:cNvCxnSpPr/>
      </xdr:nvCxnSpPr>
      <xdr:spPr>
        <a:xfrm>
          <a:off x="1765300" y="558219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5D92E231-CD82-4AF1-890B-333131856D1B}"/>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AB4E43E4-6E4B-47E2-9550-613D3CC2C6ED}"/>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3D8CB405-7C5A-4675-8B56-98A5E333426C}"/>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45ADFA9E-3460-44D8-84C7-4F890BCDA679}"/>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60160</xdr:rowOff>
    </xdr:from>
    <xdr:ext cx="405111" cy="259045"/>
    <xdr:sp macro="" textlink="">
      <xdr:nvSpPr>
        <xdr:cNvPr id="107" name="n_1mainValue有形固定資産減価償却率">
          <a:extLst>
            <a:ext uri="{FF2B5EF4-FFF2-40B4-BE49-F238E27FC236}">
              <a16:creationId xmlns:a16="http://schemas.microsoft.com/office/drawing/2014/main" id="{21652615-8D86-405A-97B7-08D1E03200C6}"/>
            </a:ext>
          </a:extLst>
        </xdr:cNvPr>
        <xdr:cNvSpPr txBox="1"/>
      </xdr:nvSpPr>
      <xdr:spPr>
        <a:xfrm>
          <a:off x="38360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1559</xdr:rowOff>
    </xdr:from>
    <xdr:ext cx="405111" cy="259045"/>
    <xdr:sp macro="" textlink="">
      <xdr:nvSpPr>
        <xdr:cNvPr id="108" name="n_2mainValue有形固定資産減価償却率">
          <a:extLst>
            <a:ext uri="{FF2B5EF4-FFF2-40B4-BE49-F238E27FC236}">
              <a16:creationId xmlns:a16="http://schemas.microsoft.com/office/drawing/2014/main" id="{4B46B5AC-8F79-46F3-9DDE-1EA85DAE150B}"/>
            </a:ext>
          </a:extLst>
        </xdr:cNvPr>
        <xdr:cNvSpPr txBox="1"/>
      </xdr:nvSpPr>
      <xdr:spPr>
        <a:xfrm>
          <a:off x="30867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9" name="n_3mainValue有形固定資産減価償却率">
          <a:extLst>
            <a:ext uri="{FF2B5EF4-FFF2-40B4-BE49-F238E27FC236}">
              <a16:creationId xmlns:a16="http://schemas.microsoft.com/office/drawing/2014/main" id="{E3B9B4AB-CA64-44D6-90E4-71688439908F}"/>
            </a:ext>
          </a:extLst>
        </xdr:cNvPr>
        <xdr:cNvSpPr txBox="1"/>
      </xdr:nvSpPr>
      <xdr:spPr>
        <a:xfrm>
          <a:off x="2324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77396</xdr:rowOff>
    </xdr:from>
    <xdr:ext cx="405111" cy="259045"/>
    <xdr:sp macro="" textlink="">
      <xdr:nvSpPr>
        <xdr:cNvPr id="110" name="n_4mainValue有形固定資産減価償却率">
          <a:extLst>
            <a:ext uri="{FF2B5EF4-FFF2-40B4-BE49-F238E27FC236}">
              <a16:creationId xmlns:a16="http://schemas.microsoft.com/office/drawing/2014/main" id="{8FBFF3FF-C42D-456B-B087-79EBAC289C1B}"/>
            </a:ext>
          </a:extLst>
        </xdr:cNvPr>
        <xdr:cNvSpPr txBox="1"/>
      </xdr:nvSpPr>
      <xdr:spPr>
        <a:xfrm>
          <a:off x="1562744" y="53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CD3E51E-9A98-46AE-B43F-E7D1B95F630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E111EBC1-F31F-45A7-A6BA-FFBA519F59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D18EA22-6163-486F-AC46-C69D5F32459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A741E10-2E85-40F1-8822-FA4F77A3CF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9A97ACB-873C-497F-A651-E0DC932AE7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1174C54-6812-48F8-8130-5D5E6D7FEB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D062B8F-036A-4048-B3A6-51917E9E8E2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F7FA03D-70D1-4AB2-B9AC-6C63E5AA5E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188B9CA-A40A-4E17-82A8-37F0BC31925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65784FD-5216-40EF-825C-10A65C3500B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DF0C4A3-7D1E-4826-9A55-DC30FD66351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310B677-0500-42ED-99B7-88E503B5003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D9F3848-A7DE-484B-A61E-0592A72AA7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336.9</a:t>
          </a:r>
          <a:r>
            <a:rPr kumimoji="1" lang="ja-JP" altLang="en-US" sz="1100">
              <a:latin typeface="ＭＳ Ｐゴシック" panose="020B0600070205080204" pitchFamily="50" charset="-128"/>
              <a:ea typeface="ＭＳ Ｐゴシック" panose="020B0600070205080204" pitchFamily="50" charset="-128"/>
            </a:rPr>
            <a:t>％と、前年度からほぼ横ばいで類似団体より高くなっている。平成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から令和元年にかけ緊急防災・減災事業債を発行したことや、令和２年の過疎債の発行が大きな要因と考えられる。今後は、新規発行債の抑制に取り組み、併せて状況を見て繰上償還も検討し、債務償還比率の上昇を抑制するよう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B846BEF-F334-4614-B111-EC1A23B5EAD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0D826F5-901F-408C-8D53-431667A153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75F3242-5EED-40BC-803C-D4D50A9119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1B45BF8-8E22-49F0-AEB7-F08AB2FAF16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E4565A3-7AB4-4949-A088-83735EEE499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3B8635FD-556C-4197-9988-F009359B89F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E84190C-5F99-4180-8797-CE4F71F36A9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F24CD8F-2486-4A2C-A94C-DE7F804A571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BDF8177-1FF0-47C9-96BE-172861E164B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7B5E9E3-BCD9-4A25-B52E-92A7D28C708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7D2128A-3EA1-4D0C-88AE-06ABDFF9820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9D119FB-E3D5-4CE1-8967-8142D25E15F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208F4E48-9AEF-40C6-BD29-E15E7C090D4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7FF4664-7E58-469D-A48F-EF62DCA56A3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2EEBE9D-59E1-4E48-AD57-86F718B26F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8567A4-CE04-4DDB-A41F-A1D724175CBC}"/>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106B73E8-F42C-4718-BD32-ABAFE6CFC463}"/>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AD65FCD8-7CBB-4603-B8AB-F8C440F6BBCA}"/>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133AAE4-E91C-4BD9-834F-8D8C2121B5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5FB4A5CC-7A13-4584-BA42-6753220230F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E1C9EB22-F881-4CC7-9508-2D297D16DE42}"/>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DE3CC8B6-ADBF-4F86-B900-38BA3EE13C93}"/>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90B511E5-C31C-4651-A5CF-213F464BAFDE}"/>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EA79750F-6D80-46ED-B961-B47A58C2642E}"/>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41730413-3336-4A8A-B389-BB24E15FC7F1}"/>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9430E17F-34C8-4941-A121-1260CCC2455D}"/>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912461A-1978-4F40-A8BC-70FCB93775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CCE74EE-1538-44A2-B045-FDF674D29E9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382D675-60D5-40A6-9C4A-8A5E28F975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9001ED1-7113-4668-9E8E-0B8ABA4C9D1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FC6302D-CE7C-45E4-BF15-5D8A4C954C8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94001</xdr:rowOff>
    </xdr:from>
    <xdr:to>
      <xdr:col>76</xdr:col>
      <xdr:colOff>73025</xdr:colOff>
      <xdr:row>29</xdr:row>
      <xdr:rowOff>24151</xdr:rowOff>
    </xdr:to>
    <xdr:sp macro="" textlink="">
      <xdr:nvSpPr>
        <xdr:cNvPr id="155" name="楕円 154">
          <a:extLst>
            <a:ext uri="{FF2B5EF4-FFF2-40B4-BE49-F238E27FC236}">
              <a16:creationId xmlns:a16="http://schemas.microsoft.com/office/drawing/2014/main" id="{C61265B2-D021-468E-8EA5-0E125B480306}"/>
            </a:ext>
          </a:extLst>
        </xdr:cNvPr>
        <xdr:cNvSpPr/>
      </xdr:nvSpPr>
      <xdr:spPr>
        <a:xfrm>
          <a:off x="14744700" y="566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72428</xdr:rowOff>
    </xdr:from>
    <xdr:ext cx="469744" cy="259045"/>
    <xdr:sp macro="" textlink="">
      <xdr:nvSpPr>
        <xdr:cNvPr id="156" name="債務償還比率該当値テキスト">
          <a:extLst>
            <a:ext uri="{FF2B5EF4-FFF2-40B4-BE49-F238E27FC236}">
              <a16:creationId xmlns:a16="http://schemas.microsoft.com/office/drawing/2014/main" id="{8C60A1A5-0057-4A5C-AAFC-91B32B5FB839}"/>
            </a:ext>
          </a:extLst>
        </xdr:cNvPr>
        <xdr:cNvSpPr txBox="1"/>
      </xdr:nvSpPr>
      <xdr:spPr>
        <a:xfrm>
          <a:off x="14846300" y="564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90403</xdr:rowOff>
    </xdr:from>
    <xdr:to>
      <xdr:col>72</xdr:col>
      <xdr:colOff>123825</xdr:colOff>
      <xdr:row>29</xdr:row>
      <xdr:rowOff>20553</xdr:rowOff>
    </xdr:to>
    <xdr:sp macro="" textlink="">
      <xdr:nvSpPr>
        <xdr:cNvPr id="157" name="楕円 156">
          <a:extLst>
            <a:ext uri="{FF2B5EF4-FFF2-40B4-BE49-F238E27FC236}">
              <a16:creationId xmlns:a16="http://schemas.microsoft.com/office/drawing/2014/main" id="{D31A8A2A-E56B-4317-9F9C-F683851978CF}"/>
            </a:ext>
          </a:extLst>
        </xdr:cNvPr>
        <xdr:cNvSpPr/>
      </xdr:nvSpPr>
      <xdr:spPr>
        <a:xfrm>
          <a:off x="14033500" y="56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141203</xdr:rowOff>
    </xdr:from>
    <xdr:to>
      <xdr:col>76</xdr:col>
      <xdr:colOff>22225</xdr:colOff>
      <xdr:row>28</xdr:row>
      <xdr:rowOff>144801</xdr:rowOff>
    </xdr:to>
    <xdr:cxnSp macro="">
      <xdr:nvCxnSpPr>
        <xdr:cNvPr id="158" name="直線コネクタ 157">
          <a:extLst>
            <a:ext uri="{FF2B5EF4-FFF2-40B4-BE49-F238E27FC236}">
              <a16:creationId xmlns:a16="http://schemas.microsoft.com/office/drawing/2014/main" id="{B7478EAE-8D50-4C9C-A390-7FFA78B6939B}"/>
            </a:ext>
          </a:extLst>
        </xdr:cNvPr>
        <xdr:cNvCxnSpPr/>
      </xdr:nvCxnSpPr>
      <xdr:spPr>
        <a:xfrm>
          <a:off x="14084300" y="5713328"/>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57848</xdr:rowOff>
    </xdr:from>
    <xdr:to>
      <xdr:col>68</xdr:col>
      <xdr:colOff>123825</xdr:colOff>
      <xdr:row>29</xdr:row>
      <xdr:rowOff>159448</xdr:rowOff>
    </xdr:to>
    <xdr:sp macro="" textlink="">
      <xdr:nvSpPr>
        <xdr:cNvPr id="159" name="楕円 158">
          <a:extLst>
            <a:ext uri="{FF2B5EF4-FFF2-40B4-BE49-F238E27FC236}">
              <a16:creationId xmlns:a16="http://schemas.microsoft.com/office/drawing/2014/main" id="{239279DE-26FB-4E74-A4B2-C632979EE27F}"/>
            </a:ext>
          </a:extLst>
        </xdr:cNvPr>
        <xdr:cNvSpPr/>
      </xdr:nvSpPr>
      <xdr:spPr>
        <a:xfrm>
          <a:off x="13271500" y="58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141203</xdr:rowOff>
    </xdr:from>
    <xdr:to>
      <xdr:col>72</xdr:col>
      <xdr:colOff>73025</xdr:colOff>
      <xdr:row>29</xdr:row>
      <xdr:rowOff>108648</xdr:rowOff>
    </xdr:to>
    <xdr:cxnSp macro="">
      <xdr:nvCxnSpPr>
        <xdr:cNvPr id="160" name="直線コネクタ 159">
          <a:extLst>
            <a:ext uri="{FF2B5EF4-FFF2-40B4-BE49-F238E27FC236}">
              <a16:creationId xmlns:a16="http://schemas.microsoft.com/office/drawing/2014/main" id="{9D5AF75D-FB62-46C8-B446-8BB4D04FE256}"/>
            </a:ext>
          </a:extLst>
        </xdr:cNvPr>
        <xdr:cNvCxnSpPr/>
      </xdr:nvCxnSpPr>
      <xdr:spPr>
        <a:xfrm flipV="1">
          <a:off x="13322300" y="5713328"/>
          <a:ext cx="762000" cy="1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98509</xdr:rowOff>
    </xdr:from>
    <xdr:to>
      <xdr:col>64</xdr:col>
      <xdr:colOff>123825</xdr:colOff>
      <xdr:row>30</xdr:row>
      <xdr:rowOff>28659</xdr:rowOff>
    </xdr:to>
    <xdr:sp macro="" textlink="">
      <xdr:nvSpPr>
        <xdr:cNvPr id="161" name="楕円 160">
          <a:extLst>
            <a:ext uri="{FF2B5EF4-FFF2-40B4-BE49-F238E27FC236}">
              <a16:creationId xmlns:a16="http://schemas.microsoft.com/office/drawing/2014/main" id="{9AAB397D-E687-4E7D-934F-477679E26610}"/>
            </a:ext>
          </a:extLst>
        </xdr:cNvPr>
        <xdr:cNvSpPr/>
      </xdr:nvSpPr>
      <xdr:spPr>
        <a:xfrm>
          <a:off x="12509500" y="58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108648</xdr:rowOff>
    </xdr:from>
    <xdr:to>
      <xdr:col>68</xdr:col>
      <xdr:colOff>73025</xdr:colOff>
      <xdr:row>29</xdr:row>
      <xdr:rowOff>149309</xdr:rowOff>
    </xdr:to>
    <xdr:cxnSp macro="">
      <xdr:nvCxnSpPr>
        <xdr:cNvPr id="162" name="直線コネクタ 161">
          <a:extLst>
            <a:ext uri="{FF2B5EF4-FFF2-40B4-BE49-F238E27FC236}">
              <a16:creationId xmlns:a16="http://schemas.microsoft.com/office/drawing/2014/main" id="{07B168DF-E754-4EE0-89CD-BA08AFFEEE9E}"/>
            </a:ext>
          </a:extLst>
        </xdr:cNvPr>
        <xdr:cNvCxnSpPr/>
      </xdr:nvCxnSpPr>
      <xdr:spPr>
        <a:xfrm flipV="1">
          <a:off x="12560300" y="5852223"/>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32300</xdr:rowOff>
    </xdr:from>
    <xdr:to>
      <xdr:col>60</xdr:col>
      <xdr:colOff>123825</xdr:colOff>
      <xdr:row>29</xdr:row>
      <xdr:rowOff>133900</xdr:rowOff>
    </xdr:to>
    <xdr:sp macro="" textlink="">
      <xdr:nvSpPr>
        <xdr:cNvPr id="163" name="楕円 162">
          <a:extLst>
            <a:ext uri="{FF2B5EF4-FFF2-40B4-BE49-F238E27FC236}">
              <a16:creationId xmlns:a16="http://schemas.microsoft.com/office/drawing/2014/main" id="{874EC96C-3B83-4065-930F-359FC9633703}"/>
            </a:ext>
          </a:extLst>
        </xdr:cNvPr>
        <xdr:cNvSpPr/>
      </xdr:nvSpPr>
      <xdr:spPr>
        <a:xfrm>
          <a:off x="11747500" y="57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83100</xdr:rowOff>
    </xdr:from>
    <xdr:to>
      <xdr:col>64</xdr:col>
      <xdr:colOff>73025</xdr:colOff>
      <xdr:row>29</xdr:row>
      <xdr:rowOff>149309</xdr:rowOff>
    </xdr:to>
    <xdr:cxnSp macro="">
      <xdr:nvCxnSpPr>
        <xdr:cNvPr id="164" name="直線コネクタ 163">
          <a:extLst>
            <a:ext uri="{FF2B5EF4-FFF2-40B4-BE49-F238E27FC236}">
              <a16:creationId xmlns:a16="http://schemas.microsoft.com/office/drawing/2014/main" id="{B366B012-952F-4E94-A9C8-5DC1C707F51F}"/>
            </a:ext>
          </a:extLst>
        </xdr:cNvPr>
        <xdr:cNvCxnSpPr/>
      </xdr:nvCxnSpPr>
      <xdr:spPr>
        <a:xfrm>
          <a:off x="11798300" y="5826675"/>
          <a:ext cx="7620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C3C49E1A-E076-415A-9BD4-66096E32D705}"/>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F5FEAAD8-6036-41D1-9F72-FA343CEA931A}"/>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33A0935A-1FC2-4CBA-982E-E71691344F3E}"/>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86303715-38CC-48FF-BA62-F7B54FA4D56C}"/>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11680</xdr:rowOff>
    </xdr:from>
    <xdr:ext cx="469744" cy="259045"/>
    <xdr:sp macro="" textlink="">
      <xdr:nvSpPr>
        <xdr:cNvPr id="169" name="n_1mainValue債務償還比率">
          <a:extLst>
            <a:ext uri="{FF2B5EF4-FFF2-40B4-BE49-F238E27FC236}">
              <a16:creationId xmlns:a16="http://schemas.microsoft.com/office/drawing/2014/main" id="{0B22CCE2-E29C-48C4-A11E-E2E1611B4F55}"/>
            </a:ext>
          </a:extLst>
        </xdr:cNvPr>
        <xdr:cNvSpPr txBox="1"/>
      </xdr:nvSpPr>
      <xdr:spPr>
        <a:xfrm>
          <a:off x="13836727" y="575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150575</xdr:rowOff>
    </xdr:from>
    <xdr:ext cx="469744" cy="259045"/>
    <xdr:sp macro="" textlink="">
      <xdr:nvSpPr>
        <xdr:cNvPr id="170" name="n_2mainValue債務償還比率">
          <a:extLst>
            <a:ext uri="{FF2B5EF4-FFF2-40B4-BE49-F238E27FC236}">
              <a16:creationId xmlns:a16="http://schemas.microsoft.com/office/drawing/2014/main" id="{C4071A1D-2FE2-412C-A8BB-4536CEEB1C2E}"/>
            </a:ext>
          </a:extLst>
        </xdr:cNvPr>
        <xdr:cNvSpPr txBox="1"/>
      </xdr:nvSpPr>
      <xdr:spPr>
        <a:xfrm>
          <a:off x="13087427" y="589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19786</xdr:rowOff>
    </xdr:from>
    <xdr:ext cx="469744" cy="259045"/>
    <xdr:sp macro="" textlink="">
      <xdr:nvSpPr>
        <xdr:cNvPr id="171" name="n_3mainValue債務償還比率">
          <a:extLst>
            <a:ext uri="{FF2B5EF4-FFF2-40B4-BE49-F238E27FC236}">
              <a16:creationId xmlns:a16="http://schemas.microsoft.com/office/drawing/2014/main" id="{1F23BA05-3A54-40BB-94E6-78816D221D08}"/>
            </a:ext>
          </a:extLst>
        </xdr:cNvPr>
        <xdr:cNvSpPr txBox="1"/>
      </xdr:nvSpPr>
      <xdr:spPr>
        <a:xfrm>
          <a:off x="12325427" y="593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125027</xdr:rowOff>
    </xdr:from>
    <xdr:ext cx="469744" cy="259045"/>
    <xdr:sp macro="" textlink="">
      <xdr:nvSpPr>
        <xdr:cNvPr id="172" name="n_4mainValue債務償還比率">
          <a:extLst>
            <a:ext uri="{FF2B5EF4-FFF2-40B4-BE49-F238E27FC236}">
              <a16:creationId xmlns:a16="http://schemas.microsoft.com/office/drawing/2014/main" id="{0BD769F9-7F37-486A-AEF4-2198DFBB9D5E}"/>
            </a:ext>
          </a:extLst>
        </xdr:cNvPr>
        <xdr:cNvSpPr txBox="1"/>
      </xdr:nvSpPr>
      <xdr:spPr>
        <a:xfrm>
          <a:off x="11563427" y="58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6205748-1EB4-4494-8A4F-883A2AC4F08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20C0887-61F9-4081-A7AE-1DEEC3C7F8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BDDA1DC-A77F-444D-AF73-7D35DD9326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01C8029-3C52-47CE-80AE-127FC9AA27B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8CA755F-30C5-4AE7-AB1C-34AC99F339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E3928792-1BFA-4692-8C3D-BD41D77BF72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300928-1020-4B74-B09F-8A135043C4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44AD72-6C20-4401-8C09-118CF3050A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EBCD58-47F1-4B15-8ECD-CD458F4C0A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0104CE-7F18-48D6-8C01-64079CA6E9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DAA2D1-02E0-4FF1-811B-CE62CDC740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4C9A3B-3149-40B6-9DCC-F4D8B6B773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411B78-2375-4A8A-AE68-CB582ED79E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BFDC36-DA8E-464E-BAFA-816DBD4975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58E91F-E4C7-4C17-8476-C16BE42691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9FAF69-7EC1-48A0-9D96-1FC37DCD41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00A296-1185-4E0A-906C-2BC1FB552C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B24FFF-23CC-4D07-859D-1DACF16BE2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7C67B5-6A30-46C0-8126-1516704F76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C22B41-34AA-4017-9D3C-C678ADABAF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627445-ABCA-4986-9044-345F52B17F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71BD4C-49B0-45B0-8F32-EF485DD486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9C9A7C-6423-4297-A7ED-36ACEE617A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2FC1E7-19F6-4DDC-AA1B-F286880655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CFFC95-5E88-4841-961A-B333E8F120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FA2B64-E1B3-4FFB-AC1E-2B4072A49A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4C4DD0-F834-47C7-B3DE-64F003BCD4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13EA13-DBAB-4361-B55D-4774DE585F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E4A07D-E557-49DD-8502-8F0B6A2E5A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4A6EF2-CD1E-4BC2-AA10-DAA199BAFB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F354DB-1BA0-4C6A-AB68-A8910C9DF5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53EAD4-998F-45F1-9269-20DCF82FAC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E3E324-7415-4EB7-A062-383A8D9634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2B4D41-D479-4FB0-90F5-904B0ED256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AA7687-8536-4BA8-BD65-DF3AE27379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AEFBC5-006B-4DFE-9BEA-C6D2592EE4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EA9C99-F465-4485-8612-06F8955ABD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234037-029A-42B8-A6D1-619A262F80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661C6A-EE27-4D2B-BCE0-646C035816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9719E1-8F67-4C9D-9C15-9388675FF3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CCAFBC-FB3B-49A9-AA96-5711DF26BE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831CE8-310D-43AD-938F-214612D44A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3A24D8-E874-42F6-9BF0-68B9497734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46C66E-9A86-4E6C-AB97-B61BA57A58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131959-3277-4019-A639-8FB09EF033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119648-77DE-4324-9BF6-5577CB6655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594EA8-2729-4A70-8B9D-0556B28127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9E8CB0-9B23-4E24-8B5E-5E49589D4A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D139FD6-2F7D-4F94-8979-9F963F06FD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CA7BE3-3ECA-4301-AAC6-D5E8C7185A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40D4AF-2356-42EB-98F5-2FBF99D354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C081E5-928F-4A76-A7B2-7D8F52055BF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863F03-C3CF-4A19-92E6-23738BC1ED8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36168F0-31AC-4BEB-9535-4A28FDF77C4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A308803-58DE-4CE7-B89D-EC00313201D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34B46F-2EFF-4E13-A82F-180C44183FD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8201ADB-0FA1-4EC0-B0BF-50BDE5A6CA8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74A1302-DF49-462D-A688-C6480C01215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4FCE024-3B01-44A9-BA9D-5FCCEABFB3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9EEF7FB-A032-433A-BE4E-CA4D05773B0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B9A8528-C213-4E16-A26C-F271862C0D7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67C9ADA2-C55D-4F01-A48A-963A4B1913B4}"/>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473C8D58-9747-4BE8-BBBC-0C1D41104ACB}"/>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5C0CB0C3-2A4C-4DC1-B0E2-49483785D0CA}"/>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8C0D62AD-FFE7-477D-95FE-A7B5B1A3D002}"/>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38A92D05-25D4-4D20-80F8-0ABA42ACDA09}"/>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73F57565-8054-48CB-8A07-068945B06DC4}"/>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8EF125C-153A-4B79-AEAC-51C15C871DB8}"/>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40F0449-7ED5-41A4-B44C-91126B0CEC0E}"/>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813D6E60-3730-4D8C-8858-BD3C9BF5A4E1}"/>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BF18FBF9-E2BB-4082-AA22-EB5DE0B9CFAA}"/>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AA0F3AEF-5BEE-4E16-8902-7B6A24B5DF45}"/>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41950B-16EC-4ACC-9B55-06FEE7118C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54E13B-CB3B-4816-A45A-214B795206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F5FAFB-9F03-4773-B5C7-96BF917393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A31CEB-520E-4619-A0B9-0ED9468D18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FBA8D5-A193-485F-80A0-C480F40DB9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8EA7D08F-B298-4BA1-BF85-E9201886C8AF}"/>
            </a:ext>
          </a:extLst>
        </xdr:cNvPr>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a:extLst>
            <a:ext uri="{FF2B5EF4-FFF2-40B4-BE49-F238E27FC236}">
              <a16:creationId xmlns:a16="http://schemas.microsoft.com/office/drawing/2014/main" id="{CEB512DC-4B8D-4D04-B5A8-7B797C46B69A}"/>
            </a:ext>
          </a:extLst>
        </xdr:cNvPr>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5" name="楕円 74">
          <a:extLst>
            <a:ext uri="{FF2B5EF4-FFF2-40B4-BE49-F238E27FC236}">
              <a16:creationId xmlns:a16="http://schemas.microsoft.com/office/drawing/2014/main" id="{21ABB0A3-41CC-4CE7-949B-702744B63557}"/>
            </a:ext>
          </a:extLst>
        </xdr:cNvPr>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139065</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C39BCE8F-3E26-43F6-A84F-F978EBFC15BE}"/>
            </a:ext>
          </a:extLst>
        </xdr:cNvPr>
        <xdr:cNvCxnSpPr/>
      </xdr:nvCxnSpPr>
      <xdr:spPr>
        <a:xfrm>
          <a:off x="3797300" y="66541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7226751E-4E22-4A62-9BB9-DFE6F16189FC}"/>
            </a:ext>
          </a:extLst>
        </xdr:cNvPr>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139065</xdr:rowOff>
    </xdr:from>
    <xdr:to>
      <xdr:col>19</xdr:col>
      <xdr:colOff>177800</xdr:colOff>
      <xdr:row>38</xdr:row>
      <xdr:rowOff>165735</xdr:rowOff>
    </xdr:to>
    <xdr:cxnSp macro="">
      <xdr:nvCxnSpPr>
        <xdr:cNvPr id="78" name="直線コネクタ 77">
          <a:extLst>
            <a:ext uri="{FF2B5EF4-FFF2-40B4-BE49-F238E27FC236}">
              <a16:creationId xmlns:a16="http://schemas.microsoft.com/office/drawing/2014/main" id="{5EA5699D-0A43-4AEC-BB31-A161234E1539}"/>
            </a:ext>
          </a:extLst>
        </xdr:cNvPr>
        <xdr:cNvCxnSpPr/>
      </xdr:nvCxnSpPr>
      <xdr:spPr>
        <a:xfrm flipV="1">
          <a:off x="2908300" y="6654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130175</xdr:rowOff>
    </xdr:from>
    <xdr:to>
      <xdr:col>10</xdr:col>
      <xdr:colOff>165100</xdr:colOff>
      <xdr:row>39</xdr:row>
      <xdr:rowOff>60325</xdr:rowOff>
    </xdr:to>
    <xdr:sp macro="" textlink="">
      <xdr:nvSpPr>
        <xdr:cNvPr id="79" name="楕円 78">
          <a:extLst>
            <a:ext uri="{FF2B5EF4-FFF2-40B4-BE49-F238E27FC236}">
              <a16:creationId xmlns:a16="http://schemas.microsoft.com/office/drawing/2014/main" id="{0B1DD9FE-8C44-4063-80B2-66D9A7750475}"/>
            </a:ext>
          </a:extLst>
        </xdr:cNvPr>
        <xdr:cNvSpPr/>
      </xdr:nvSpPr>
      <xdr:spPr>
        <a:xfrm>
          <a:off x="1968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9525</xdr:rowOff>
    </xdr:to>
    <xdr:cxnSp macro="">
      <xdr:nvCxnSpPr>
        <xdr:cNvPr id="80" name="直線コネクタ 79">
          <a:extLst>
            <a:ext uri="{FF2B5EF4-FFF2-40B4-BE49-F238E27FC236}">
              <a16:creationId xmlns:a16="http://schemas.microsoft.com/office/drawing/2014/main" id="{3185EFEB-465D-4AB2-AFCF-32EE1EA5A0D3}"/>
            </a:ext>
          </a:extLst>
        </xdr:cNvPr>
        <xdr:cNvCxnSpPr/>
      </xdr:nvCxnSpPr>
      <xdr:spPr>
        <a:xfrm flipV="1">
          <a:off x="2019300" y="66808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149225</xdr:rowOff>
    </xdr:from>
    <xdr:to>
      <xdr:col>6</xdr:col>
      <xdr:colOff>38100</xdr:colOff>
      <xdr:row>39</xdr:row>
      <xdr:rowOff>79375</xdr:rowOff>
    </xdr:to>
    <xdr:sp macro="" textlink="">
      <xdr:nvSpPr>
        <xdr:cNvPr id="81" name="楕円 80">
          <a:extLst>
            <a:ext uri="{FF2B5EF4-FFF2-40B4-BE49-F238E27FC236}">
              <a16:creationId xmlns:a16="http://schemas.microsoft.com/office/drawing/2014/main" id="{047657F1-D79F-418C-A0F4-8D5FEB04E81B}"/>
            </a:ext>
          </a:extLst>
        </xdr:cNvPr>
        <xdr:cNvSpPr/>
      </xdr:nvSpPr>
      <xdr:spPr>
        <a:xfrm>
          <a:off x="1079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9525</xdr:rowOff>
    </xdr:from>
    <xdr:to>
      <xdr:col>10</xdr:col>
      <xdr:colOff>114300</xdr:colOff>
      <xdr:row>39</xdr:row>
      <xdr:rowOff>28575</xdr:rowOff>
    </xdr:to>
    <xdr:cxnSp macro="">
      <xdr:nvCxnSpPr>
        <xdr:cNvPr id="82" name="直線コネクタ 81">
          <a:extLst>
            <a:ext uri="{FF2B5EF4-FFF2-40B4-BE49-F238E27FC236}">
              <a16:creationId xmlns:a16="http://schemas.microsoft.com/office/drawing/2014/main" id="{CC09C27E-DEEF-47CE-9500-F5DE8796A596}"/>
            </a:ext>
          </a:extLst>
        </xdr:cNvPr>
        <xdr:cNvCxnSpPr/>
      </xdr:nvCxnSpPr>
      <xdr:spPr>
        <a:xfrm flipV="1">
          <a:off x="1130300" y="6696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498B768A-C217-4844-BCCD-AF9E5D2594EE}"/>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D5D00938-24BF-4BA5-8220-03CAE81958C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1A501205-D245-4292-944B-1D7FD380C6CF}"/>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B96A2275-087E-41D5-9660-1137B4BB6A79}"/>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9542</xdr:rowOff>
    </xdr:from>
    <xdr:ext cx="405111" cy="259045"/>
    <xdr:sp macro="" textlink="">
      <xdr:nvSpPr>
        <xdr:cNvPr id="87" name="n_1mainValue【道路】&#10;有形固定資産減価償却率">
          <a:extLst>
            <a:ext uri="{FF2B5EF4-FFF2-40B4-BE49-F238E27FC236}">
              <a16:creationId xmlns:a16="http://schemas.microsoft.com/office/drawing/2014/main" id="{2959B83A-73BD-4A6F-BF81-2B5F89D8D9FB}"/>
            </a:ext>
          </a:extLst>
        </xdr:cNvPr>
        <xdr:cNvSpPr txBox="1"/>
      </xdr:nvSpPr>
      <xdr:spPr>
        <a:xfrm>
          <a:off x="3582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B128589D-AB3B-490F-9430-0A5D2784F531}"/>
            </a:ext>
          </a:extLst>
        </xdr:cNvPr>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BCD84C84-AE6A-4634-9C2C-CF5782C783D1}"/>
            </a:ext>
          </a:extLst>
        </xdr:cNvPr>
        <xdr:cNvSpPr txBox="1"/>
      </xdr:nvSpPr>
      <xdr:spPr>
        <a:xfrm>
          <a:off x="1816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70502</xdr:rowOff>
    </xdr:from>
    <xdr:ext cx="405111" cy="259045"/>
    <xdr:sp macro="" textlink="">
      <xdr:nvSpPr>
        <xdr:cNvPr id="90" name="n_4mainValue【道路】&#10;有形固定資産減価償却率">
          <a:extLst>
            <a:ext uri="{FF2B5EF4-FFF2-40B4-BE49-F238E27FC236}">
              <a16:creationId xmlns:a16="http://schemas.microsoft.com/office/drawing/2014/main" id="{1DD48A0E-D07B-434E-9DE2-67EC3C6B7E3D}"/>
            </a:ext>
          </a:extLst>
        </xdr:cNvPr>
        <xdr:cNvSpPr txBox="1"/>
      </xdr:nvSpPr>
      <xdr:spPr>
        <a:xfrm>
          <a:off x="927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D8A997-248E-4B58-970E-CB4DBBC0FE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9479E6-6DB6-4737-8E16-E2997571F0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3C3CB2-2E39-4783-A1C7-BE5A74911F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9EACA97-8D9C-4658-B6DA-D9E6DA14E5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8C3DF1-1729-4068-BE7B-CCF29DCE53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94AEFB-1C90-4E51-9600-AADF286DF6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87D1341-C468-4568-8418-01D8822DFF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145B13-DFEA-4EF3-91DF-25ABF7ACD8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5ADEC82-A6F5-4B8A-8F2F-71CCE6A0C5E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383EE9-9C45-4440-B6CF-B39BBF310F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3B4008B-CAD0-4004-82CF-38802A2F80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D69CE5E-911B-44D8-9EA6-9473C12147C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C669033-A672-457D-AE13-BD60574A8C1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10C41A5-CA78-4786-9F91-3C9A1EF7253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B5C0BAE-F015-4049-AB23-F66040DE8B7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FDEA6AE-7E5D-492D-A5DF-E9978DAA66B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E42A0C6-3A88-441B-879E-4E9145CCFA4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39BA715-F49F-4710-AD92-262211D4AF0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5BAD6BE-2EE4-4BBE-83A2-13E30D8ABA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4776C46-8936-4375-B1FF-AA2DCB48752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4606D73-8A1E-46D6-AC57-7C62CD2565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CDD1703A-89F8-4CA0-9227-10370489B1BC}"/>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D4494FC1-F681-4E55-B4F4-A5FA22A5F5DB}"/>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6DCD287-2744-4139-9EA6-5CCF8131B7BD}"/>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EE350B97-69AC-4DB9-9CB5-2143A19595FD}"/>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96691F8-1C30-4E7E-9337-743377B5E50F}"/>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F3AAB6E5-FD39-4074-8023-E06AA0248701}"/>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AC2BFDB-AEE8-4FA8-82C4-B7182B837B9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CD079F10-4D52-4017-9D5D-D3702FA8B5CE}"/>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96107574-27D0-445B-890A-11A1ACB01CA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691960B6-0CAC-4E8D-8323-60B43D2D791C}"/>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08AF63F0-CF08-4240-AB9C-206028CBFD2E}"/>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C2B9315-42A3-40A0-814A-7F5476E547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8338620-9F32-4921-9655-00DC2FB3F1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A667FB-9ED3-4A64-9348-B5702EE3F9B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809921-8A64-4B72-B096-50EAD61113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9DA9F3-DBF3-4618-89FB-67B7AF4A8B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120482</xdr:rowOff>
    </xdr:from>
    <xdr:to>
      <xdr:col>55</xdr:col>
      <xdr:colOff>50800</xdr:colOff>
      <xdr:row>39</xdr:row>
      <xdr:rowOff>50632</xdr:rowOff>
    </xdr:to>
    <xdr:sp macro="" textlink="">
      <xdr:nvSpPr>
        <xdr:cNvPr id="128" name="楕円 127">
          <a:extLst>
            <a:ext uri="{FF2B5EF4-FFF2-40B4-BE49-F238E27FC236}">
              <a16:creationId xmlns:a16="http://schemas.microsoft.com/office/drawing/2014/main" id="{978751FB-B2EA-46AB-BAEC-5A198AF822D6}"/>
            </a:ext>
          </a:extLst>
        </xdr:cNvPr>
        <xdr:cNvSpPr/>
      </xdr:nvSpPr>
      <xdr:spPr>
        <a:xfrm>
          <a:off x="10426700" y="66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143359</xdr:rowOff>
    </xdr:from>
    <xdr:ext cx="599010" cy="259045"/>
    <xdr:sp macro="" textlink="">
      <xdr:nvSpPr>
        <xdr:cNvPr id="129" name="【道路】&#10;一人当たり延長該当値テキスト">
          <a:extLst>
            <a:ext uri="{FF2B5EF4-FFF2-40B4-BE49-F238E27FC236}">
              <a16:creationId xmlns:a16="http://schemas.microsoft.com/office/drawing/2014/main" id="{493B78B1-A168-4B5F-8274-AEFC7A40B80C}"/>
            </a:ext>
          </a:extLst>
        </xdr:cNvPr>
        <xdr:cNvSpPr txBox="1"/>
      </xdr:nvSpPr>
      <xdr:spPr>
        <a:xfrm>
          <a:off x="10515600" y="648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126937</xdr:rowOff>
    </xdr:from>
    <xdr:to>
      <xdr:col>50</xdr:col>
      <xdr:colOff>165100</xdr:colOff>
      <xdr:row>39</xdr:row>
      <xdr:rowOff>57087</xdr:rowOff>
    </xdr:to>
    <xdr:sp macro="" textlink="">
      <xdr:nvSpPr>
        <xdr:cNvPr id="130" name="楕円 129">
          <a:extLst>
            <a:ext uri="{FF2B5EF4-FFF2-40B4-BE49-F238E27FC236}">
              <a16:creationId xmlns:a16="http://schemas.microsoft.com/office/drawing/2014/main" id="{7DBFFA57-32CE-491A-9CE1-27FE0FA241A0}"/>
            </a:ext>
          </a:extLst>
        </xdr:cNvPr>
        <xdr:cNvSpPr/>
      </xdr:nvSpPr>
      <xdr:spPr>
        <a:xfrm>
          <a:off x="9588500" y="66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171282</xdr:rowOff>
    </xdr:from>
    <xdr:to>
      <xdr:col>55</xdr:col>
      <xdr:colOff>0</xdr:colOff>
      <xdr:row>39</xdr:row>
      <xdr:rowOff>6287</xdr:rowOff>
    </xdr:to>
    <xdr:cxnSp macro="">
      <xdr:nvCxnSpPr>
        <xdr:cNvPr id="131" name="直線コネクタ 130">
          <a:extLst>
            <a:ext uri="{FF2B5EF4-FFF2-40B4-BE49-F238E27FC236}">
              <a16:creationId xmlns:a16="http://schemas.microsoft.com/office/drawing/2014/main" id="{4D372381-7721-42BC-A969-54DD48473C89}"/>
            </a:ext>
          </a:extLst>
        </xdr:cNvPr>
        <xdr:cNvCxnSpPr/>
      </xdr:nvCxnSpPr>
      <xdr:spPr>
        <a:xfrm flipV="1">
          <a:off x="9639300" y="6686382"/>
          <a:ext cx="8382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149953</xdr:rowOff>
    </xdr:from>
    <xdr:to>
      <xdr:col>46</xdr:col>
      <xdr:colOff>38100</xdr:colOff>
      <xdr:row>39</xdr:row>
      <xdr:rowOff>80103</xdr:rowOff>
    </xdr:to>
    <xdr:sp macro="" textlink="">
      <xdr:nvSpPr>
        <xdr:cNvPr id="132" name="楕円 131">
          <a:extLst>
            <a:ext uri="{FF2B5EF4-FFF2-40B4-BE49-F238E27FC236}">
              <a16:creationId xmlns:a16="http://schemas.microsoft.com/office/drawing/2014/main" id="{AC2AC2D2-3FDE-4778-8ED2-3A508413B0DE}"/>
            </a:ext>
          </a:extLst>
        </xdr:cNvPr>
        <xdr:cNvSpPr/>
      </xdr:nvSpPr>
      <xdr:spPr>
        <a:xfrm>
          <a:off x="8699500" y="6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6287</xdr:rowOff>
    </xdr:from>
    <xdr:to>
      <xdr:col>50</xdr:col>
      <xdr:colOff>114300</xdr:colOff>
      <xdr:row>39</xdr:row>
      <xdr:rowOff>29303</xdr:rowOff>
    </xdr:to>
    <xdr:cxnSp macro="">
      <xdr:nvCxnSpPr>
        <xdr:cNvPr id="133" name="直線コネクタ 132">
          <a:extLst>
            <a:ext uri="{FF2B5EF4-FFF2-40B4-BE49-F238E27FC236}">
              <a16:creationId xmlns:a16="http://schemas.microsoft.com/office/drawing/2014/main" id="{3DF719CD-1CE5-4507-ABAB-2B7546A4F0F9}"/>
            </a:ext>
          </a:extLst>
        </xdr:cNvPr>
        <xdr:cNvCxnSpPr/>
      </xdr:nvCxnSpPr>
      <xdr:spPr>
        <a:xfrm flipV="1">
          <a:off x="8750300" y="6692837"/>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145296</xdr:rowOff>
    </xdr:from>
    <xdr:to>
      <xdr:col>41</xdr:col>
      <xdr:colOff>101600</xdr:colOff>
      <xdr:row>39</xdr:row>
      <xdr:rowOff>75446</xdr:rowOff>
    </xdr:to>
    <xdr:sp macro="" textlink="">
      <xdr:nvSpPr>
        <xdr:cNvPr id="134" name="楕円 133">
          <a:extLst>
            <a:ext uri="{FF2B5EF4-FFF2-40B4-BE49-F238E27FC236}">
              <a16:creationId xmlns:a16="http://schemas.microsoft.com/office/drawing/2014/main" id="{495C02EC-A037-4B54-B8F5-D2DA8C2DDE11}"/>
            </a:ext>
          </a:extLst>
        </xdr:cNvPr>
        <xdr:cNvSpPr/>
      </xdr:nvSpPr>
      <xdr:spPr>
        <a:xfrm>
          <a:off x="7810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24646</xdr:rowOff>
    </xdr:from>
    <xdr:to>
      <xdr:col>45</xdr:col>
      <xdr:colOff>177800</xdr:colOff>
      <xdr:row>39</xdr:row>
      <xdr:rowOff>29303</xdr:rowOff>
    </xdr:to>
    <xdr:cxnSp macro="">
      <xdr:nvCxnSpPr>
        <xdr:cNvPr id="135" name="直線コネクタ 134">
          <a:extLst>
            <a:ext uri="{FF2B5EF4-FFF2-40B4-BE49-F238E27FC236}">
              <a16:creationId xmlns:a16="http://schemas.microsoft.com/office/drawing/2014/main" id="{5E8A871E-F024-4FD8-9026-5568D2D174BE}"/>
            </a:ext>
          </a:extLst>
        </xdr:cNvPr>
        <xdr:cNvCxnSpPr/>
      </xdr:nvCxnSpPr>
      <xdr:spPr>
        <a:xfrm>
          <a:off x="7861300" y="6711196"/>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123086</xdr:rowOff>
    </xdr:from>
    <xdr:to>
      <xdr:col>36</xdr:col>
      <xdr:colOff>165100</xdr:colOff>
      <xdr:row>39</xdr:row>
      <xdr:rowOff>53236</xdr:rowOff>
    </xdr:to>
    <xdr:sp macro="" textlink="">
      <xdr:nvSpPr>
        <xdr:cNvPr id="136" name="楕円 135">
          <a:extLst>
            <a:ext uri="{FF2B5EF4-FFF2-40B4-BE49-F238E27FC236}">
              <a16:creationId xmlns:a16="http://schemas.microsoft.com/office/drawing/2014/main" id="{7D32C63C-E03A-432B-A0D2-5CBB194E805A}"/>
            </a:ext>
          </a:extLst>
        </xdr:cNvPr>
        <xdr:cNvSpPr/>
      </xdr:nvSpPr>
      <xdr:spPr>
        <a:xfrm>
          <a:off x="6921500" y="66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2436</xdr:rowOff>
    </xdr:from>
    <xdr:to>
      <xdr:col>41</xdr:col>
      <xdr:colOff>50800</xdr:colOff>
      <xdr:row>39</xdr:row>
      <xdr:rowOff>24646</xdr:rowOff>
    </xdr:to>
    <xdr:cxnSp macro="">
      <xdr:nvCxnSpPr>
        <xdr:cNvPr id="137" name="直線コネクタ 136">
          <a:extLst>
            <a:ext uri="{FF2B5EF4-FFF2-40B4-BE49-F238E27FC236}">
              <a16:creationId xmlns:a16="http://schemas.microsoft.com/office/drawing/2014/main" id="{51090DD0-4C08-4F3C-9A34-917E31514571}"/>
            </a:ext>
          </a:extLst>
        </xdr:cNvPr>
        <xdr:cNvCxnSpPr/>
      </xdr:nvCxnSpPr>
      <xdr:spPr>
        <a:xfrm>
          <a:off x="6972300" y="6688986"/>
          <a:ext cx="8890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704E311A-4F46-4266-9CCF-3057E0B47161}"/>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731FFF0D-0DB5-42B5-8582-476A5FF1903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8D4EED14-B70B-4B50-BA2D-69DD54F126AB}"/>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0E60A637-A664-4B77-B1FC-17B5424DCC00}"/>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73614</xdr:rowOff>
    </xdr:from>
    <xdr:ext cx="599010" cy="259045"/>
    <xdr:sp macro="" textlink="">
      <xdr:nvSpPr>
        <xdr:cNvPr id="142" name="n_1mainValue【道路】&#10;一人当たり延長">
          <a:extLst>
            <a:ext uri="{FF2B5EF4-FFF2-40B4-BE49-F238E27FC236}">
              <a16:creationId xmlns:a16="http://schemas.microsoft.com/office/drawing/2014/main" id="{C8F5412C-5B8B-40D1-8B15-65E33D370C3B}"/>
            </a:ext>
          </a:extLst>
        </xdr:cNvPr>
        <xdr:cNvSpPr txBox="1"/>
      </xdr:nvSpPr>
      <xdr:spPr>
        <a:xfrm>
          <a:off x="9327094" y="64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96630</xdr:rowOff>
    </xdr:from>
    <xdr:ext cx="599010" cy="259045"/>
    <xdr:sp macro="" textlink="">
      <xdr:nvSpPr>
        <xdr:cNvPr id="143" name="n_2mainValue【道路】&#10;一人当たり延長">
          <a:extLst>
            <a:ext uri="{FF2B5EF4-FFF2-40B4-BE49-F238E27FC236}">
              <a16:creationId xmlns:a16="http://schemas.microsoft.com/office/drawing/2014/main" id="{DA80585F-C6DC-41F2-BE31-E10F4187AF88}"/>
            </a:ext>
          </a:extLst>
        </xdr:cNvPr>
        <xdr:cNvSpPr txBox="1"/>
      </xdr:nvSpPr>
      <xdr:spPr>
        <a:xfrm>
          <a:off x="8450794" y="64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91973</xdr:rowOff>
    </xdr:from>
    <xdr:ext cx="599010" cy="259045"/>
    <xdr:sp macro="" textlink="">
      <xdr:nvSpPr>
        <xdr:cNvPr id="144" name="n_3mainValue【道路】&#10;一人当たり延長">
          <a:extLst>
            <a:ext uri="{FF2B5EF4-FFF2-40B4-BE49-F238E27FC236}">
              <a16:creationId xmlns:a16="http://schemas.microsoft.com/office/drawing/2014/main" id="{3F36C6FD-07A9-4CF6-A8CE-D3E04B9A63A3}"/>
            </a:ext>
          </a:extLst>
        </xdr:cNvPr>
        <xdr:cNvSpPr txBox="1"/>
      </xdr:nvSpPr>
      <xdr:spPr>
        <a:xfrm>
          <a:off x="75617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69763</xdr:rowOff>
    </xdr:from>
    <xdr:ext cx="599010" cy="259045"/>
    <xdr:sp macro="" textlink="">
      <xdr:nvSpPr>
        <xdr:cNvPr id="145" name="n_4mainValue【道路】&#10;一人当たり延長">
          <a:extLst>
            <a:ext uri="{FF2B5EF4-FFF2-40B4-BE49-F238E27FC236}">
              <a16:creationId xmlns:a16="http://schemas.microsoft.com/office/drawing/2014/main" id="{DDA52424-1A4E-445F-8FF6-D1C24CA7BA2B}"/>
            </a:ext>
          </a:extLst>
        </xdr:cNvPr>
        <xdr:cNvSpPr txBox="1"/>
      </xdr:nvSpPr>
      <xdr:spPr>
        <a:xfrm>
          <a:off x="6672794" y="64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D655C32-86DE-4DB0-ACC6-738CED5C0D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34FDE6E-DB15-49E3-B495-70DA12AED7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E0BC515-3EF2-4468-9B1C-77039FB2E9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B2A837D-00F2-4201-91B8-DA19EE3537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FC99846-BEA5-4F8E-B995-4F8239D1C2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7EC7CD0-B405-469B-855D-1594B77E58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52DD1D-E785-42B4-A4E2-B0C405D642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61EAFAF-E06E-41E2-A001-9BBF8CCD69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5FE6349-254E-4523-B82A-C96830800C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791B2CD-CA67-489E-9B62-0631EB99F4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7B190B2-2CD2-4142-AA10-2D56B27F01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973EFF1-3264-4A5C-AD6D-E2D25D435C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B153CC1-1C41-4C2D-BF5F-9EF457A993C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79F61FF-17F0-41D7-9FC8-DDF721A5D8E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D948233-3F80-418A-BC1D-A7DDBBD48E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FC0ED6A-A8F2-4F44-BEBF-D99F1986C7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4D9E359-9667-4C70-A2A2-A0A7343A793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A9AAD3C-5CBB-4486-913B-109FCD3AF55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7C9FD0F-A42E-4E56-A803-8755E47EB2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7D9837B-52CD-4EAB-BF14-E953C1BE848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BAB549ED-E6B1-46BF-9C90-97BDDE947BF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3FD42D1-F262-4532-B1E1-5CC8FFEB74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308606C-2A2A-4425-8432-FCE69156B6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E15E7EBF-3DB1-4296-BA90-27FEE686B368}"/>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407F4CA2-44D4-49AA-8E9D-0625B6240EBC}"/>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AAD51D4C-9B52-4653-97C8-194CD7B53E7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93AEA797-384E-4EF2-985F-AE0D5E08742D}"/>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A34C6779-3DA0-4851-AECA-9E4BA1CA84E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C49006F1-4470-40FA-8DD2-550422C7A981}"/>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FDD17CC-C0B8-4A49-8B52-0D6A7C99170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8507C144-79C2-4773-AE74-709461FA805D}"/>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FE780140-D7D0-4A8B-A914-0214C221890E}"/>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3222668B-1037-4ABE-B3FE-CA5E6DCA766A}"/>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75983CEE-089B-4648-BF65-4834467B9A0E}"/>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DC672A2-4618-4BEE-AAE1-263710F03B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DF32814-DB07-4FB4-8196-70DD6DCC90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C18B7AE-1E06-477B-A68B-5F6B883F10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D204E2-D24D-409D-B70F-090FD2518E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112A4C8-4EB1-4F89-B3D0-76BCA2D441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0</xdr:rowOff>
    </xdr:from>
    <xdr:to>
      <xdr:col>24</xdr:col>
      <xdr:colOff>114300</xdr:colOff>
      <xdr:row>60</xdr:row>
      <xdr:rowOff>101600</xdr:rowOff>
    </xdr:to>
    <xdr:sp macro="" textlink="">
      <xdr:nvSpPr>
        <xdr:cNvPr id="185" name="楕円 184">
          <a:extLst>
            <a:ext uri="{FF2B5EF4-FFF2-40B4-BE49-F238E27FC236}">
              <a16:creationId xmlns:a16="http://schemas.microsoft.com/office/drawing/2014/main" id="{CC0ED784-215B-497E-951B-9865B05EE768}"/>
            </a:ext>
          </a:extLst>
        </xdr:cNvPr>
        <xdr:cNvSpPr/>
      </xdr:nvSpPr>
      <xdr:spPr>
        <a:xfrm>
          <a:off x="45847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22877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7BB90950-6E22-4B7F-B506-44DAF59152C5}"/>
            </a:ext>
          </a:extLst>
        </xdr:cNvPr>
        <xdr:cNvSpPr txBox="1"/>
      </xdr:nvSpPr>
      <xdr:spPr>
        <a:xfrm>
          <a:off x="4673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148590</xdr:rowOff>
    </xdr:from>
    <xdr:to>
      <xdr:col>20</xdr:col>
      <xdr:colOff>38100</xdr:colOff>
      <xdr:row>60</xdr:row>
      <xdr:rowOff>78740</xdr:rowOff>
    </xdr:to>
    <xdr:sp macro="" textlink="">
      <xdr:nvSpPr>
        <xdr:cNvPr id="187" name="楕円 186">
          <a:extLst>
            <a:ext uri="{FF2B5EF4-FFF2-40B4-BE49-F238E27FC236}">
              <a16:creationId xmlns:a16="http://schemas.microsoft.com/office/drawing/2014/main" id="{48B9BEDF-0F7D-4323-837E-66956CB10E0D}"/>
            </a:ext>
          </a:extLst>
        </xdr:cNvPr>
        <xdr:cNvSpPr/>
      </xdr:nvSpPr>
      <xdr:spPr>
        <a:xfrm>
          <a:off x="3746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27940</xdr:rowOff>
    </xdr:from>
    <xdr:to>
      <xdr:col>24</xdr:col>
      <xdr:colOff>63500</xdr:colOff>
      <xdr:row>60</xdr:row>
      <xdr:rowOff>50800</xdr:rowOff>
    </xdr:to>
    <xdr:cxnSp macro="">
      <xdr:nvCxnSpPr>
        <xdr:cNvPr id="188" name="直線コネクタ 187">
          <a:extLst>
            <a:ext uri="{FF2B5EF4-FFF2-40B4-BE49-F238E27FC236}">
              <a16:creationId xmlns:a16="http://schemas.microsoft.com/office/drawing/2014/main" id="{308958DD-BA7A-46A0-BEFC-E127794C6766}"/>
            </a:ext>
          </a:extLst>
        </xdr:cNvPr>
        <xdr:cNvCxnSpPr/>
      </xdr:nvCxnSpPr>
      <xdr:spPr>
        <a:xfrm>
          <a:off x="3797300" y="1031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89" name="楕円 188">
          <a:extLst>
            <a:ext uri="{FF2B5EF4-FFF2-40B4-BE49-F238E27FC236}">
              <a16:creationId xmlns:a16="http://schemas.microsoft.com/office/drawing/2014/main" id="{284B9A5F-7706-4E34-A69B-9A359DC7374C}"/>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27940</xdr:rowOff>
    </xdr:from>
    <xdr:to>
      <xdr:col>19</xdr:col>
      <xdr:colOff>177800</xdr:colOff>
      <xdr:row>60</xdr:row>
      <xdr:rowOff>76200</xdr:rowOff>
    </xdr:to>
    <xdr:cxnSp macro="">
      <xdr:nvCxnSpPr>
        <xdr:cNvPr id="190" name="直線コネクタ 189">
          <a:extLst>
            <a:ext uri="{FF2B5EF4-FFF2-40B4-BE49-F238E27FC236}">
              <a16:creationId xmlns:a16="http://schemas.microsoft.com/office/drawing/2014/main" id="{0E9F6231-AEF0-4BCB-8C7C-9F3DC8349600}"/>
            </a:ext>
          </a:extLst>
        </xdr:cNvPr>
        <xdr:cNvCxnSpPr/>
      </xdr:nvCxnSpPr>
      <xdr:spPr>
        <a:xfrm flipV="1">
          <a:off x="2908300" y="103149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149860</xdr:rowOff>
    </xdr:from>
    <xdr:to>
      <xdr:col>10</xdr:col>
      <xdr:colOff>165100</xdr:colOff>
      <xdr:row>61</xdr:row>
      <xdr:rowOff>80010</xdr:rowOff>
    </xdr:to>
    <xdr:sp macro="" textlink="">
      <xdr:nvSpPr>
        <xdr:cNvPr id="191" name="楕円 190">
          <a:extLst>
            <a:ext uri="{FF2B5EF4-FFF2-40B4-BE49-F238E27FC236}">
              <a16:creationId xmlns:a16="http://schemas.microsoft.com/office/drawing/2014/main" id="{87344664-BD32-4369-A237-5E46043B41C8}"/>
            </a:ext>
          </a:extLst>
        </xdr:cNvPr>
        <xdr:cNvSpPr/>
      </xdr:nvSpPr>
      <xdr:spPr>
        <a:xfrm>
          <a:off x="19685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61</xdr:row>
      <xdr:rowOff>29210</xdr:rowOff>
    </xdr:to>
    <xdr:cxnSp macro="">
      <xdr:nvCxnSpPr>
        <xdr:cNvPr id="192" name="直線コネクタ 191">
          <a:extLst>
            <a:ext uri="{FF2B5EF4-FFF2-40B4-BE49-F238E27FC236}">
              <a16:creationId xmlns:a16="http://schemas.microsoft.com/office/drawing/2014/main" id="{72177F67-A596-42C9-B14A-1E0F1E510C04}"/>
            </a:ext>
          </a:extLst>
        </xdr:cNvPr>
        <xdr:cNvCxnSpPr/>
      </xdr:nvCxnSpPr>
      <xdr:spPr>
        <a:xfrm flipV="1">
          <a:off x="2019300" y="1036320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127000</xdr:rowOff>
    </xdr:from>
    <xdr:to>
      <xdr:col>6</xdr:col>
      <xdr:colOff>38100</xdr:colOff>
      <xdr:row>61</xdr:row>
      <xdr:rowOff>57150</xdr:rowOff>
    </xdr:to>
    <xdr:sp macro="" textlink="">
      <xdr:nvSpPr>
        <xdr:cNvPr id="193" name="楕円 192">
          <a:extLst>
            <a:ext uri="{FF2B5EF4-FFF2-40B4-BE49-F238E27FC236}">
              <a16:creationId xmlns:a16="http://schemas.microsoft.com/office/drawing/2014/main" id="{13FAE23B-0B11-4DDE-A36C-348DC30C3C64}"/>
            </a:ext>
          </a:extLst>
        </xdr:cNvPr>
        <xdr:cNvSpPr/>
      </xdr:nvSpPr>
      <xdr:spPr>
        <a:xfrm>
          <a:off x="1079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6350</xdr:rowOff>
    </xdr:from>
    <xdr:to>
      <xdr:col>10</xdr:col>
      <xdr:colOff>114300</xdr:colOff>
      <xdr:row>61</xdr:row>
      <xdr:rowOff>29210</xdr:rowOff>
    </xdr:to>
    <xdr:cxnSp macro="">
      <xdr:nvCxnSpPr>
        <xdr:cNvPr id="194" name="直線コネクタ 193">
          <a:extLst>
            <a:ext uri="{FF2B5EF4-FFF2-40B4-BE49-F238E27FC236}">
              <a16:creationId xmlns:a16="http://schemas.microsoft.com/office/drawing/2014/main" id="{0C4470D9-AF10-4F46-AB19-8278903A0FA9}"/>
            </a:ext>
          </a:extLst>
        </xdr:cNvPr>
        <xdr:cNvCxnSpPr/>
      </xdr:nvCxnSpPr>
      <xdr:spPr>
        <a:xfrm>
          <a:off x="1130300" y="10464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A42CBCFF-99DE-4CFF-AA71-20451F0D761E}"/>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95EA0D69-E870-4021-A487-59B9EF0D236E}"/>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ED27F95-A9BD-40BD-8C9C-C776C3887452}"/>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6571A54B-C792-4967-AA0C-C749B3956156}"/>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95267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509378B-34BE-42AB-8CEA-0D53668C5F2B}"/>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D37B98A-9588-407F-920B-0A9B1A7F3D68}"/>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71137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4B89E68F-74D7-4F7D-8A4A-ADAF68252C0E}"/>
            </a:ext>
          </a:extLst>
        </xdr:cNvPr>
        <xdr:cNvSpPr txBox="1"/>
      </xdr:nvSpPr>
      <xdr:spPr>
        <a:xfrm>
          <a:off x="1816744" y="1052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48277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EDB905DD-204F-461A-813C-FFDE3B39F2C5}"/>
            </a:ext>
          </a:extLst>
        </xdr:cNvPr>
        <xdr:cNvSpPr txBox="1"/>
      </xdr:nvSpPr>
      <xdr:spPr>
        <a:xfrm>
          <a:off x="927744"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DB700DE-AD11-47CE-BB0B-F7E75A0550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A695951-5161-4C00-A082-5A3F7FFDBC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FD14D0E-8AC9-4490-8616-D477C1EFF5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E6423771-D94B-4CB6-BC17-46F403F419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D287F30-E417-41F8-9C1F-EEF6EE489D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ECEF9B0D-B76D-4819-A251-7547B1A392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F510F03-3534-4E7D-B233-13E378E064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9A1B911-D7E4-46B6-B464-1A9319AD0D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845E1EC-35A8-4F52-AD08-70CD8900E7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E143C2C-7E15-4D6F-B0BC-D84EE59658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B8EE775-E08A-4682-A896-1749EE1036E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9CB3BE37-1550-41CD-9471-811E5766181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A5CEF22-9DD3-40C3-9B50-EC7E1DAC2D7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B30988B2-6FBB-4A42-AF27-35DEA4704F1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3685324B-13DB-4696-AE0D-F4176BECBD8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33F73545-A8D7-4948-9F92-44A1F7982B5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7F8F67ED-C81F-43BE-B644-41BC598A8B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45A04651-4C4B-4BB5-8BA0-9CE84DB0DA8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BF8C831-9851-4B28-8E24-BB76C9ED51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E7D5EFAC-1E27-4903-BD7D-EE4B71867F2C}"/>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5A80E753-2CFF-4312-9F8B-BEE17BA219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D09C0C3A-0C9B-49BA-9D35-D4F62E37328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6B74645-AE14-4308-B320-F62452CE8A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4BFFD01B-C55E-4742-A34E-2FAC32D8C6CE}"/>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CAF4F47E-541B-4C92-8A1D-59E60D2EC679}"/>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69B144E-ABE4-4112-BFD2-3165C07ED0F2}"/>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F77A92E6-C59D-4F09-B93E-E513CBB003DB}"/>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68897BBC-8B72-4743-BA14-03A04071EE65}"/>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E153E4ED-A2AA-4A5F-9360-DD81B55359F6}"/>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1DF4E75A-9BF2-4D8A-AD43-D41EFDFDA1A8}"/>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40B03C88-AE19-44E5-BE83-5F4A9128A1D1}"/>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1BA7494-5341-4F65-BA92-023D44EE30E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542696A1-DBF0-48D3-BB98-D6B3441E9444}"/>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5F5E23DA-16CE-4231-AC4F-9D097F1CEFF8}"/>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FE7CF4A-5D85-41CB-92C7-2A3C25ACB2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37FF9BE-4D03-4671-8B4D-B4AE40885DA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AA7B2C8-A89A-4A72-AB11-0C5AA51662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B5CFDA7-22FB-452A-93BE-C639704D33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FDA459E-C3C6-4882-8956-6C920E3A65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112703</xdr:rowOff>
    </xdr:from>
    <xdr:to>
      <xdr:col>55</xdr:col>
      <xdr:colOff>50800</xdr:colOff>
      <xdr:row>64</xdr:row>
      <xdr:rowOff>42853</xdr:rowOff>
    </xdr:to>
    <xdr:sp macro="" textlink="">
      <xdr:nvSpPr>
        <xdr:cNvPr id="242" name="楕円 241">
          <a:extLst>
            <a:ext uri="{FF2B5EF4-FFF2-40B4-BE49-F238E27FC236}">
              <a16:creationId xmlns:a16="http://schemas.microsoft.com/office/drawing/2014/main" id="{D0A63FF1-D2E3-46C9-8CCC-DD409210440E}"/>
            </a:ext>
          </a:extLst>
        </xdr:cNvPr>
        <xdr:cNvSpPr/>
      </xdr:nvSpPr>
      <xdr:spPr>
        <a:xfrm>
          <a:off x="10426700" y="1091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27630</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4274B556-D92F-48B2-9F6D-5158195F5178}"/>
            </a:ext>
          </a:extLst>
        </xdr:cNvPr>
        <xdr:cNvSpPr txBox="1"/>
      </xdr:nvSpPr>
      <xdr:spPr>
        <a:xfrm>
          <a:off x="10515600" y="1082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113843</xdr:rowOff>
    </xdr:from>
    <xdr:to>
      <xdr:col>50</xdr:col>
      <xdr:colOff>165100</xdr:colOff>
      <xdr:row>64</xdr:row>
      <xdr:rowOff>43993</xdr:rowOff>
    </xdr:to>
    <xdr:sp macro="" textlink="">
      <xdr:nvSpPr>
        <xdr:cNvPr id="244" name="楕円 243">
          <a:extLst>
            <a:ext uri="{FF2B5EF4-FFF2-40B4-BE49-F238E27FC236}">
              <a16:creationId xmlns:a16="http://schemas.microsoft.com/office/drawing/2014/main" id="{9AFFE4A6-0961-41F3-B2DE-FEB8561B07D1}"/>
            </a:ext>
          </a:extLst>
        </xdr:cNvPr>
        <xdr:cNvSpPr/>
      </xdr:nvSpPr>
      <xdr:spPr>
        <a:xfrm>
          <a:off x="9588500" y="109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163503</xdr:rowOff>
    </xdr:from>
    <xdr:to>
      <xdr:col>55</xdr:col>
      <xdr:colOff>0</xdr:colOff>
      <xdr:row>63</xdr:row>
      <xdr:rowOff>164643</xdr:rowOff>
    </xdr:to>
    <xdr:cxnSp macro="">
      <xdr:nvCxnSpPr>
        <xdr:cNvPr id="245" name="直線コネクタ 244">
          <a:extLst>
            <a:ext uri="{FF2B5EF4-FFF2-40B4-BE49-F238E27FC236}">
              <a16:creationId xmlns:a16="http://schemas.microsoft.com/office/drawing/2014/main" id="{35408720-0680-4820-8629-4625E2ECDA12}"/>
            </a:ext>
          </a:extLst>
        </xdr:cNvPr>
        <xdr:cNvCxnSpPr/>
      </xdr:nvCxnSpPr>
      <xdr:spPr>
        <a:xfrm flipV="1">
          <a:off x="9639300" y="10964853"/>
          <a:ext cx="8382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124531</xdr:rowOff>
    </xdr:from>
    <xdr:to>
      <xdr:col>46</xdr:col>
      <xdr:colOff>38100</xdr:colOff>
      <xdr:row>64</xdr:row>
      <xdr:rowOff>54681</xdr:rowOff>
    </xdr:to>
    <xdr:sp macro="" textlink="">
      <xdr:nvSpPr>
        <xdr:cNvPr id="246" name="楕円 245">
          <a:extLst>
            <a:ext uri="{FF2B5EF4-FFF2-40B4-BE49-F238E27FC236}">
              <a16:creationId xmlns:a16="http://schemas.microsoft.com/office/drawing/2014/main" id="{8043BD6C-A650-4063-88B9-0C94BBA264CB}"/>
            </a:ext>
          </a:extLst>
        </xdr:cNvPr>
        <xdr:cNvSpPr/>
      </xdr:nvSpPr>
      <xdr:spPr>
        <a:xfrm>
          <a:off x="8699500" y="109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164643</xdr:rowOff>
    </xdr:from>
    <xdr:to>
      <xdr:col>50</xdr:col>
      <xdr:colOff>114300</xdr:colOff>
      <xdr:row>64</xdr:row>
      <xdr:rowOff>3881</xdr:rowOff>
    </xdr:to>
    <xdr:cxnSp macro="">
      <xdr:nvCxnSpPr>
        <xdr:cNvPr id="247" name="直線コネクタ 246">
          <a:extLst>
            <a:ext uri="{FF2B5EF4-FFF2-40B4-BE49-F238E27FC236}">
              <a16:creationId xmlns:a16="http://schemas.microsoft.com/office/drawing/2014/main" id="{1FE95737-6D0E-4513-B8F6-879978D73303}"/>
            </a:ext>
          </a:extLst>
        </xdr:cNvPr>
        <xdr:cNvCxnSpPr/>
      </xdr:nvCxnSpPr>
      <xdr:spPr>
        <a:xfrm flipV="1">
          <a:off x="8750300" y="10965993"/>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134658</xdr:rowOff>
    </xdr:from>
    <xdr:to>
      <xdr:col>41</xdr:col>
      <xdr:colOff>101600</xdr:colOff>
      <xdr:row>64</xdr:row>
      <xdr:rowOff>64808</xdr:rowOff>
    </xdr:to>
    <xdr:sp macro="" textlink="">
      <xdr:nvSpPr>
        <xdr:cNvPr id="248" name="楕円 247">
          <a:extLst>
            <a:ext uri="{FF2B5EF4-FFF2-40B4-BE49-F238E27FC236}">
              <a16:creationId xmlns:a16="http://schemas.microsoft.com/office/drawing/2014/main" id="{1A97B08A-4645-4574-9DE9-9C1DE61E7019}"/>
            </a:ext>
          </a:extLst>
        </xdr:cNvPr>
        <xdr:cNvSpPr/>
      </xdr:nvSpPr>
      <xdr:spPr>
        <a:xfrm>
          <a:off x="7810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3881</xdr:rowOff>
    </xdr:from>
    <xdr:to>
      <xdr:col>45</xdr:col>
      <xdr:colOff>177800</xdr:colOff>
      <xdr:row>64</xdr:row>
      <xdr:rowOff>14008</xdr:rowOff>
    </xdr:to>
    <xdr:cxnSp macro="">
      <xdr:nvCxnSpPr>
        <xdr:cNvPr id="249" name="直線コネクタ 248">
          <a:extLst>
            <a:ext uri="{FF2B5EF4-FFF2-40B4-BE49-F238E27FC236}">
              <a16:creationId xmlns:a16="http://schemas.microsoft.com/office/drawing/2014/main" id="{99C8AF56-57E7-4446-9390-1FF78A58C318}"/>
            </a:ext>
          </a:extLst>
        </xdr:cNvPr>
        <xdr:cNvCxnSpPr/>
      </xdr:nvCxnSpPr>
      <xdr:spPr>
        <a:xfrm flipV="1">
          <a:off x="7861300" y="1097668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131600</xdr:rowOff>
    </xdr:from>
    <xdr:to>
      <xdr:col>36</xdr:col>
      <xdr:colOff>165100</xdr:colOff>
      <xdr:row>64</xdr:row>
      <xdr:rowOff>61750</xdr:rowOff>
    </xdr:to>
    <xdr:sp macro="" textlink="">
      <xdr:nvSpPr>
        <xdr:cNvPr id="250" name="楕円 249">
          <a:extLst>
            <a:ext uri="{FF2B5EF4-FFF2-40B4-BE49-F238E27FC236}">
              <a16:creationId xmlns:a16="http://schemas.microsoft.com/office/drawing/2014/main" id="{AE6BC115-A758-47DB-9D58-74C8109AAA2C}"/>
            </a:ext>
          </a:extLst>
        </xdr:cNvPr>
        <xdr:cNvSpPr/>
      </xdr:nvSpPr>
      <xdr:spPr>
        <a:xfrm>
          <a:off x="6921500" y="109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10950</xdr:rowOff>
    </xdr:from>
    <xdr:to>
      <xdr:col>41</xdr:col>
      <xdr:colOff>50800</xdr:colOff>
      <xdr:row>64</xdr:row>
      <xdr:rowOff>14008</xdr:rowOff>
    </xdr:to>
    <xdr:cxnSp macro="">
      <xdr:nvCxnSpPr>
        <xdr:cNvPr id="251" name="直線コネクタ 250">
          <a:extLst>
            <a:ext uri="{FF2B5EF4-FFF2-40B4-BE49-F238E27FC236}">
              <a16:creationId xmlns:a16="http://schemas.microsoft.com/office/drawing/2014/main" id="{B96362EE-AEE5-4A0B-9B6B-1B4C80DF7231}"/>
            </a:ext>
          </a:extLst>
        </xdr:cNvPr>
        <xdr:cNvCxnSpPr/>
      </xdr:nvCxnSpPr>
      <xdr:spPr>
        <a:xfrm>
          <a:off x="6972300" y="10983750"/>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5F1D199B-9C86-4292-9BAB-EA78AAEE2D1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8AD3D36F-6A44-4C7B-89E7-63C9B85EC16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9447F10D-C5E4-4E69-B1CA-675274E1AC98}"/>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576FF2C-91A4-476E-BA64-2521B90E56EA}"/>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35120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E3F9E14F-B43A-4AB0-A91D-494775DB94AD}"/>
            </a:ext>
          </a:extLst>
        </xdr:cNvPr>
        <xdr:cNvSpPr txBox="1"/>
      </xdr:nvSpPr>
      <xdr:spPr>
        <a:xfrm>
          <a:off x="9327095" y="1100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45808</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BD835D8-6C2A-409C-A896-DA5A394ACB18}"/>
            </a:ext>
          </a:extLst>
        </xdr:cNvPr>
        <xdr:cNvSpPr txBox="1"/>
      </xdr:nvSpPr>
      <xdr:spPr>
        <a:xfrm>
          <a:off x="8450795" y="1101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55935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A538DDCB-C235-4A6F-9818-EAB76B82F44B}"/>
            </a:ext>
          </a:extLst>
        </xdr:cNvPr>
        <xdr:cNvSpPr txBox="1"/>
      </xdr:nvSpPr>
      <xdr:spPr>
        <a:xfrm>
          <a:off x="75617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52877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C0F86486-D06E-4FEB-B4EC-2B3A38F24C78}"/>
            </a:ext>
          </a:extLst>
        </xdr:cNvPr>
        <xdr:cNvSpPr txBox="1"/>
      </xdr:nvSpPr>
      <xdr:spPr>
        <a:xfrm>
          <a:off x="6672795" y="110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E13B193-B12A-41E1-8C61-328016D9FF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3868C7B-CCFD-4CB3-8182-1E90E74554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001A95B-7D45-447A-8AFF-E91C2CEBBC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20FFBC3-C4C2-4BF0-A45B-82D222C0C5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59F0284-D866-450F-8288-CDF518424C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BBCA782-9061-466B-A5F0-3B6B3F52CE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CC3D0D1-8B20-4CB6-9328-91C04278D8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8FEFE0A-9464-48A2-801B-8AF1A44881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6713A1D-2A8C-47AF-8B29-41A30326B3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4C1609C-7A9C-4C61-9C79-3EAC1B8F9D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4030D9F5-0529-4C86-9228-1FD5A46755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1ED2DD61-52E5-44BC-9794-CC43FB68FAE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686E56C-9309-455F-8E7E-0A097CB829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8439F0D5-C056-465A-A72E-D68BBC6D315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88364A5-93C9-40F2-B214-772EF07ED73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CFFCE80-1D22-4DBC-8C88-956B5748E60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4857144-89FE-4C55-835A-83700061D20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6BD545F-3A85-44BD-A198-9ED9DC5F17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117BB2A4-21E6-40D3-A7A2-8EE0F5CC16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EE2455A2-E8A3-4B1D-970F-A9FD88BBBDB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5DD15F95-2691-43F0-B8DE-5E333D1C4DB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DFC3E0F-FE6D-402B-B251-FE27FF73AB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EC439551-E4B4-4029-A4CF-4E7520AB07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9201D301-D4FF-4EB7-B7D9-6185E2DB8F3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6F3067AD-3258-4A6C-9AC1-E8B835E66DE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BBE947B7-F521-4186-B0B9-D466D5FEF6F1}"/>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F84FAE01-D5C8-4EE4-9F5A-03563B667B2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A275F583-77A9-44A4-B09B-BCE33E5AE2F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4237D0E-4034-451B-B49F-F3620DC3D79B}"/>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B210CCF-E408-47B8-A8FE-6A147B8FF466}"/>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3298992F-967C-41B1-82B8-125CB27DDFAF}"/>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4F5A4092-1868-479B-AD3F-61493CB1ED0F}"/>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8D680268-10BA-4CE8-ABAA-90DEF21C0209}"/>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C7153AFB-BF45-4919-8BCE-0FD0D8E61946}"/>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2B767E8-BFAB-41DA-A1A8-29D5C729AE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E03CB04-DDA1-47D0-9D7B-B86C65F14D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F19F361-5E60-4D4C-8752-7A1268F92D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9A8E2FC-9831-4135-A234-ACB1F971A0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37FFFAF-647D-439D-8564-C37B5EE131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9" name="楕円 298">
          <a:extLst>
            <a:ext uri="{FF2B5EF4-FFF2-40B4-BE49-F238E27FC236}">
              <a16:creationId xmlns:a16="http://schemas.microsoft.com/office/drawing/2014/main" id="{FA504170-7CB0-4CC7-857C-DEC361FC3EB3}"/>
            </a:ext>
          </a:extLst>
        </xdr:cNvPr>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730B63E6-FCD3-4789-9AE8-D495FDB3CDB1}"/>
            </a:ext>
          </a:extLst>
        </xdr:cNvPr>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160020</xdr:rowOff>
    </xdr:from>
    <xdr:to>
      <xdr:col>20</xdr:col>
      <xdr:colOff>38100</xdr:colOff>
      <xdr:row>82</xdr:row>
      <xdr:rowOff>90170</xdr:rowOff>
    </xdr:to>
    <xdr:sp macro="" textlink="">
      <xdr:nvSpPr>
        <xdr:cNvPr id="301" name="楕円 300">
          <a:extLst>
            <a:ext uri="{FF2B5EF4-FFF2-40B4-BE49-F238E27FC236}">
              <a16:creationId xmlns:a16="http://schemas.microsoft.com/office/drawing/2014/main" id="{25CD161D-C0B0-47BB-BDD0-EB0FAD42F547}"/>
            </a:ext>
          </a:extLst>
        </xdr:cNvPr>
        <xdr:cNvSpPr/>
      </xdr:nvSpPr>
      <xdr:spPr>
        <a:xfrm>
          <a:off x="37465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39370</xdr:rowOff>
    </xdr:to>
    <xdr:cxnSp macro="">
      <xdr:nvCxnSpPr>
        <xdr:cNvPr id="302" name="直線コネクタ 301">
          <a:extLst>
            <a:ext uri="{FF2B5EF4-FFF2-40B4-BE49-F238E27FC236}">
              <a16:creationId xmlns:a16="http://schemas.microsoft.com/office/drawing/2014/main" id="{2431D29F-44D7-4AAB-AEC2-105B2E55850B}"/>
            </a:ext>
          </a:extLst>
        </xdr:cNvPr>
        <xdr:cNvCxnSpPr/>
      </xdr:nvCxnSpPr>
      <xdr:spPr>
        <a:xfrm flipV="1">
          <a:off x="3797300" y="1406652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3" name="楕円 302">
          <a:extLst>
            <a:ext uri="{FF2B5EF4-FFF2-40B4-BE49-F238E27FC236}">
              <a16:creationId xmlns:a16="http://schemas.microsoft.com/office/drawing/2014/main" id="{5C8532C6-9557-4B0E-8BB5-E1E6EC92375C}"/>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39370</xdr:rowOff>
    </xdr:to>
    <xdr:cxnSp macro="">
      <xdr:nvCxnSpPr>
        <xdr:cNvPr id="304" name="直線コネクタ 303">
          <a:extLst>
            <a:ext uri="{FF2B5EF4-FFF2-40B4-BE49-F238E27FC236}">
              <a16:creationId xmlns:a16="http://schemas.microsoft.com/office/drawing/2014/main" id="{08A98EB9-5E49-4734-8DBB-81DA5F235193}"/>
            </a:ext>
          </a:extLst>
        </xdr:cNvPr>
        <xdr:cNvCxnSpPr/>
      </xdr:nvCxnSpPr>
      <xdr:spPr>
        <a:xfrm>
          <a:off x="2908300" y="14097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100330</xdr:rowOff>
    </xdr:from>
    <xdr:to>
      <xdr:col>10</xdr:col>
      <xdr:colOff>165100</xdr:colOff>
      <xdr:row>83</xdr:row>
      <xdr:rowOff>30480</xdr:rowOff>
    </xdr:to>
    <xdr:sp macro="" textlink="">
      <xdr:nvSpPr>
        <xdr:cNvPr id="305" name="楕円 304">
          <a:extLst>
            <a:ext uri="{FF2B5EF4-FFF2-40B4-BE49-F238E27FC236}">
              <a16:creationId xmlns:a16="http://schemas.microsoft.com/office/drawing/2014/main" id="{B4332ABB-92A3-449C-9132-C24C05A12E6A}"/>
            </a:ext>
          </a:extLst>
        </xdr:cNvPr>
        <xdr:cNvSpPr/>
      </xdr:nvSpPr>
      <xdr:spPr>
        <a:xfrm>
          <a:off x="19685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151130</xdr:rowOff>
    </xdr:to>
    <xdr:cxnSp macro="">
      <xdr:nvCxnSpPr>
        <xdr:cNvPr id="306" name="直線コネクタ 305">
          <a:extLst>
            <a:ext uri="{FF2B5EF4-FFF2-40B4-BE49-F238E27FC236}">
              <a16:creationId xmlns:a16="http://schemas.microsoft.com/office/drawing/2014/main" id="{FBA27F56-706F-41CB-980B-DD35683B36F8}"/>
            </a:ext>
          </a:extLst>
        </xdr:cNvPr>
        <xdr:cNvCxnSpPr/>
      </xdr:nvCxnSpPr>
      <xdr:spPr>
        <a:xfrm flipV="1">
          <a:off x="2019300" y="14097000"/>
          <a:ext cx="889000"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138430</xdr:rowOff>
    </xdr:from>
    <xdr:to>
      <xdr:col>6</xdr:col>
      <xdr:colOff>38100</xdr:colOff>
      <xdr:row>83</xdr:row>
      <xdr:rowOff>68580</xdr:rowOff>
    </xdr:to>
    <xdr:sp macro="" textlink="">
      <xdr:nvSpPr>
        <xdr:cNvPr id="307" name="楕円 306">
          <a:extLst>
            <a:ext uri="{FF2B5EF4-FFF2-40B4-BE49-F238E27FC236}">
              <a16:creationId xmlns:a16="http://schemas.microsoft.com/office/drawing/2014/main" id="{AEF5DCE5-037B-4CCB-B057-DB5D35E33EDD}"/>
            </a:ext>
          </a:extLst>
        </xdr:cNvPr>
        <xdr:cNvSpPr/>
      </xdr:nvSpPr>
      <xdr:spPr>
        <a:xfrm>
          <a:off x="1079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151130</xdr:rowOff>
    </xdr:from>
    <xdr:to>
      <xdr:col>10</xdr:col>
      <xdr:colOff>114300</xdr:colOff>
      <xdr:row>83</xdr:row>
      <xdr:rowOff>17780</xdr:rowOff>
    </xdr:to>
    <xdr:cxnSp macro="">
      <xdr:nvCxnSpPr>
        <xdr:cNvPr id="308" name="直線コネクタ 307">
          <a:extLst>
            <a:ext uri="{FF2B5EF4-FFF2-40B4-BE49-F238E27FC236}">
              <a16:creationId xmlns:a16="http://schemas.microsoft.com/office/drawing/2014/main" id="{FEE7CD22-B88A-4193-9AAA-468B44FF0E47}"/>
            </a:ext>
          </a:extLst>
        </xdr:cNvPr>
        <xdr:cNvCxnSpPr/>
      </xdr:nvCxnSpPr>
      <xdr:spPr>
        <a:xfrm flipV="1">
          <a:off x="1130300" y="14210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FC8969D1-7394-442E-9280-EBA539914E06}"/>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34762991-43A8-4861-80B9-19A9BAD15BA3}"/>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1F776946-CAAB-4DBE-BAA4-14FA0C9C648E}"/>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5DAEB5E3-C472-488C-AABC-E0CA4EE39FCD}"/>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106697</xdr:rowOff>
    </xdr:from>
    <xdr:ext cx="405111" cy="259045"/>
    <xdr:sp macro="" textlink="">
      <xdr:nvSpPr>
        <xdr:cNvPr id="313" name="n_1mainValue【公営住宅】&#10;有形固定資産減価償却率">
          <a:extLst>
            <a:ext uri="{FF2B5EF4-FFF2-40B4-BE49-F238E27FC236}">
              <a16:creationId xmlns:a16="http://schemas.microsoft.com/office/drawing/2014/main" id="{693762B4-9B09-4834-BE8E-792CDF263B98}"/>
            </a:ext>
          </a:extLst>
        </xdr:cNvPr>
        <xdr:cNvSpPr txBox="1"/>
      </xdr:nvSpPr>
      <xdr:spPr>
        <a:xfrm>
          <a:off x="35820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4" name="n_2mainValue【公営住宅】&#10;有形固定資産減価償却率">
          <a:extLst>
            <a:ext uri="{FF2B5EF4-FFF2-40B4-BE49-F238E27FC236}">
              <a16:creationId xmlns:a16="http://schemas.microsoft.com/office/drawing/2014/main" id="{2B1FE9FC-3111-4269-9091-1EDDE1A8F474}"/>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21607</xdr:rowOff>
    </xdr:from>
    <xdr:ext cx="405111" cy="259045"/>
    <xdr:sp macro="" textlink="">
      <xdr:nvSpPr>
        <xdr:cNvPr id="315" name="n_3mainValue【公営住宅】&#10;有形固定資産減価償却率">
          <a:extLst>
            <a:ext uri="{FF2B5EF4-FFF2-40B4-BE49-F238E27FC236}">
              <a16:creationId xmlns:a16="http://schemas.microsoft.com/office/drawing/2014/main" id="{78DB9563-9D2D-4445-B128-9B42AC835E8A}"/>
            </a:ext>
          </a:extLst>
        </xdr:cNvPr>
        <xdr:cNvSpPr txBox="1"/>
      </xdr:nvSpPr>
      <xdr:spPr>
        <a:xfrm>
          <a:off x="1816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59707</xdr:rowOff>
    </xdr:from>
    <xdr:ext cx="405111" cy="259045"/>
    <xdr:sp macro="" textlink="">
      <xdr:nvSpPr>
        <xdr:cNvPr id="316" name="n_4mainValue【公営住宅】&#10;有形固定資産減価償却率">
          <a:extLst>
            <a:ext uri="{FF2B5EF4-FFF2-40B4-BE49-F238E27FC236}">
              <a16:creationId xmlns:a16="http://schemas.microsoft.com/office/drawing/2014/main" id="{364B0789-8704-46C5-8BDD-8F1C64B7545F}"/>
            </a:ext>
          </a:extLst>
        </xdr:cNvPr>
        <xdr:cNvSpPr txBox="1"/>
      </xdr:nvSpPr>
      <xdr:spPr>
        <a:xfrm>
          <a:off x="9277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D28D20C2-9727-4613-8ACC-FC2C40DC7F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586878A-DDC7-466B-AF26-D659D5C41A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0C77755-AEB2-438F-AFAA-C20E6EC220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4E12389-8377-451D-98F2-251120E8D1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4A7824A-CE9E-466E-BFA4-E8A9DBCC9C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29718EF-859D-4999-AA0D-22B728CFC1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B4A2CDC-6187-4D3A-819A-82B7DA8A93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86B142E-E352-48ED-9188-867E713682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82FA73B-B02C-4AF3-8940-226E9A070B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DBC8EC4-C224-4964-B1C4-6FCA55E35B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915142C2-D5D8-40AB-8B4D-192B60B7F27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122D1F2-4A3E-4E7E-9375-44A0CC8245F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2CC85ED5-7A62-4668-BDAF-35E90C60221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24F948-C04D-4276-BFD0-187E18329ED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A351A2F1-BE4C-4955-ACEB-B8E8EBCCC2E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EBA3864C-2130-499E-9FC7-8DE8216B80A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A4CBFC0-0E63-4933-BD72-AEBC1030BA4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462A5DFC-A218-48A9-A273-38B72C6D1ED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63270475-DF6A-4636-AA90-A0923111CB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803DC991-7276-4507-BA06-E8CCE2CE084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22A1444-3068-47A4-A0FE-FEB7B7D858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5EB5758D-3C2A-4FF1-9B5B-35C2738651E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E84E7CE-EB61-42B4-82A4-D7262FEC1ADF}"/>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DF89ACDD-BD3F-4D89-8B20-F7E41C223B95}"/>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64F7000B-4C1D-42FF-8BA0-8166A9ED2E46}"/>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966248E3-6643-4F07-A3AC-560B5259DE19}"/>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749D9AFA-D0A7-4F1E-B35F-C5A38ADAC4E1}"/>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32077994-B569-4609-9509-D794F17DBDF5}"/>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6D81A87-1371-449D-B608-5404C335826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4AC19E75-E965-4502-8FB7-056DDD76DB4C}"/>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D2D1EFF1-D45B-40E4-8770-235DE93DA4B9}"/>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86FF2C66-9AAB-4ABB-BA0A-DCA3056EEEF7}"/>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CBB51EA-F37A-4ECF-B7DC-534131B989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3883ABD-1042-4675-BF89-63EC6DE711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67D9DB1-9E15-4954-B480-63556E9D18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CB28520-343C-490A-9345-68D4D8A3E9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760FADE-AD0E-4EF7-B364-EA27CEFDC3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2113</xdr:rowOff>
    </xdr:from>
    <xdr:to>
      <xdr:col>55</xdr:col>
      <xdr:colOff>50800</xdr:colOff>
      <xdr:row>81</xdr:row>
      <xdr:rowOff>103713</xdr:rowOff>
    </xdr:to>
    <xdr:sp macro="" textlink="">
      <xdr:nvSpPr>
        <xdr:cNvPr id="354" name="楕円 353">
          <a:extLst>
            <a:ext uri="{FF2B5EF4-FFF2-40B4-BE49-F238E27FC236}">
              <a16:creationId xmlns:a16="http://schemas.microsoft.com/office/drawing/2014/main" id="{2A7D877B-BEB8-4988-92D8-E45462EA1256}"/>
            </a:ext>
          </a:extLst>
        </xdr:cNvPr>
        <xdr:cNvSpPr/>
      </xdr:nvSpPr>
      <xdr:spPr>
        <a:xfrm>
          <a:off x="10426700" y="138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24990</xdr:rowOff>
    </xdr:from>
    <xdr:ext cx="534377" cy="259045"/>
    <xdr:sp macro="" textlink="">
      <xdr:nvSpPr>
        <xdr:cNvPr id="355" name="【公営住宅】&#10;一人当たり面積該当値テキスト">
          <a:extLst>
            <a:ext uri="{FF2B5EF4-FFF2-40B4-BE49-F238E27FC236}">
              <a16:creationId xmlns:a16="http://schemas.microsoft.com/office/drawing/2014/main" id="{41C0E33F-845E-45D6-B224-0754C92A40C7}"/>
            </a:ext>
          </a:extLst>
        </xdr:cNvPr>
        <xdr:cNvSpPr txBox="1"/>
      </xdr:nvSpPr>
      <xdr:spPr>
        <a:xfrm>
          <a:off x="10515600" y="137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29773</xdr:rowOff>
    </xdr:from>
    <xdr:to>
      <xdr:col>50</xdr:col>
      <xdr:colOff>165100</xdr:colOff>
      <xdr:row>81</xdr:row>
      <xdr:rowOff>131373</xdr:rowOff>
    </xdr:to>
    <xdr:sp macro="" textlink="">
      <xdr:nvSpPr>
        <xdr:cNvPr id="356" name="楕円 355">
          <a:extLst>
            <a:ext uri="{FF2B5EF4-FFF2-40B4-BE49-F238E27FC236}">
              <a16:creationId xmlns:a16="http://schemas.microsoft.com/office/drawing/2014/main" id="{91477CB2-A83F-4930-A65B-93C582A5509F}"/>
            </a:ext>
          </a:extLst>
        </xdr:cNvPr>
        <xdr:cNvSpPr/>
      </xdr:nvSpPr>
      <xdr:spPr>
        <a:xfrm>
          <a:off x="9588500" y="139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52913</xdr:rowOff>
    </xdr:from>
    <xdr:to>
      <xdr:col>55</xdr:col>
      <xdr:colOff>0</xdr:colOff>
      <xdr:row>81</xdr:row>
      <xdr:rowOff>80573</xdr:rowOff>
    </xdr:to>
    <xdr:cxnSp macro="">
      <xdr:nvCxnSpPr>
        <xdr:cNvPr id="357" name="直線コネクタ 356">
          <a:extLst>
            <a:ext uri="{FF2B5EF4-FFF2-40B4-BE49-F238E27FC236}">
              <a16:creationId xmlns:a16="http://schemas.microsoft.com/office/drawing/2014/main" id="{928E03DF-7323-429A-ADAE-EDB775EAD64C}"/>
            </a:ext>
          </a:extLst>
        </xdr:cNvPr>
        <xdr:cNvCxnSpPr/>
      </xdr:nvCxnSpPr>
      <xdr:spPr>
        <a:xfrm flipV="1">
          <a:off x="9639300" y="13940363"/>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2845</xdr:rowOff>
    </xdr:from>
    <xdr:to>
      <xdr:col>46</xdr:col>
      <xdr:colOff>38100</xdr:colOff>
      <xdr:row>82</xdr:row>
      <xdr:rowOff>104445</xdr:rowOff>
    </xdr:to>
    <xdr:sp macro="" textlink="">
      <xdr:nvSpPr>
        <xdr:cNvPr id="358" name="楕円 357">
          <a:extLst>
            <a:ext uri="{FF2B5EF4-FFF2-40B4-BE49-F238E27FC236}">
              <a16:creationId xmlns:a16="http://schemas.microsoft.com/office/drawing/2014/main" id="{889B7343-2E01-4751-98C6-5E66B17C84E0}"/>
            </a:ext>
          </a:extLst>
        </xdr:cNvPr>
        <xdr:cNvSpPr/>
      </xdr:nvSpPr>
      <xdr:spPr>
        <a:xfrm>
          <a:off x="8699500" y="140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80573</xdr:rowOff>
    </xdr:from>
    <xdr:to>
      <xdr:col>50</xdr:col>
      <xdr:colOff>114300</xdr:colOff>
      <xdr:row>82</xdr:row>
      <xdr:rowOff>53645</xdr:rowOff>
    </xdr:to>
    <xdr:cxnSp macro="">
      <xdr:nvCxnSpPr>
        <xdr:cNvPr id="359" name="直線コネクタ 358">
          <a:extLst>
            <a:ext uri="{FF2B5EF4-FFF2-40B4-BE49-F238E27FC236}">
              <a16:creationId xmlns:a16="http://schemas.microsoft.com/office/drawing/2014/main" id="{361F46DD-128D-4E91-B2B9-7CEA58B5E38A}"/>
            </a:ext>
          </a:extLst>
        </xdr:cNvPr>
        <xdr:cNvCxnSpPr/>
      </xdr:nvCxnSpPr>
      <xdr:spPr>
        <a:xfrm flipV="1">
          <a:off x="8750300" y="13968023"/>
          <a:ext cx="889000" cy="14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33981</xdr:rowOff>
    </xdr:from>
    <xdr:to>
      <xdr:col>41</xdr:col>
      <xdr:colOff>101600</xdr:colOff>
      <xdr:row>82</xdr:row>
      <xdr:rowOff>135581</xdr:rowOff>
    </xdr:to>
    <xdr:sp macro="" textlink="">
      <xdr:nvSpPr>
        <xdr:cNvPr id="360" name="楕円 359">
          <a:extLst>
            <a:ext uri="{FF2B5EF4-FFF2-40B4-BE49-F238E27FC236}">
              <a16:creationId xmlns:a16="http://schemas.microsoft.com/office/drawing/2014/main" id="{5FC15F00-FBCC-4969-889B-744391A33E5D}"/>
            </a:ext>
          </a:extLst>
        </xdr:cNvPr>
        <xdr:cNvSpPr/>
      </xdr:nvSpPr>
      <xdr:spPr>
        <a:xfrm>
          <a:off x="7810500" y="14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53645</xdr:rowOff>
    </xdr:from>
    <xdr:to>
      <xdr:col>45</xdr:col>
      <xdr:colOff>177800</xdr:colOff>
      <xdr:row>82</xdr:row>
      <xdr:rowOff>84781</xdr:rowOff>
    </xdr:to>
    <xdr:cxnSp macro="">
      <xdr:nvCxnSpPr>
        <xdr:cNvPr id="361" name="直線コネクタ 360">
          <a:extLst>
            <a:ext uri="{FF2B5EF4-FFF2-40B4-BE49-F238E27FC236}">
              <a16:creationId xmlns:a16="http://schemas.microsoft.com/office/drawing/2014/main" id="{9EA760B6-3E75-4B25-A997-40DBD505423A}"/>
            </a:ext>
          </a:extLst>
        </xdr:cNvPr>
        <xdr:cNvCxnSpPr/>
      </xdr:nvCxnSpPr>
      <xdr:spPr>
        <a:xfrm flipV="1">
          <a:off x="7861300" y="14112545"/>
          <a:ext cx="8890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43627</xdr:rowOff>
    </xdr:from>
    <xdr:to>
      <xdr:col>36</xdr:col>
      <xdr:colOff>165100</xdr:colOff>
      <xdr:row>82</xdr:row>
      <xdr:rowOff>145227</xdr:rowOff>
    </xdr:to>
    <xdr:sp macro="" textlink="">
      <xdr:nvSpPr>
        <xdr:cNvPr id="362" name="楕円 361">
          <a:extLst>
            <a:ext uri="{FF2B5EF4-FFF2-40B4-BE49-F238E27FC236}">
              <a16:creationId xmlns:a16="http://schemas.microsoft.com/office/drawing/2014/main" id="{972F40D0-FF3C-4FA6-8411-FB211FC76521}"/>
            </a:ext>
          </a:extLst>
        </xdr:cNvPr>
        <xdr:cNvSpPr/>
      </xdr:nvSpPr>
      <xdr:spPr>
        <a:xfrm>
          <a:off x="6921500" y="14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84781</xdr:rowOff>
    </xdr:from>
    <xdr:to>
      <xdr:col>41</xdr:col>
      <xdr:colOff>50800</xdr:colOff>
      <xdr:row>82</xdr:row>
      <xdr:rowOff>94427</xdr:rowOff>
    </xdr:to>
    <xdr:cxnSp macro="">
      <xdr:nvCxnSpPr>
        <xdr:cNvPr id="363" name="直線コネクタ 362">
          <a:extLst>
            <a:ext uri="{FF2B5EF4-FFF2-40B4-BE49-F238E27FC236}">
              <a16:creationId xmlns:a16="http://schemas.microsoft.com/office/drawing/2014/main" id="{848349FE-9A74-4EF1-BEE6-912346EBD424}"/>
            </a:ext>
          </a:extLst>
        </xdr:cNvPr>
        <xdr:cNvCxnSpPr/>
      </xdr:nvCxnSpPr>
      <xdr:spPr>
        <a:xfrm flipV="1">
          <a:off x="6972300" y="14143681"/>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7AFF5CCD-40EE-4352-A2A1-C08F6A5A69BA}"/>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4498A380-62CC-475A-B0E8-6F442F568484}"/>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0DEFB693-BB67-42B7-AC81-B0948BF85EC3}"/>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7F680C3C-594C-4204-8583-88D33AAC0EE7}"/>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79</xdr:row>
      <xdr:rowOff>147900</xdr:rowOff>
    </xdr:from>
    <xdr:ext cx="534377" cy="259045"/>
    <xdr:sp macro="" textlink="">
      <xdr:nvSpPr>
        <xdr:cNvPr id="368" name="n_1mainValue【公営住宅】&#10;一人当たり面積">
          <a:extLst>
            <a:ext uri="{FF2B5EF4-FFF2-40B4-BE49-F238E27FC236}">
              <a16:creationId xmlns:a16="http://schemas.microsoft.com/office/drawing/2014/main" id="{994DA153-5BFF-4D32-8601-66BA7B240598}"/>
            </a:ext>
          </a:extLst>
        </xdr:cNvPr>
        <xdr:cNvSpPr txBox="1"/>
      </xdr:nvSpPr>
      <xdr:spPr>
        <a:xfrm>
          <a:off x="9359411" y="1369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80</xdr:row>
      <xdr:rowOff>120972</xdr:rowOff>
    </xdr:from>
    <xdr:ext cx="534377" cy="259045"/>
    <xdr:sp macro="" textlink="">
      <xdr:nvSpPr>
        <xdr:cNvPr id="369" name="n_2mainValue【公営住宅】&#10;一人当たり面積">
          <a:extLst>
            <a:ext uri="{FF2B5EF4-FFF2-40B4-BE49-F238E27FC236}">
              <a16:creationId xmlns:a16="http://schemas.microsoft.com/office/drawing/2014/main" id="{2D5AD258-2CF1-47D7-A108-898880477AEA}"/>
            </a:ext>
          </a:extLst>
        </xdr:cNvPr>
        <xdr:cNvSpPr txBox="1"/>
      </xdr:nvSpPr>
      <xdr:spPr>
        <a:xfrm>
          <a:off x="8483111" y="138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80</xdr:row>
      <xdr:rowOff>152108</xdr:rowOff>
    </xdr:from>
    <xdr:ext cx="534377" cy="259045"/>
    <xdr:sp macro="" textlink="">
      <xdr:nvSpPr>
        <xdr:cNvPr id="370" name="n_3mainValue【公営住宅】&#10;一人当たり面積">
          <a:extLst>
            <a:ext uri="{FF2B5EF4-FFF2-40B4-BE49-F238E27FC236}">
              <a16:creationId xmlns:a16="http://schemas.microsoft.com/office/drawing/2014/main" id="{7706D33B-D48A-401E-8B68-9E6E684D2BEF}"/>
            </a:ext>
          </a:extLst>
        </xdr:cNvPr>
        <xdr:cNvSpPr txBox="1"/>
      </xdr:nvSpPr>
      <xdr:spPr>
        <a:xfrm>
          <a:off x="7594111" y="1386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80</xdr:row>
      <xdr:rowOff>161754</xdr:rowOff>
    </xdr:from>
    <xdr:ext cx="534377" cy="259045"/>
    <xdr:sp macro="" textlink="">
      <xdr:nvSpPr>
        <xdr:cNvPr id="371" name="n_4mainValue【公営住宅】&#10;一人当たり面積">
          <a:extLst>
            <a:ext uri="{FF2B5EF4-FFF2-40B4-BE49-F238E27FC236}">
              <a16:creationId xmlns:a16="http://schemas.microsoft.com/office/drawing/2014/main" id="{E1030B0C-C76E-47C2-8B4B-FBFD174E7707}"/>
            </a:ext>
          </a:extLst>
        </xdr:cNvPr>
        <xdr:cNvSpPr txBox="1"/>
      </xdr:nvSpPr>
      <xdr:spPr>
        <a:xfrm>
          <a:off x="6705111" y="13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F29D4EC-7997-4DEB-BA83-94B94C91B3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B9528EF-6F57-4A3D-81EC-AE5223B0A6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066FB55-6F17-4C8B-B8FE-E5B794E0AF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AFB9BE8F-9563-489A-8CE2-61BA066712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3BCB9498-45AF-472A-B783-E4F343DC71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D630FF9-30F6-46DE-B225-80FC8D9279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54093DF-35E6-497C-9203-507E5B5090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12105CE-3D55-4294-89A0-6F0F8787DFD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13D058BD-3E74-46E9-A1BB-83541697721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62E30458-6F82-47DD-ADC6-F1E5F0309E5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7F4C54A-AEC5-4065-B45E-7287180999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173824B2-CC67-4B05-9059-A632909DD2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DD5A4449-EE42-4443-94C1-D60D77CDBFA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3D63F52A-6143-479A-A734-CF62E189BB0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B59733BB-7E62-4F94-846E-282431B84F0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559BCA82-DE7E-4403-9D63-1A3B6629C2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D9BBA28D-717B-4569-A146-F73C307298C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3B1AB8F0-6A0A-44B2-AC06-4C1B3961AC9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FD96AC36-C486-4392-953E-440BFDDE666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CCFCFA76-0997-4378-B50D-3F38A97CCD0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1C8B205-245D-4953-B68C-29175AB4409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5168C983-D160-47FC-B593-EE8C35F15B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DDCA6E6D-D83D-4C6F-B53E-D98D0B56BD1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325CC2A0-C6A4-4CFE-B539-B8E3D198AE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77C1B466-97D9-4650-A944-649AAC3CE6B6}"/>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AEB52C76-4B7D-47CC-93EE-6B61E2FF5DD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AA6E7149-6135-4379-913B-562BBA7A019C}"/>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5B60964E-A801-460B-AA3D-C43AC4AE0A97}"/>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4FD58B8E-68C7-484A-8AA3-9E194BA76B21}"/>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154322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8323F0F6-924C-4D22-9642-3AE4C182D81C}"/>
            </a:ext>
          </a:extLst>
        </xdr:cNvPr>
        <xdr:cNvSpPr txBox="1"/>
      </xdr:nvSpPr>
      <xdr:spPr>
        <a:xfrm>
          <a:off x="4673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45936423-3081-4A6C-A786-2FE0EA318850}"/>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E43C1B53-3576-4064-A7A6-8780D3C50A79}"/>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BA454EA4-8A85-4ED2-91C6-FC40F68D6562}"/>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5073BF4D-2AD9-42A9-BC19-75BC1694ACF7}"/>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F0A8B2E6-9A18-427C-9185-C250DDCD6813}"/>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189BE58-28C7-4328-BF57-2B818D36579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F305216-9098-4CFE-A299-FCB2DB16C6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CB043F3-8689-48CF-A970-71DF411432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598BF60-54D2-4DA2-92D5-FE6DB40B0CD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B9DBF59-79C8-413A-9CB6-E9C48A19D2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114936</xdr:rowOff>
    </xdr:from>
    <xdr:to>
      <xdr:col>24</xdr:col>
      <xdr:colOff>114300</xdr:colOff>
      <xdr:row>104</xdr:row>
      <xdr:rowOff>45086</xdr:rowOff>
    </xdr:to>
    <xdr:sp macro="" textlink="">
      <xdr:nvSpPr>
        <xdr:cNvPr id="412" name="楕円 411">
          <a:extLst>
            <a:ext uri="{FF2B5EF4-FFF2-40B4-BE49-F238E27FC236}">
              <a16:creationId xmlns:a16="http://schemas.microsoft.com/office/drawing/2014/main" id="{6D5D411D-AC2C-4A14-82F4-AACECE4A2D0D}"/>
            </a:ext>
          </a:extLst>
        </xdr:cNvPr>
        <xdr:cNvSpPr/>
      </xdr:nvSpPr>
      <xdr:spPr>
        <a:xfrm>
          <a:off x="4584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137813</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ACAC975C-F7F3-4ECF-80E8-285A1E00A7AA}"/>
            </a:ext>
          </a:extLst>
        </xdr:cNvPr>
        <xdr:cNvSpPr txBox="1"/>
      </xdr:nvSpPr>
      <xdr:spPr>
        <a:xfrm>
          <a:off x="4673600"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414" name="楕円 413">
          <a:extLst>
            <a:ext uri="{FF2B5EF4-FFF2-40B4-BE49-F238E27FC236}">
              <a16:creationId xmlns:a16="http://schemas.microsoft.com/office/drawing/2014/main" id="{0748CE3E-93A7-4950-899A-82C5D757D662}"/>
            </a:ext>
          </a:extLst>
        </xdr:cNvPr>
        <xdr:cNvSpPr/>
      </xdr:nvSpPr>
      <xdr:spPr>
        <a:xfrm>
          <a:off x="3746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125730</xdr:rowOff>
    </xdr:from>
    <xdr:to>
      <xdr:col>24</xdr:col>
      <xdr:colOff>63500</xdr:colOff>
      <xdr:row>103</xdr:row>
      <xdr:rowOff>165736</xdr:rowOff>
    </xdr:to>
    <xdr:cxnSp macro="">
      <xdr:nvCxnSpPr>
        <xdr:cNvPr id="415" name="直線コネクタ 414">
          <a:extLst>
            <a:ext uri="{FF2B5EF4-FFF2-40B4-BE49-F238E27FC236}">
              <a16:creationId xmlns:a16="http://schemas.microsoft.com/office/drawing/2014/main" id="{0D935435-A377-4082-A90E-847969C83596}"/>
            </a:ext>
          </a:extLst>
        </xdr:cNvPr>
        <xdr:cNvCxnSpPr/>
      </xdr:nvCxnSpPr>
      <xdr:spPr>
        <a:xfrm>
          <a:off x="3797300" y="17785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38736</xdr:rowOff>
    </xdr:from>
    <xdr:to>
      <xdr:col>15</xdr:col>
      <xdr:colOff>101600</xdr:colOff>
      <xdr:row>103</xdr:row>
      <xdr:rowOff>140336</xdr:rowOff>
    </xdr:to>
    <xdr:sp macro="" textlink="">
      <xdr:nvSpPr>
        <xdr:cNvPr id="416" name="楕円 415">
          <a:extLst>
            <a:ext uri="{FF2B5EF4-FFF2-40B4-BE49-F238E27FC236}">
              <a16:creationId xmlns:a16="http://schemas.microsoft.com/office/drawing/2014/main" id="{BCE2A025-E3AB-4AAA-A4C0-7F4A8A8D9D10}"/>
            </a:ext>
          </a:extLst>
        </xdr:cNvPr>
        <xdr:cNvSpPr/>
      </xdr:nvSpPr>
      <xdr:spPr>
        <a:xfrm>
          <a:off x="2857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89536</xdr:rowOff>
    </xdr:from>
    <xdr:to>
      <xdr:col>19</xdr:col>
      <xdr:colOff>177800</xdr:colOff>
      <xdr:row>103</xdr:row>
      <xdr:rowOff>125730</xdr:rowOff>
    </xdr:to>
    <xdr:cxnSp macro="">
      <xdr:nvCxnSpPr>
        <xdr:cNvPr id="417" name="直線コネクタ 416">
          <a:extLst>
            <a:ext uri="{FF2B5EF4-FFF2-40B4-BE49-F238E27FC236}">
              <a16:creationId xmlns:a16="http://schemas.microsoft.com/office/drawing/2014/main" id="{58C07508-6AC5-4D77-830F-C23584315D8F}"/>
            </a:ext>
          </a:extLst>
        </xdr:cNvPr>
        <xdr:cNvCxnSpPr/>
      </xdr:nvCxnSpPr>
      <xdr:spPr>
        <a:xfrm>
          <a:off x="2908300" y="17748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418" name="楕円 417">
          <a:extLst>
            <a:ext uri="{FF2B5EF4-FFF2-40B4-BE49-F238E27FC236}">
              <a16:creationId xmlns:a16="http://schemas.microsoft.com/office/drawing/2014/main" id="{2CA54AAE-F7C2-4C28-95FF-3D4248E39E0A}"/>
            </a:ext>
          </a:extLst>
        </xdr:cNvPr>
        <xdr:cNvSpPr/>
      </xdr:nvSpPr>
      <xdr:spPr>
        <a:xfrm>
          <a:off x="1968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89536</xdr:rowOff>
    </xdr:to>
    <xdr:cxnSp macro="">
      <xdr:nvCxnSpPr>
        <xdr:cNvPr id="419" name="直線コネクタ 418">
          <a:extLst>
            <a:ext uri="{FF2B5EF4-FFF2-40B4-BE49-F238E27FC236}">
              <a16:creationId xmlns:a16="http://schemas.microsoft.com/office/drawing/2014/main" id="{D2DE3A93-E518-4F96-AB7C-2B7A919E9121}"/>
            </a:ext>
          </a:extLst>
        </xdr:cNvPr>
        <xdr:cNvCxnSpPr/>
      </xdr:nvCxnSpPr>
      <xdr:spPr>
        <a:xfrm>
          <a:off x="2019300" y="177260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151130</xdr:rowOff>
    </xdr:from>
    <xdr:to>
      <xdr:col>6</xdr:col>
      <xdr:colOff>38100</xdr:colOff>
      <xdr:row>103</xdr:row>
      <xdr:rowOff>81280</xdr:rowOff>
    </xdr:to>
    <xdr:sp macro="" textlink="">
      <xdr:nvSpPr>
        <xdr:cNvPr id="420" name="楕円 419">
          <a:extLst>
            <a:ext uri="{FF2B5EF4-FFF2-40B4-BE49-F238E27FC236}">
              <a16:creationId xmlns:a16="http://schemas.microsoft.com/office/drawing/2014/main" id="{32E68626-B048-4750-92BF-31608808AADE}"/>
            </a:ext>
          </a:extLst>
        </xdr:cNvPr>
        <xdr:cNvSpPr/>
      </xdr:nvSpPr>
      <xdr:spPr>
        <a:xfrm>
          <a:off x="1079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30480</xdr:rowOff>
    </xdr:from>
    <xdr:to>
      <xdr:col>10</xdr:col>
      <xdr:colOff>114300</xdr:colOff>
      <xdr:row>103</xdr:row>
      <xdr:rowOff>66675</xdr:rowOff>
    </xdr:to>
    <xdr:cxnSp macro="">
      <xdr:nvCxnSpPr>
        <xdr:cNvPr id="421" name="直線コネクタ 420">
          <a:extLst>
            <a:ext uri="{FF2B5EF4-FFF2-40B4-BE49-F238E27FC236}">
              <a16:creationId xmlns:a16="http://schemas.microsoft.com/office/drawing/2014/main" id="{20C597A7-669C-4FE3-8257-66B5D6A1A5D2}"/>
            </a:ext>
          </a:extLst>
        </xdr:cNvPr>
        <xdr:cNvCxnSpPr/>
      </xdr:nvCxnSpPr>
      <xdr:spPr>
        <a:xfrm>
          <a:off x="1130300" y="1768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2" name="n_1aveValue【港湾・漁港】&#10;有形固定資産減価償却率">
          <a:extLst>
            <a:ext uri="{FF2B5EF4-FFF2-40B4-BE49-F238E27FC236}">
              <a16:creationId xmlns:a16="http://schemas.microsoft.com/office/drawing/2014/main" id="{E4114B33-986C-4B4B-B54A-28D2016490C8}"/>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49547</xdr:rowOff>
    </xdr:from>
    <xdr:ext cx="405111" cy="259045"/>
    <xdr:sp macro="" textlink="">
      <xdr:nvSpPr>
        <xdr:cNvPr id="423" name="n_2aveValue【港湾・漁港】&#10;有形固定資産減価償却率">
          <a:extLst>
            <a:ext uri="{FF2B5EF4-FFF2-40B4-BE49-F238E27FC236}">
              <a16:creationId xmlns:a16="http://schemas.microsoft.com/office/drawing/2014/main" id="{76CF6461-10ED-4BAD-9AD1-2136C26740FA}"/>
            </a:ext>
          </a:extLst>
        </xdr:cNvPr>
        <xdr:cNvSpPr txBox="1"/>
      </xdr:nvSpPr>
      <xdr:spPr>
        <a:xfrm>
          <a:off x="2705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24" name="n_3aveValue【港湾・漁港】&#10;有形固定資産減価償却率">
          <a:extLst>
            <a:ext uri="{FF2B5EF4-FFF2-40B4-BE49-F238E27FC236}">
              <a16:creationId xmlns:a16="http://schemas.microsoft.com/office/drawing/2014/main" id="{E5B8892E-D944-4A69-A7FF-49F265A8516D}"/>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108602</xdr:rowOff>
    </xdr:from>
    <xdr:ext cx="405111" cy="259045"/>
    <xdr:sp macro="" textlink="">
      <xdr:nvSpPr>
        <xdr:cNvPr id="425" name="n_4aveValue【港湾・漁港】&#10;有形固定資産減価償却率">
          <a:extLst>
            <a:ext uri="{FF2B5EF4-FFF2-40B4-BE49-F238E27FC236}">
              <a16:creationId xmlns:a16="http://schemas.microsoft.com/office/drawing/2014/main" id="{1A42F45B-C76E-4B49-B19D-5E2B5D262E24}"/>
            </a:ext>
          </a:extLst>
        </xdr:cNvPr>
        <xdr:cNvSpPr txBox="1"/>
      </xdr:nvSpPr>
      <xdr:spPr>
        <a:xfrm>
          <a:off x="9277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426" name="n_1mainValue【港湾・漁港】&#10;有形固定資産減価償却率">
          <a:extLst>
            <a:ext uri="{FF2B5EF4-FFF2-40B4-BE49-F238E27FC236}">
              <a16:creationId xmlns:a16="http://schemas.microsoft.com/office/drawing/2014/main" id="{DC5533A3-4B7B-4B02-A4D8-F48D32BB1E2F}"/>
            </a:ext>
          </a:extLst>
        </xdr:cNvPr>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27" name="n_2mainValue【港湾・漁港】&#10;有形固定資産減価償却率">
          <a:extLst>
            <a:ext uri="{FF2B5EF4-FFF2-40B4-BE49-F238E27FC236}">
              <a16:creationId xmlns:a16="http://schemas.microsoft.com/office/drawing/2014/main" id="{4617688B-59F6-4425-BB35-7252F895112B}"/>
            </a:ext>
          </a:extLst>
        </xdr:cNvPr>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428" name="n_3mainValue【港湾・漁港】&#10;有形固定資産減価償却率">
          <a:extLst>
            <a:ext uri="{FF2B5EF4-FFF2-40B4-BE49-F238E27FC236}">
              <a16:creationId xmlns:a16="http://schemas.microsoft.com/office/drawing/2014/main" id="{44F30484-D74C-4266-84B1-830D932845F2}"/>
            </a:ext>
          </a:extLst>
        </xdr:cNvPr>
        <xdr:cNvSpPr txBox="1"/>
      </xdr:nvSpPr>
      <xdr:spPr>
        <a:xfrm>
          <a:off x="1816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97807</xdr:rowOff>
    </xdr:from>
    <xdr:ext cx="405111" cy="259045"/>
    <xdr:sp macro="" textlink="">
      <xdr:nvSpPr>
        <xdr:cNvPr id="429" name="n_4mainValue【港湾・漁港】&#10;有形固定資産減価償却率">
          <a:extLst>
            <a:ext uri="{FF2B5EF4-FFF2-40B4-BE49-F238E27FC236}">
              <a16:creationId xmlns:a16="http://schemas.microsoft.com/office/drawing/2014/main" id="{D5522A6B-9367-49CC-BB22-25022E73434C}"/>
            </a:ext>
          </a:extLst>
        </xdr:cNvPr>
        <xdr:cNvSpPr txBox="1"/>
      </xdr:nvSpPr>
      <xdr:spPr>
        <a:xfrm>
          <a:off x="927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74B0F815-B51D-4547-AD2E-7B53BC6161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99C12207-952C-47F7-B5D7-B78E3AEB58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FDE14170-D825-4B49-ACFE-F18D88064C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07AF8CB-35CF-4D2E-9681-EE756885F0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6D25CF55-22AD-4CAE-ADE2-65DA2BB189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EC9A6F49-74AF-4293-867F-29B048F19A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82545CA6-8BA4-41B4-9AE4-9F75D41F96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91CCA37-5163-4CD2-8248-E36DC61444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47E0F70B-71C0-4D22-B489-5C1983F552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0214B6A-3747-406E-BBB9-F3FC98C806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18FC1C6D-67FC-440A-AB31-B1C0CC75CE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A788BBDF-B0BB-4064-ACF8-574ADA0FF0D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14693C34-E438-4546-8781-4B1C7F711BC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F350AF3D-61CF-4C9E-80FD-5BE96F75588C}"/>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6DA3DC3-DD45-4C50-B9BD-E2E334B5FC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EBE3E7C3-4C94-4DC9-B3A5-09341B0EF2E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4EBD4CE1-47D1-48EA-9258-92D1279DAD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6BF7385D-0E1B-4E7A-991A-F2486FABD66E}"/>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A49A89B8-388B-4272-8612-DDE1FA70DC2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D94A0857-395D-4B6D-A194-EEA40811992E}"/>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34A52ED2-4D45-4731-B033-0F5CF273C8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A1D7C496-0DAE-4772-A93F-C029D0DD583F}"/>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79A468D4-8450-4AA1-AE2D-BBCD7D221C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4C07AAF8-AB47-445F-B912-88E2A8CB043A}"/>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A4F25130-DBBF-409E-9093-5E32FC1DA7A5}"/>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D449B888-D658-42DD-949B-5A37BF9C3207}"/>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7D4BCFE5-7F38-488F-AB6C-DC9A8B8393EA}"/>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2F720B15-B4AC-41CD-A47E-B8912239B046}"/>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05E2EC1D-E943-452A-8B1A-5E9E37A21509}"/>
            </a:ext>
          </a:extLst>
        </xdr:cNvPr>
        <xdr:cNvSpPr txBox="1"/>
      </xdr:nvSpPr>
      <xdr:spPr>
        <a:xfrm>
          <a:off x="10515600" y="18530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30962C67-091E-40BA-9A5D-5DF45C786653}"/>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0C570506-4066-4780-B6F0-F7539D1BD495}"/>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E8798577-CF99-4C99-B4DD-8701F681CDBA}"/>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17043697-F863-4DEA-954E-0B6D6A4ED32E}"/>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EDEF5B8F-4C4C-4B49-A6E0-542F073DED7F}"/>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02050C4-6AF2-4C5A-B5C4-33B63392EB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B35776C-2D4F-418F-AB9B-922BA3D80A0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AEAF96D-C675-440A-96E6-A2F2A7E6880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26143AE-0E08-488A-8CED-D1BCDE7C7A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A5CF1F0-DA0F-48B7-BD9A-75C79A05A1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9902</xdr:rowOff>
    </xdr:from>
    <xdr:to>
      <xdr:col>55</xdr:col>
      <xdr:colOff>50800</xdr:colOff>
      <xdr:row>102</xdr:row>
      <xdr:rowOff>111502</xdr:rowOff>
    </xdr:to>
    <xdr:sp macro="" textlink="">
      <xdr:nvSpPr>
        <xdr:cNvPr id="469" name="楕円 468">
          <a:extLst>
            <a:ext uri="{FF2B5EF4-FFF2-40B4-BE49-F238E27FC236}">
              <a16:creationId xmlns:a16="http://schemas.microsoft.com/office/drawing/2014/main" id="{0D339912-7808-43A7-8607-B02668EEDEBD}"/>
            </a:ext>
          </a:extLst>
        </xdr:cNvPr>
        <xdr:cNvSpPr/>
      </xdr:nvSpPr>
      <xdr:spPr>
        <a:xfrm>
          <a:off x="10426700" y="174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32779</xdr:rowOff>
    </xdr:from>
    <xdr:ext cx="754822" cy="259045"/>
    <xdr:sp macro="" textlink="">
      <xdr:nvSpPr>
        <xdr:cNvPr id="470" name="【港湾・漁港】&#10;一人当たり有形固定資産（償却資産）額該当値テキスト">
          <a:extLst>
            <a:ext uri="{FF2B5EF4-FFF2-40B4-BE49-F238E27FC236}">
              <a16:creationId xmlns:a16="http://schemas.microsoft.com/office/drawing/2014/main" id="{90607515-4C28-49E9-812F-CA54F393FB6B}"/>
            </a:ext>
          </a:extLst>
        </xdr:cNvPr>
        <xdr:cNvSpPr txBox="1"/>
      </xdr:nvSpPr>
      <xdr:spPr>
        <a:xfrm>
          <a:off x="10515600" y="17349229"/>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25082</xdr:rowOff>
    </xdr:from>
    <xdr:to>
      <xdr:col>50</xdr:col>
      <xdr:colOff>165100</xdr:colOff>
      <xdr:row>102</xdr:row>
      <xdr:rowOff>126682</xdr:rowOff>
    </xdr:to>
    <xdr:sp macro="" textlink="">
      <xdr:nvSpPr>
        <xdr:cNvPr id="471" name="楕円 470">
          <a:extLst>
            <a:ext uri="{FF2B5EF4-FFF2-40B4-BE49-F238E27FC236}">
              <a16:creationId xmlns:a16="http://schemas.microsoft.com/office/drawing/2014/main" id="{AE3F68F3-191B-4567-983F-EA143F27CF79}"/>
            </a:ext>
          </a:extLst>
        </xdr:cNvPr>
        <xdr:cNvSpPr/>
      </xdr:nvSpPr>
      <xdr:spPr>
        <a:xfrm>
          <a:off x="9588500" y="175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60702</xdr:rowOff>
    </xdr:from>
    <xdr:to>
      <xdr:col>55</xdr:col>
      <xdr:colOff>0</xdr:colOff>
      <xdr:row>102</xdr:row>
      <xdr:rowOff>75882</xdr:rowOff>
    </xdr:to>
    <xdr:cxnSp macro="">
      <xdr:nvCxnSpPr>
        <xdr:cNvPr id="472" name="直線コネクタ 471">
          <a:extLst>
            <a:ext uri="{FF2B5EF4-FFF2-40B4-BE49-F238E27FC236}">
              <a16:creationId xmlns:a16="http://schemas.microsoft.com/office/drawing/2014/main" id="{7BCB134D-DE61-41D7-BAA3-B302811CE164}"/>
            </a:ext>
          </a:extLst>
        </xdr:cNvPr>
        <xdr:cNvCxnSpPr/>
      </xdr:nvCxnSpPr>
      <xdr:spPr>
        <a:xfrm flipV="1">
          <a:off x="9639300" y="17548602"/>
          <a:ext cx="838200" cy="1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80919</xdr:rowOff>
    </xdr:from>
    <xdr:to>
      <xdr:col>46</xdr:col>
      <xdr:colOff>38100</xdr:colOff>
      <xdr:row>103</xdr:row>
      <xdr:rowOff>11069</xdr:rowOff>
    </xdr:to>
    <xdr:sp macro="" textlink="">
      <xdr:nvSpPr>
        <xdr:cNvPr id="473" name="楕円 472">
          <a:extLst>
            <a:ext uri="{FF2B5EF4-FFF2-40B4-BE49-F238E27FC236}">
              <a16:creationId xmlns:a16="http://schemas.microsoft.com/office/drawing/2014/main" id="{DDFC0DF0-46F6-4BBD-89D8-F45F39DBA0DE}"/>
            </a:ext>
          </a:extLst>
        </xdr:cNvPr>
        <xdr:cNvSpPr/>
      </xdr:nvSpPr>
      <xdr:spPr>
        <a:xfrm>
          <a:off x="8699500" y="175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75882</xdr:rowOff>
    </xdr:from>
    <xdr:to>
      <xdr:col>50</xdr:col>
      <xdr:colOff>114300</xdr:colOff>
      <xdr:row>102</xdr:row>
      <xdr:rowOff>131719</xdr:rowOff>
    </xdr:to>
    <xdr:cxnSp macro="">
      <xdr:nvCxnSpPr>
        <xdr:cNvPr id="474" name="直線コネクタ 473">
          <a:extLst>
            <a:ext uri="{FF2B5EF4-FFF2-40B4-BE49-F238E27FC236}">
              <a16:creationId xmlns:a16="http://schemas.microsoft.com/office/drawing/2014/main" id="{060EA1A0-D2CD-4A56-A2E2-52FB63E1B109}"/>
            </a:ext>
          </a:extLst>
        </xdr:cNvPr>
        <xdr:cNvCxnSpPr/>
      </xdr:nvCxnSpPr>
      <xdr:spPr>
        <a:xfrm flipV="1">
          <a:off x="8750300" y="17563782"/>
          <a:ext cx="889000" cy="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87133</xdr:rowOff>
    </xdr:from>
    <xdr:to>
      <xdr:col>41</xdr:col>
      <xdr:colOff>101600</xdr:colOff>
      <xdr:row>103</xdr:row>
      <xdr:rowOff>17283</xdr:rowOff>
    </xdr:to>
    <xdr:sp macro="" textlink="">
      <xdr:nvSpPr>
        <xdr:cNvPr id="475" name="楕円 474">
          <a:extLst>
            <a:ext uri="{FF2B5EF4-FFF2-40B4-BE49-F238E27FC236}">
              <a16:creationId xmlns:a16="http://schemas.microsoft.com/office/drawing/2014/main" id="{0995C421-C7C7-4DED-B4B1-EEAEE1682DA3}"/>
            </a:ext>
          </a:extLst>
        </xdr:cNvPr>
        <xdr:cNvSpPr/>
      </xdr:nvSpPr>
      <xdr:spPr>
        <a:xfrm>
          <a:off x="7810500" y="17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131719</xdr:rowOff>
    </xdr:from>
    <xdr:to>
      <xdr:col>45</xdr:col>
      <xdr:colOff>177800</xdr:colOff>
      <xdr:row>102</xdr:row>
      <xdr:rowOff>137933</xdr:rowOff>
    </xdr:to>
    <xdr:cxnSp macro="">
      <xdr:nvCxnSpPr>
        <xdr:cNvPr id="476" name="直線コネクタ 475">
          <a:extLst>
            <a:ext uri="{FF2B5EF4-FFF2-40B4-BE49-F238E27FC236}">
              <a16:creationId xmlns:a16="http://schemas.microsoft.com/office/drawing/2014/main" id="{12D0D117-3E6B-40F6-9CB9-908F38D24A5C}"/>
            </a:ext>
          </a:extLst>
        </xdr:cNvPr>
        <xdr:cNvCxnSpPr/>
      </xdr:nvCxnSpPr>
      <xdr:spPr>
        <a:xfrm flipV="1">
          <a:off x="7861300" y="17619619"/>
          <a:ext cx="889000" cy="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39577</xdr:rowOff>
    </xdr:from>
    <xdr:to>
      <xdr:col>36</xdr:col>
      <xdr:colOff>165100</xdr:colOff>
      <xdr:row>102</xdr:row>
      <xdr:rowOff>141177</xdr:rowOff>
    </xdr:to>
    <xdr:sp macro="" textlink="">
      <xdr:nvSpPr>
        <xdr:cNvPr id="477" name="楕円 476">
          <a:extLst>
            <a:ext uri="{FF2B5EF4-FFF2-40B4-BE49-F238E27FC236}">
              <a16:creationId xmlns:a16="http://schemas.microsoft.com/office/drawing/2014/main" id="{8132B22D-CA6C-4660-87AC-E78DAE2DE1E7}"/>
            </a:ext>
          </a:extLst>
        </xdr:cNvPr>
        <xdr:cNvSpPr/>
      </xdr:nvSpPr>
      <xdr:spPr>
        <a:xfrm>
          <a:off x="6921500" y="175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90377</xdr:rowOff>
    </xdr:from>
    <xdr:to>
      <xdr:col>41</xdr:col>
      <xdr:colOff>50800</xdr:colOff>
      <xdr:row>102</xdr:row>
      <xdr:rowOff>137933</xdr:rowOff>
    </xdr:to>
    <xdr:cxnSp macro="">
      <xdr:nvCxnSpPr>
        <xdr:cNvPr id="478" name="直線コネクタ 477">
          <a:extLst>
            <a:ext uri="{FF2B5EF4-FFF2-40B4-BE49-F238E27FC236}">
              <a16:creationId xmlns:a16="http://schemas.microsoft.com/office/drawing/2014/main" id="{CE9DC5B6-93B7-4AA8-B263-EEB7BE0903F9}"/>
            </a:ext>
          </a:extLst>
        </xdr:cNvPr>
        <xdr:cNvCxnSpPr/>
      </xdr:nvCxnSpPr>
      <xdr:spPr>
        <a:xfrm>
          <a:off x="6972300" y="17578277"/>
          <a:ext cx="889000" cy="4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5BBA6687-674F-4ACB-89A2-7AC73BD2699E}"/>
            </a:ext>
          </a:extLst>
        </xdr:cNvPr>
        <xdr:cNvSpPr txBox="1"/>
      </xdr:nvSpPr>
      <xdr:spPr>
        <a:xfrm>
          <a:off x="9281505" y="18647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250815EE-EE2A-450A-B103-BC6C0C0F8D4F}"/>
            </a:ext>
          </a:extLst>
        </xdr:cNvPr>
        <xdr:cNvSpPr txBox="1"/>
      </xdr:nvSpPr>
      <xdr:spPr>
        <a:xfrm>
          <a:off x="84052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154702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A24C827E-BA44-4852-8F52-D8ABA8D715DF}"/>
            </a:ext>
          </a:extLst>
        </xdr:cNvPr>
        <xdr:cNvSpPr txBox="1"/>
      </xdr:nvSpPr>
      <xdr:spPr>
        <a:xfrm>
          <a:off x="7516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145383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A30C90B3-7F63-4922-AE0D-9FFFF31DBCE4}"/>
            </a:ext>
          </a:extLst>
        </xdr:cNvPr>
        <xdr:cNvSpPr txBox="1"/>
      </xdr:nvSpPr>
      <xdr:spPr>
        <a:xfrm>
          <a:off x="6627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100</xdr:row>
      <xdr:rowOff>143209</xdr:rowOff>
    </xdr:from>
    <xdr:ext cx="754822" cy="259045"/>
    <xdr:sp macro="" textlink="">
      <xdr:nvSpPr>
        <xdr:cNvPr id="483" name="n_1mainValue【港湾・漁港】&#10;一人当たり有形固定資産（償却資産）額">
          <a:extLst>
            <a:ext uri="{FF2B5EF4-FFF2-40B4-BE49-F238E27FC236}">
              <a16:creationId xmlns:a16="http://schemas.microsoft.com/office/drawing/2014/main" id="{4864B690-B096-4333-B902-EAD8A31CEC37}"/>
            </a:ext>
          </a:extLst>
        </xdr:cNvPr>
        <xdr:cNvSpPr txBox="1"/>
      </xdr:nvSpPr>
      <xdr:spPr>
        <a:xfrm>
          <a:off x="9249188" y="17288209"/>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101</xdr:row>
      <xdr:rowOff>27596</xdr:rowOff>
    </xdr:from>
    <xdr:ext cx="754822" cy="259045"/>
    <xdr:sp macro="" textlink="">
      <xdr:nvSpPr>
        <xdr:cNvPr id="484" name="n_2mainValue【港湾・漁港】&#10;一人当たり有形固定資産（償却資産）額">
          <a:extLst>
            <a:ext uri="{FF2B5EF4-FFF2-40B4-BE49-F238E27FC236}">
              <a16:creationId xmlns:a16="http://schemas.microsoft.com/office/drawing/2014/main" id="{2BFB04E2-7875-49C3-8E39-F58F985E4FB5}"/>
            </a:ext>
          </a:extLst>
        </xdr:cNvPr>
        <xdr:cNvSpPr txBox="1"/>
      </xdr:nvSpPr>
      <xdr:spPr>
        <a:xfrm>
          <a:off x="8372888" y="1734404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101</xdr:row>
      <xdr:rowOff>33810</xdr:rowOff>
    </xdr:from>
    <xdr:ext cx="754822" cy="259045"/>
    <xdr:sp macro="" textlink="">
      <xdr:nvSpPr>
        <xdr:cNvPr id="485" name="n_3mainValue【港湾・漁港】&#10;一人当たり有形固定資産（償却資産）額">
          <a:extLst>
            <a:ext uri="{FF2B5EF4-FFF2-40B4-BE49-F238E27FC236}">
              <a16:creationId xmlns:a16="http://schemas.microsoft.com/office/drawing/2014/main" id="{35EAE1BF-AB44-4D23-80EF-D8FF1858CE46}"/>
            </a:ext>
          </a:extLst>
        </xdr:cNvPr>
        <xdr:cNvSpPr txBox="1"/>
      </xdr:nvSpPr>
      <xdr:spPr>
        <a:xfrm>
          <a:off x="7483888" y="173502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100</xdr:row>
      <xdr:rowOff>157704</xdr:rowOff>
    </xdr:from>
    <xdr:ext cx="754822" cy="259045"/>
    <xdr:sp macro="" textlink="">
      <xdr:nvSpPr>
        <xdr:cNvPr id="486" name="n_4mainValue【港湾・漁港】&#10;一人当たり有形固定資産（償却資産）額">
          <a:extLst>
            <a:ext uri="{FF2B5EF4-FFF2-40B4-BE49-F238E27FC236}">
              <a16:creationId xmlns:a16="http://schemas.microsoft.com/office/drawing/2014/main" id="{7962F36B-12F1-4057-9AFA-CCDD02284A52}"/>
            </a:ext>
          </a:extLst>
        </xdr:cNvPr>
        <xdr:cNvSpPr txBox="1"/>
      </xdr:nvSpPr>
      <xdr:spPr>
        <a:xfrm>
          <a:off x="6594888" y="1730270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6AEAD086-2DCD-4E16-87D2-83F96579A5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76A46AF-37A3-4AA9-A3BE-57630132C1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86AD99C-D8C2-40DC-BAB5-831FF0501D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5217CA5D-F7FA-4F3C-AF52-8DF0FC9E46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D9060E61-9C7B-4E4D-AAA8-3C178C7CF0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801A27FD-9BFF-477A-A3D0-7E1BD6D561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1DED11A5-1303-4405-84D7-2AF500D2F9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5E0BDF1C-5247-437D-A38F-724546C4D4C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D7FAA905-5493-4056-8900-EB9C9ADE8D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2A8683C9-602A-47EF-B4C7-C7C016DEE6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316FFA45-6264-4688-BBC3-37CF142B39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B09F7B39-A9DF-4DD0-B3A4-1035051FA8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2FB03B4C-FB59-425B-B209-C7F08E0427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35DD06E2-D885-42C6-A649-EBB4BB7419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303EC5F9-9BC5-4C1E-9F64-BF2E5CE6A2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2E51813C-ED66-4786-A6E0-42671E15C24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B58FB7E0-EA70-4FA2-8349-E65FD465DF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534AB685-3D7B-491E-AAB3-507F135790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83B3BD1-DF2B-459D-816B-46676C55CB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1EE89507-C0ED-4D29-83E1-B73565CE19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EED392EB-C6BC-4FB3-A87F-E1C879660C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76B77F52-6C5A-4DC6-831A-D8D140E960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37100A4-27B3-4AC9-B877-52D1776FE9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2AA4C8BA-2519-4ED4-A0C1-7D72285591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E60B6767-444B-4871-950F-383BD211E3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C3DF78CB-4653-4896-A5C1-8BE76D57F5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E68C19C8-8ACC-4AE0-B9D3-3F0169E352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58F30674-41BE-49A8-9584-BDF1DA1020F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E65D0E5E-6B02-469A-B68A-49DB0660B3E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4F72BA1-F8B4-4562-B64D-DCB76AE457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49B2566-568D-459A-9E5F-87D6A554C6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6EFC31F8-E37B-4851-8799-8256E0B44C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E1FDC759-88C8-47B1-8230-F5B3DB18ABD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8A5B9CB3-5F65-4175-BE7E-B768DA1F673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13E40830-A1D9-483E-AAD3-B1D2DA63D0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118E69E2-94A2-47A4-B42E-38A81AABDD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49E0D8F4-F100-466A-8DDC-096E794315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76CE63D2-0D52-430E-BC67-53C7E95E093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75115A8D-0B09-44B7-A666-34826D538C3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3219500-AD9D-46B7-9433-4CB8C88DDE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BB8AC023-A68F-4134-B6B6-545CAFA63B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8" name="直線コネクタ 527">
          <a:extLst>
            <a:ext uri="{FF2B5EF4-FFF2-40B4-BE49-F238E27FC236}">
              <a16:creationId xmlns:a16="http://schemas.microsoft.com/office/drawing/2014/main" id="{12ACC64A-2FF5-4A24-913F-8D9672413B98}"/>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学校施設】&#10;有形固定資産減価償却率最小値テキスト">
          <a:extLst>
            <a:ext uri="{FF2B5EF4-FFF2-40B4-BE49-F238E27FC236}">
              <a16:creationId xmlns:a16="http://schemas.microsoft.com/office/drawing/2014/main" id="{8BD3E5B7-470D-43BC-BFCC-499593DAA53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a:extLst>
            <a:ext uri="{FF2B5EF4-FFF2-40B4-BE49-F238E27FC236}">
              <a16:creationId xmlns:a16="http://schemas.microsoft.com/office/drawing/2014/main" id="{668833E0-82D7-422D-908A-0B84726E46A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BE3899B7-7C66-4EB3-AF44-0947DB8229F5}"/>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2" name="直線コネクタ 531">
          <a:extLst>
            <a:ext uri="{FF2B5EF4-FFF2-40B4-BE49-F238E27FC236}">
              <a16:creationId xmlns:a16="http://schemas.microsoft.com/office/drawing/2014/main" id="{7C10B246-8A29-4B9D-B6E6-7EF4F8268E55}"/>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3C09887-99A2-4A81-86ED-4C5934E040EF}"/>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4" name="フローチャート: 判断 533">
          <a:extLst>
            <a:ext uri="{FF2B5EF4-FFF2-40B4-BE49-F238E27FC236}">
              <a16:creationId xmlns:a16="http://schemas.microsoft.com/office/drawing/2014/main" id="{F46FCC17-5F94-4B9F-AD6F-1EF183B8E9C8}"/>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5" name="フローチャート: 判断 534">
          <a:extLst>
            <a:ext uri="{FF2B5EF4-FFF2-40B4-BE49-F238E27FC236}">
              <a16:creationId xmlns:a16="http://schemas.microsoft.com/office/drawing/2014/main" id="{049C797C-A9FF-4D7A-85FB-81C40741A5D3}"/>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6" name="フローチャート: 判断 535">
          <a:extLst>
            <a:ext uri="{FF2B5EF4-FFF2-40B4-BE49-F238E27FC236}">
              <a16:creationId xmlns:a16="http://schemas.microsoft.com/office/drawing/2014/main" id="{F7EDDED3-0680-463E-AF0C-A5A947B8CA89}"/>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7" name="フローチャート: 判断 536">
          <a:extLst>
            <a:ext uri="{FF2B5EF4-FFF2-40B4-BE49-F238E27FC236}">
              <a16:creationId xmlns:a16="http://schemas.microsoft.com/office/drawing/2014/main" id="{F149A3A1-5D93-4F4A-B313-808E274CB6B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8" name="フローチャート: 判断 537">
          <a:extLst>
            <a:ext uri="{FF2B5EF4-FFF2-40B4-BE49-F238E27FC236}">
              <a16:creationId xmlns:a16="http://schemas.microsoft.com/office/drawing/2014/main" id="{C4A4B387-0A26-42EB-BF23-A9C415EE6CF2}"/>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37DA3B9-F909-4A67-8F54-D7E6353331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A92625B-D6C4-4F31-AE6D-FA401C0FDB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A2E0B81-5576-4B09-9678-965AE8C5D7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E74F752-BC6C-421E-8FF6-8941F2D135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7B410C2-03A4-4225-870F-D590FDEAE3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151674</xdr:rowOff>
    </xdr:from>
    <xdr:to>
      <xdr:col>85</xdr:col>
      <xdr:colOff>177800</xdr:colOff>
      <xdr:row>62</xdr:row>
      <xdr:rowOff>81824</xdr:rowOff>
    </xdr:to>
    <xdr:sp macro="" textlink="">
      <xdr:nvSpPr>
        <xdr:cNvPr id="544" name="楕円 543">
          <a:extLst>
            <a:ext uri="{FF2B5EF4-FFF2-40B4-BE49-F238E27FC236}">
              <a16:creationId xmlns:a16="http://schemas.microsoft.com/office/drawing/2014/main" id="{9CC84B07-31F7-4F2E-AF56-2D95A7EF6BD8}"/>
            </a:ext>
          </a:extLst>
        </xdr:cNvPr>
        <xdr:cNvSpPr/>
      </xdr:nvSpPr>
      <xdr:spPr>
        <a:xfrm>
          <a:off x="16268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130101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4C3D37A5-1171-48AB-A000-63F6C215B9B3}"/>
            </a:ext>
          </a:extLst>
        </xdr:cNvPr>
        <xdr:cNvSpPr txBox="1"/>
      </xdr:nvSpPr>
      <xdr:spPr>
        <a:xfrm>
          <a:off x="16357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546" name="楕円 545">
          <a:extLst>
            <a:ext uri="{FF2B5EF4-FFF2-40B4-BE49-F238E27FC236}">
              <a16:creationId xmlns:a16="http://schemas.microsoft.com/office/drawing/2014/main" id="{E8E888AE-B9D9-4D59-882E-3E851A460ABC}"/>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31024</xdr:rowOff>
    </xdr:to>
    <xdr:cxnSp macro="">
      <xdr:nvCxnSpPr>
        <xdr:cNvPr id="547" name="直線コネクタ 546">
          <a:extLst>
            <a:ext uri="{FF2B5EF4-FFF2-40B4-BE49-F238E27FC236}">
              <a16:creationId xmlns:a16="http://schemas.microsoft.com/office/drawing/2014/main" id="{134FE299-ACE6-49AF-9F26-73DFB7EB5B11}"/>
            </a:ext>
          </a:extLst>
        </xdr:cNvPr>
        <xdr:cNvCxnSpPr/>
      </xdr:nvCxnSpPr>
      <xdr:spPr>
        <a:xfrm>
          <a:off x="15481300" y="106413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112485</xdr:rowOff>
    </xdr:from>
    <xdr:to>
      <xdr:col>76</xdr:col>
      <xdr:colOff>165100</xdr:colOff>
      <xdr:row>62</xdr:row>
      <xdr:rowOff>42635</xdr:rowOff>
    </xdr:to>
    <xdr:sp macro="" textlink="">
      <xdr:nvSpPr>
        <xdr:cNvPr id="548" name="楕円 547">
          <a:extLst>
            <a:ext uri="{FF2B5EF4-FFF2-40B4-BE49-F238E27FC236}">
              <a16:creationId xmlns:a16="http://schemas.microsoft.com/office/drawing/2014/main" id="{1D3FE34D-DC1C-45EB-B494-01A5FB355C61}"/>
            </a:ext>
          </a:extLst>
        </xdr:cNvPr>
        <xdr:cNvSpPr/>
      </xdr:nvSpPr>
      <xdr:spPr>
        <a:xfrm>
          <a:off x="14541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163285</xdr:rowOff>
    </xdr:from>
    <xdr:to>
      <xdr:col>81</xdr:col>
      <xdr:colOff>50800</xdr:colOff>
      <xdr:row>62</xdr:row>
      <xdr:rowOff>11430</xdr:rowOff>
    </xdr:to>
    <xdr:cxnSp macro="">
      <xdr:nvCxnSpPr>
        <xdr:cNvPr id="549" name="直線コネクタ 548">
          <a:extLst>
            <a:ext uri="{FF2B5EF4-FFF2-40B4-BE49-F238E27FC236}">
              <a16:creationId xmlns:a16="http://schemas.microsoft.com/office/drawing/2014/main" id="{0A503F33-51A8-43D1-AE5D-6C8BC0D442C9}"/>
            </a:ext>
          </a:extLst>
        </xdr:cNvPr>
        <xdr:cNvCxnSpPr/>
      </xdr:nvCxnSpPr>
      <xdr:spPr>
        <a:xfrm>
          <a:off x="14592300" y="106217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0" name="楕円 549">
          <a:extLst>
            <a:ext uri="{FF2B5EF4-FFF2-40B4-BE49-F238E27FC236}">
              <a16:creationId xmlns:a16="http://schemas.microsoft.com/office/drawing/2014/main" id="{D1676B51-A48D-4ABC-A89F-FA7C5BF7D993}"/>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163285</xdr:rowOff>
    </xdr:to>
    <xdr:cxnSp macro="">
      <xdr:nvCxnSpPr>
        <xdr:cNvPr id="551" name="直線コネクタ 550">
          <a:extLst>
            <a:ext uri="{FF2B5EF4-FFF2-40B4-BE49-F238E27FC236}">
              <a16:creationId xmlns:a16="http://schemas.microsoft.com/office/drawing/2014/main" id="{F789C6E6-DB79-45E5-AE57-87FDAE7C7ECE}"/>
            </a:ext>
          </a:extLst>
        </xdr:cNvPr>
        <xdr:cNvCxnSpPr/>
      </xdr:nvCxnSpPr>
      <xdr:spPr>
        <a:xfrm>
          <a:off x="13703300" y="106070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552" name="楕円 551">
          <a:extLst>
            <a:ext uri="{FF2B5EF4-FFF2-40B4-BE49-F238E27FC236}">
              <a16:creationId xmlns:a16="http://schemas.microsoft.com/office/drawing/2014/main" id="{75445158-1AD7-4BA8-A7EA-9ECE3889134E}"/>
            </a:ext>
          </a:extLst>
        </xdr:cNvPr>
        <xdr:cNvSpPr/>
      </xdr:nvSpPr>
      <xdr:spPr>
        <a:xfrm>
          <a:off x="12763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61</xdr:row>
      <xdr:rowOff>148590</xdr:rowOff>
    </xdr:to>
    <xdr:cxnSp macro="">
      <xdr:nvCxnSpPr>
        <xdr:cNvPr id="553" name="直線コネクタ 552">
          <a:extLst>
            <a:ext uri="{FF2B5EF4-FFF2-40B4-BE49-F238E27FC236}">
              <a16:creationId xmlns:a16="http://schemas.microsoft.com/office/drawing/2014/main" id="{DF9D8AFF-8B7E-46AE-BA60-F9B6B93DF59D}"/>
            </a:ext>
          </a:extLst>
        </xdr:cNvPr>
        <xdr:cNvCxnSpPr/>
      </xdr:nvCxnSpPr>
      <xdr:spPr>
        <a:xfrm>
          <a:off x="12814300" y="105874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4" name="n_1aveValue【学校施設】&#10;有形固定資産減価償却率">
          <a:extLst>
            <a:ext uri="{FF2B5EF4-FFF2-40B4-BE49-F238E27FC236}">
              <a16:creationId xmlns:a16="http://schemas.microsoft.com/office/drawing/2014/main" id="{DB7F1C71-9E9A-4E8B-A2DD-E2BA752D780B}"/>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5" name="n_2aveValue【学校施設】&#10;有形固定資産減価償却率">
          <a:extLst>
            <a:ext uri="{FF2B5EF4-FFF2-40B4-BE49-F238E27FC236}">
              <a16:creationId xmlns:a16="http://schemas.microsoft.com/office/drawing/2014/main" id="{F6AE454E-A0AE-4D52-80F4-5ED85CC000AD}"/>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6" name="n_3aveValue【学校施設】&#10;有形固定資産減価償却率">
          <a:extLst>
            <a:ext uri="{FF2B5EF4-FFF2-40B4-BE49-F238E27FC236}">
              <a16:creationId xmlns:a16="http://schemas.microsoft.com/office/drawing/2014/main" id="{2A1063DA-EC04-48DD-93C7-4CFF9C402CD4}"/>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7" name="n_4aveValue【学校施設】&#10;有形固定資産減価償却率">
          <a:extLst>
            <a:ext uri="{FF2B5EF4-FFF2-40B4-BE49-F238E27FC236}">
              <a16:creationId xmlns:a16="http://schemas.microsoft.com/office/drawing/2014/main" id="{71EF7B96-3A0D-4953-A47F-0144CF27AF6C}"/>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558" name="n_1mainValue【学校施設】&#10;有形固定資産減価償却率">
          <a:extLst>
            <a:ext uri="{FF2B5EF4-FFF2-40B4-BE49-F238E27FC236}">
              <a16:creationId xmlns:a16="http://schemas.microsoft.com/office/drawing/2014/main" id="{909D42F3-C12A-437C-80EA-B7DDBD4CDED0}"/>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33762</xdr:rowOff>
    </xdr:from>
    <xdr:ext cx="405111" cy="259045"/>
    <xdr:sp macro="" textlink="">
      <xdr:nvSpPr>
        <xdr:cNvPr id="559" name="n_2mainValue【学校施設】&#10;有形固定資産減価償却率">
          <a:extLst>
            <a:ext uri="{FF2B5EF4-FFF2-40B4-BE49-F238E27FC236}">
              <a16:creationId xmlns:a16="http://schemas.microsoft.com/office/drawing/2014/main" id="{07B8A76E-8E9C-410D-9295-4E5D3803E58E}"/>
            </a:ext>
          </a:extLst>
        </xdr:cNvPr>
        <xdr:cNvSpPr txBox="1"/>
      </xdr:nvSpPr>
      <xdr:spPr>
        <a:xfrm>
          <a:off x="14389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0" name="n_3mainValue【学校施設】&#10;有形固定資産減価償却率">
          <a:extLst>
            <a:ext uri="{FF2B5EF4-FFF2-40B4-BE49-F238E27FC236}">
              <a16:creationId xmlns:a16="http://schemas.microsoft.com/office/drawing/2014/main" id="{B3CCD92F-8E5C-4BF9-8B2A-992DC048B84E}"/>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561" name="n_4mainValue【学校施設】&#10;有形固定資産減価償却率">
          <a:extLst>
            <a:ext uri="{FF2B5EF4-FFF2-40B4-BE49-F238E27FC236}">
              <a16:creationId xmlns:a16="http://schemas.microsoft.com/office/drawing/2014/main" id="{E26B6132-19E9-44DC-92EC-7928A988A237}"/>
            </a:ext>
          </a:extLst>
        </xdr:cNvPr>
        <xdr:cNvSpPr txBox="1"/>
      </xdr:nvSpPr>
      <xdr:spPr>
        <a:xfrm>
          <a:off x="12611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FED56E79-5828-44A6-B739-F366C99F6F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4A66025-14E9-4230-B395-E47C10CAD0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A954120-0405-471F-9DAD-0D1C8E93FB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E094EEC-5FEE-444F-95E4-8618BAB3A6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8E88176C-0CF5-4940-A09D-44E3B7F10D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3E888254-6B1D-476F-AD9D-2E79AEB33A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A9411F2-D4C4-4759-93F7-D281E95A7E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D757E53-8249-41F7-8B73-A2AA647FDB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8077FFE3-F67D-4B74-8B96-024C10A4F0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F8EE92E-A841-4293-A3D1-12266CF9AC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31523C8D-BF43-464F-A8ED-E94B67DC8CE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AD213BA1-911F-444D-B999-6357F5006D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7C1CEC1B-B220-48C7-8337-4DBFFBF720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8B662230-125C-44A8-8068-A9244F160F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6AAEA809-4C08-42F1-B674-792D708562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7" name="テキスト ボックス 576">
          <a:extLst>
            <a:ext uri="{FF2B5EF4-FFF2-40B4-BE49-F238E27FC236}">
              <a16:creationId xmlns:a16="http://schemas.microsoft.com/office/drawing/2014/main" id="{60C6A5BC-79FB-4FC0-B838-009943B3877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BB916373-15B1-4063-BF31-C1B1FF9A7CB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9" name="テキスト ボックス 578">
          <a:extLst>
            <a:ext uri="{FF2B5EF4-FFF2-40B4-BE49-F238E27FC236}">
              <a16:creationId xmlns:a16="http://schemas.microsoft.com/office/drawing/2014/main" id="{6E101371-9948-4968-929B-3BF7166F28D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31488016-BEF4-402F-B497-02FC06B5316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1" name="テキスト ボックス 580">
          <a:extLst>
            <a:ext uri="{FF2B5EF4-FFF2-40B4-BE49-F238E27FC236}">
              <a16:creationId xmlns:a16="http://schemas.microsoft.com/office/drawing/2014/main" id="{425C9841-FCFF-4C8A-B091-DC6B044858F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BED41179-E6B3-43F8-9FEF-AC6661ECD4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3" name="テキスト ボックス 582">
          <a:extLst>
            <a:ext uri="{FF2B5EF4-FFF2-40B4-BE49-F238E27FC236}">
              <a16:creationId xmlns:a16="http://schemas.microsoft.com/office/drawing/2014/main" id="{B3CFEBD9-C6E5-463C-9939-47D05C2CD6E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1731C71-23D3-4E33-9A78-AAF65DE0A3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5" name="直線コネクタ 584">
          <a:extLst>
            <a:ext uri="{FF2B5EF4-FFF2-40B4-BE49-F238E27FC236}">
              <a16:creationId xmlns:a16="http://schemas.microsoft.com/office/drawing/2014/main" id="{CB0D42DF-89B4-43F1-88EA-5A4D9B316261}"/>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6" name="【学校施設】&#10;一人当たり面積最小値テキスト">
          <a:extLst>
            <a:ext uri="{FF2B5EF4-FFF2-40B4-BE49-F238E27FC236}">
              <a16:creationId xmlns:a16="http://schemas.microsoft.com/office/drawing/2014/main" id="{37E1B21D-2653-4D55-86DD-456CCCEA82B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7" name="直線コネクタ 586">
          <a:extLst>
            <a:ext uri="{FF2B5EF4-FFF2-40B4-BE49-F238E27FC236}">
              <a16:creationId xmlns:a16="http://schemas.microsoft.com/office/drawing/2014/main" id="{2E2D1D4D-6FB0-401B-A3B1-0C3A0AA28A5C}"/>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8" name="【学校施設】&#10;一人当たり面積最大値テキスト">
          <a:extLst>
            <a:ext uri="{FF2B5EF4-FFF2-40B4-BE49-F238E27FC236}">
              <a16:creationId xmlns:a16="http://schemas.microsoft.com/office/drawing/2014/main" id="{E0A0A2FE-3CD1-4379-B93D-4FB79423D22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9" name="直線コネクタ 588">
          <a:extLst>
            <a:ext uri="{FF2B5EF4-FFF2-40B4-BE49-F238E27FC236}">
              <a16:creationId xmlns:a16="http://schemas.microsoft.com/office/drawing/2014/main" id="{E3552755-86F1-4F44-88BF-2958EB4DC6C6}"/>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90" name="【学校施設】&#10;一人当たり面積平均値テキスト">
          <a:extLst>
            <a:ext uri="{FF2B5EF4-FFF2-40B4-BE49-F238E27FC236}">
              <a16:creationId xmlns:a16="http://schemas.microsoft.com/office/drawing/2014/main" id="{DE474805-6B51-4DDC-9AF5-076E99BCFDB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1" name="フローチャート: 判断 590">
          <a:extLst>
            <a:ext uri="{FF2B5EF4-FFF2-40B4-BE49-F238E27FC236}">
              <a16:creationId xmlns:a16="http://schemas.microsoft.com/office/drawing/2014/main" id="{8091A5BC-4EB5-4B94-8FF1-0B7359EE31E4}"/>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2" name="フローチャート: 判断 591">
          <a:extLst>
            <a:ext uri="{FF2B5EF4-FFF2-40B4-BE49-F238E27FC236}">
              <a16:creationId xmlns:a16="http://schemas.microsoft.com/office/drawing/2014/main" id="{32FE5A52-7F9A-429E-BC1E-94E05E1FBE3D}"/>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3" name="フローチャート: 判断 592">
          <a:extLst>
            <a:ext uri="{FF2B5EF4-FFF2-40B4-BE49-F238E27FC236}">
              <a16:creationId xmlns:a16="http://schemas.microsoft.com/office/drawing/2014/main" id="{D1F6CC9C-11CF-4C78-9DF1-E2F1DC77F929}"/>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4" name="フローチャート: 判断 593">
          <a:extLst>
            <a:ext uri="{FF2B5EF4-FFF2-40B4-BE49-F238E27FC236}">
              <a16:creationId xmlns:a16="http://schemas.microsoft.com/office/drawing/2014/main" id="{3497056F-570E-459A-A626-B1EFC1ECAC4A}"/>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5" name="フローチャート: 判断 594">
          <a:extLst>
            <a:ext uri="{FF2B5EF4-FFF2-40B4-BE49-F238E27FC236}">
              <a16:creationId xmlns:a16="http://schemas.microsoft.com/office/drawing/2014/main" id="{6DED7D5C-553F-4282-9F4B-AEE219F7C0CC}"/>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12882D2-C262-4128-9CAE-F21E6D97CC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68783E4-FFD2-4544-A431-B7A71C3C46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27B1F8D-4D6B-4766-B5E8-B368B66EEF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07C092B-B95D-4A70-8FE7-572EC46733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3BE192C-9206-43B2-81B0-EFD01337B3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39039</xdr:rowOff>
    </xdr:from>
    <xdr:to>
      <xdr:col>116</xdr:col>
      <xdr:colOff>114300</xdr:colOff>
      <xdr:row>59</xdr:row>
      <xdr:rowOff>140639</xdr:rowOff>
    </xdr:to>
    <xdr:sp macro="" textlink="">
      <xdr:nvSpPr>
        <xdr:cNvPr id="601" name="楕円 600">
          <a:extLst>
            <a:ext uri="{FF2B5EF4-FFF2-40B4-BE49-F238E27FC236}">
              <a16:creationId xmlns:a16="http://schemas.microsoft.com/office/drawing/2014/main" id="{B703E349-9327-45DE-9040-EEC6B809A3FF}"/>
            </a:ext>
          </a:extLst>
        </xdr:cNvPr>
        <xdr:cNvSpPr/>
      </xdr:nvSpPr>
      <xdr:spPr>
        <a:xfrm>
          <a:off x="22110700" y="101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61916</xdr:rowOff>
    </xdr:from>
    <xdr:ext cx="534377" cy="259045"/>
    <xdr:sp macro="" textlink="">
      <xdr:nvSpPr>
        <xdr:cNvPr id="602" name="【学校施設】&#10;一人当たり面積該当値テキスト">
          <a:extLst>
            <a:ext uri="{FF2B5EF4-FFF2-40B4-BE49-F238E27FC236}">
              <a16:creationId xmlns:a16="http://schemas.microsoft.com/office/drawing/2014/main" id="{E947CD9F-BB10-4551-98CE-CD44FD23DC35}"/>
            </a:ext>
          </a:extLst>
        </xdr:cNvPr>
        <xdr:cNvSpPr txBox="1"/>
      </xdr:nvSpPr>
      <xdr:spPr>
        <a:xfrm>
          <a:off x="22199600" y="10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50470</xdr:rowOff>
    </xdr:from>
    <xdr:to>
      <xdr:col>112</xdr:col>
      <xdr:colOff>38100</xdr:colOff>
      <xdr:row>59</xdr:row>
      <xdr:rowOff>152070</xdr:rowOff>
    </xdr:to>
    <xdr:sp macro="" textlink="">
      <xdr:nvSpPr>
        <xdr:cNvPr id="603" name="楕円 602">
          <a:extLst>
            <a:ext uri="{FF2B5EF4-FFF2-40B4-BE49-F238E27FC236}">
              <a16:creationId xmlns:a16="http://schemas.microsoft.com/office/drawing/2014/main" id="{03342016-55D8-4B1C-9FBC-F507173F8B4D}"/>
            </a:ext>
          </a:extLst>
        </xdr:cNvPr>
        <xdr:cNvSpPr/>
      </xdr:nvSpPr>
      <xdr:spPr>
        <a:xfrm>
          <a:off x="21272500" y="101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89839</xdr:rowOff>
    </xdr:from>
    <xdr:to>
      <xdr:col>116</xdr:col>
      <xdr:colOff>63500</xdr:colOff>
      <xdr:row>59</xdr:row>
      <xdr:rowOff>101270</xdr:rowOff>
    </xdr:to>
    <xdr:cxnSp macro="">
      <xdr:nvCxnSpPr>
        <xdr:cNvPr id="604" name="直線コネクタ 603">
          <a:extLst>
            <a:ext uri="{FF2B5EF4-FFF2-40B4-BE49-F238E27FC236}">
              <a16:creationId xmlns:a16="http://schemas.microsoft.com/office/drawing/2014/main" id="{90539BE5-87E7-48FE-84A3-CA1FD90CA4DA}"/>
            </a:ext>
          </a:extLst>
        </xdr:cNvPr>
        <xdr:cNvCxnSpPr/>
      </xdr:nvCxnSpPr>
      <xdr:spPr>
        <a:xfrm flipV="1">
          <a:off x="21323300" y="102053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91160</xdr:rowOff>
    </xdr:from>
    <xdr:to>
      <xdr:col>107</xdr:col>
      <xdr:colOff>101600</xdr:colOff>
      <xdr:row>60</xdr:row>
      <xdr:rowOff>21310</xdr:rowOff>
    </xdr:to>
    <xdr:sp macro="" textlink="">
      <xdr:nvSpPr>
        <xdr:cNvPr id="605" name="楕円 604">
          <a:extLst>
            <a:ext uri="{FF2B5EF4-FFF2-40B4-BE49-F238E27FC236}">
              <a16:creationId xmlns:a16="http://schemas.microsoft.com/office/drawing/2014/main" id="{586C856C-BE4F-44A3-8796-E017DDBC4C37}"/>
            </a:ext>
          </a:extLst>
        </xdr:cNvPr>
        <xdr:cNvSpPr/>
      </xdr:nvSpPr>
      <xdr:spPr>
        <a:xfrm>
          <a:off x="20383500" y="102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101270</xdr:rowOff>
    </xdr:from>
    <xdr:to>
      <xdr:col>111</xdr:col>
      <xdr:colOff>177800</xdr:colOff>
      <xdr:row>59</xdr:row>
      <xdr:rowOff>141960</xdr:rowOff>
    </xdr:to>
    <xdr:cxnSp macro="">
      <xdr:nvCxnSpPr>
        <xdr:cNvPr id="606" name="直線コネクタ 605">
          <a:extLst>
            <a:ext uri="{FF2B5EF4-FFF2-40B4-BE49-F238E27FC236}">
              <a16:creationId xmlns:a16="http://schemas.microsoft.com/office/drawing/2014/main" id="{71A15EB1-69B4-46EA-A982-BF052CAEE478}"/>
            </a:ext>
          </a:extLst>
        </xdr:cNvPr>
        <xdr:cNvCxnSpPr/>
      </xdr:nvCxnSpPr>
      <xdr:spPr>
        <a:xfrm flipV="1">
          <a:off x="20434300" y="10216820"/>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82931</xdr:rowOff>
    </xdr:from>
    <xdr:to>
      <xdr:col>102</xdr:col>
      <xdr:colOff>165100</xdr:colOff>
      <xdr:row>60</xdr:row>
      <xdr:rowOff>13081</xdr:rowOff>
    </xdr:to>
    <xdr:sp macro="" textlink="">
      <xdr:nvSpPr>
        <xdr:cNvPr id="607" name="楕円 606">
          <a:extLst>
            <a:ext uri="{FF2B5EF4-FFF2-40B4-BE49-F238E27FC236}">
              <a16:creationId xmlns:a16="http://schemas.microsoft.com/office/drawing/2014/main" id="{F58DE6D6-CF5E-4335-A75B-813CEBD4D908}"/>
            </a:ext>
          </a:extLst>
        </xdr:cNvPr>
        <xdr:cNvSpPr/>
      </xdr:nvSpPr>
      <xdr:spPr>
        <a:xfrm>
          <a:off x="19494500" y="10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133731</xdr:rowOff>
    </xdr:from>
    <xdr:to>
      <xdr:col>107</xdr:col>
      <xdr:colOff>50800</xdr:colOff>
      <xdr:row>59</xdr:row>
      <xdr:rowOff>141960</xdr:rowOff>
    </xdr:to>
    <xdr:cxnSp macro="">
      <xdr:nvCxnSpPr>
        <xdr:cNvPr id="608" name="直線コネクタ 607">
          <a:extLst>
            <a:ext uri="{FF2B5EF4-FFF2-40B4-BE49-F238E27FC236}">
              <a16:creationId xmlns:a16="http://schemas.microsoft.com/office/drawing/2014/main" id="{315AC5C6-6566-4C56-9CAD-C65CCE727574}"/>
            </a:ext>
          </a:extLst>
        </xdr:cNvPr>
        <xdr:cNvCxnSpPr/>
      </xdr:nvCxnSpPr>
      <xdr:spPr>
        <a:xfrm>
          <a:off x="19545300" y="1024928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43612</xdr:rowOff>
    </xdr:from>
    <xdr:to>
      <xdr:col>98</xdr:col>
      <xdr:colOff>38100</xdr:colOff>
      <xdr:row>59</xdr:row>
      <xdr:rowOff>145212</xdr:rowOff>
    </xdr:to>
    <xdr:sp macro="" textlink="">
      <xdr:nvSpPr>
        <xdr:cNvPr id="609" name="楕円 608">
          <a:extLst>
            <a:ext uri="{FF2B5EF4-FFF2-40B4-BE49-F238E27FC236}">
              <a16:creationId xmlns:a16="http://schemas.microsoft.com/office/drawing/2014/main" id="{86589555-2ABC-4A62-9B5F-A17D225A4FC9}"/>
            </a:ext>
          </a:extLst>
        </xdr:cNvPr>
        <xdr:cNvSpPr/>
      </xdr:nvSpPr>
      <xdr:spPr>
        <a:xfrm>
          <a:off x="18605500" y="101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94412</xdr:rowOff>
    </xdr:from>
    <xdr:to>
      <xdr:col>102</xdr:col>
      <xdr:colOff>114300</xdr:colOff>
      <xdr:row>59</xdr:row>
      <xdr:rowOff>133731</xdr:rowOff>
    </xdr:to>
    <xdr:cxnSp macro="">
      <xdr:nvCxnSpPr>
        <xdr:cNvPr id="610" name="直線コネクタ 609">
          <a:extLst>
            <a:ext uri="{FF2B5EF4-FFF2-40B4-BE49-F238E27FC236}">
              <a16:creationId xmlns:a16="http://schemas.microsoft.com/office/drawing/2014/main" id="{E42053C0-063E-4406-B142-1A2B01047BD6}"/>
            </a:ext>
          </a:extLst>
        </xdr:cNvPr>
        <xdr:cNvCxnSpPr/>
      </xdr:nvCxnSpPr>
      <xdr:spPr>
        <a:xfrm>
          <a:off x="18656300" y="10209962"/>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1" name="n_1aveValue【学校施設】&#10;一人当たり面積">
          <a:extLst>
            <a:ext uri="{FF2B5EF4-FFF2-40B4-BE49-F238E27FC236}">
              <a16:creationId xmlns:a16="http://schemas.microsoft.com/office/drawing/2014/main" id="{9A9E31EF-98B4-4E22-B48F-C5B12A3472D5}"/>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2" name="n_2aveValue【学校施設】&#10;一人当たり面積">
          <a:extLst>
            <a:ext uri="{FF2B5EF4-FFF2-40B4-BE49-F238E27FC236}">
              <a16:creationId xmlns:a16="http://schemas.microsoft.com/office/drawing/2014/main" id="{ABF779FD-AF54-47DF-9F3E-3D1173357B77}"/>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3" name="n_3aveValue【学校施設】&#10;一人当たり面積">
          <a:extLst>
            <a:ext uri="{FF2B5EF4-FFF2-40B4-BE49-F238E27FC236}">
              <a16:creationId xmlns:a16="http://schemas.microsoft.com/office/drawing/2014/main" id="{68BE992C-E3C7-4039-BD75-9CEE93E73D53}"/>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4" name="n_4aveValue【学校施設】&#10;一人当たり面積">
          <a:extLst>
            <a:ext uri="{FF2B5EF4-FFF2-40B4-BE49-F238E27FC236}">
              <a16:creationId xmlns:a16="http://schemas.microsoft.com/office/drawing/2014/main" id="{8DE8313A-D970-4A1B-8E09-7448ED94682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57</xdr:row>
      <xdr:rowOff>168597</xdr:rowOff>
    </xdr:from>
    <xdr:ext cx="534377" cy="259045"/>
    <xdr:sp macro="" textlink="">
      <xdr:nvSpPr>
        <xdr:cNvPr id="615" name="n_1mainValue【学校施設】&#10;一人当たり面積">
          <a:extLst>
            <a:ext uri="{FF2B5EF4-FFF2-40B4-BE49-F238E27FC236}">
              <a16:creationId xmlns:a16="http://schemas.microsoft.com/office/drawing/2014/main" id="{3F5BD0B9-FA1E-4F4B-AA3B-A9698F8BEEB9}"/>
            </a:ext>
          </a:extLst>
        </xdr:cNvPr>
        <xdr:cNvSpPr txBox="1"/>
      </xdr:nvSpPr>
      <xdr:spPr>
        <a:xfrm>
          <a:off x="21043411" y="99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58</xdr:row>
      <xdr:rowOff>37837</xdr:rowOff>
    </xdr:from>
    <xdr:ext cx="534377" cy="259045"/>
    <xdr:sp macro="" textlink="">
      <xdr:nvSpPr>
        <xdr:cNvPr id="616" name="n_2mainValue【学校施設】&#10;一人当たり面積">
          <a:extLst>
            <a:ext uri="{FF2B5EF4-FFF2-40B4-BE49-F238E27FC236}">
              <a16:creationId xmlns:a16="http://schemas.microsoft.com/office/drawing/2014/main" id="{17B1921A-7182-4913-8D10-11963D295822}"/>
            </a:ext>
          </a:extLst>
        </xdr:cNvPr>
        <xdr:cNvSpPr txBox="1"/>
      </xdr:nvSpPr>
      <xdr:spPr>
        <a:xfrm>
          <a:off x="201671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58</xdr:row>
      <xdr:rowOff>29608</xdr:rowOff>
    </xdr:from>
    <xdr:ext cx="534377" cy="259045"/>
    <xdr:sp macro="" textlink="">
      <xdr:nvSpPr>
        <xdr:cNvPr id="617" name="n_3mainValue【学校施設】&#10;一人当たり面積">
          <a:extLst>
            <a:ext uri="{FF2B5EF4-FFF2-40B4-BE49-F238E27FC236}">
              <a16:creationId xmlns:a16="http://schemas.microsoft.com/office/drawing/2014/main" id="{959817A7-423C-46E9-BCAC-A9195EC42B5A}"/>
            </a:ext>
          </a:extLst>
        </xdr:cNvPr>
        <xdr:cNvSpPr txBox="1"/>
      </xdr:nvSpPr>
      <xdr:spPr>
        <a:xfrm>
          <a:off x="19278111" y="99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161739</xdr:rowOff>
    </xdr:from>
    <xdr:ext cx="534377" cy="259045"/>
    <xdr:sp macro="" textlink="">
      <xdr:nvSpPr>
        <xdr:cNvPr id="618" name="n_4mainValue【学校施設】&#10;一人当たり面積">
          <a:extLst>
            <a:ext uri="{FF2B5EF4-FFF2-40B4-BE49-F238E27FC236}">
              <a16:creationId xmlns:a16="http://schemas.microsoft.com/office/drawing/2014/main" id="{3B39759C-EF7A-44EC-81D6-ED3E146F853A}"/>
            </a:ext>
          </a:extLst>
        </xdr:cNvPr>
        <xdr:cNvSpPr txBox="1"/>
      </xdr:nvSpPr>
      <xdr:spPr>
        <a:xfrm>
          <a:off x="18389111" y="99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81B8DB0F-F748-4FD5-A831-6A2A1BABE3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7DB57D8B-3801-4E3A-9290-21F7E6C1C8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CFD90DCD-18F3-4BA3-86BA-ACAF1C20D7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A3D19B01-81E5-4E0E-83AC-C55DD61ED6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BD362C35-54CE-4449-A073-469B17FDB8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B5724465-6150-4672-B081-5143C63AD1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C097687-8EA2-4E48-A49E-0EC5A61260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E5188FE2-7282-4F79-8CD6-B7846EEE908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E9AC4199-B6BE-42E2-B1B5-12433EF13A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97B6C5D1-33F9-475D-A989-4B9179C6DC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8615744A-DDD1-4278-9266-DE250EB378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14FE1EA7-6956-4AE0-997C-6611A9246E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165CE59F-99F3-4A06-93B8-9845FCE8AB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A6F1A46A-8730-42D4-AAA2-644AA8F5D7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3FFD2393-BEA4-4FD8-82D6-574F8D1121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51D1200D-03D2-4E9C-8296-7A5504B832B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F09F5924-31B5-40A3-8652-A6C2C3B0E5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E55627B5-C49F-4AD0-964B-1629D6D651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DAAFBC89-BFDD-42B7-94C9-39162AA0E2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FFF42B67-0A83-4461-BC29-BAA16D72BA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1F70894A-A92E-4EFD-8D14-A4774E38BC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305B4C25-6F7C-4577-ADDA-D0EB89B162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DA14DC1E-A133-4F31-8B21-FDD605C599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794671F9-6D76-4201-BCED-99974E6EFB4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EA683337-BCCC-48E6-94BD-F12F2101F1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90BD294D-77F5-4857-9760-A641680E3F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7FE02DFE-6F00-43B0-B3A7-04CE3D56C8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AC43BA69-53E6-4F16-97AD-7A75E7B377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08EEA852-E956-4C3B-B775-1CCD31919E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0E72A318-45BE-4505-A174-5898E10167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39F07058-1BD6-44D1-9A55-0422F25A6F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BBDFD0AE-2233-42A6-9CE5-4B9673EA010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7D3104B1-1536-4E17-9714-D1EA0B5101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BE979C89-C172-4A8C-9D34-675F52F5D1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A1686DD4-3F86-458C-A47A-425A105F5C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は類似団体平均を下回っている。これらは、国庫補助事業で住宅等の整備を行っているためである。道路の一人当たり延長や港湾・漁港の一人当たりの固定資産額、公営住宅や学校施設の一人当たりの面積は類似団体平均を大きく上回っているが、外海離島である本村において住民が生活するために必要な道路、港湾整備や学校等を整備しているためであり、人口が少ないため数値が高くなっていると思われる。今後も、維持管理に係る経費の増加に留意しつつ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2291F3-56EF-4913-9715-6C72E97C2C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AF951F-B116-4D33-B30E-8F6F3A9275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CD8E43-9373-4CA2-8FB5-1A31D4A8DC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F786D0-B92B-4046-ACCD-936E2DAE4D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5A48B5-7408-465F-950C-6C88DD489A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C0E054-8D65-4E8A-B891-F18A359D27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3FA60C-015F-46D2-96DA-EA7D2C3392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B83CAF-1F83-41CA-A84E-3CDC2B3521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D7E788-210D-43A3-8B40-51BCC7D9AB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BE0C07-18EB-47A9-B5B8-EB43689E58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A3779F-4E52-46CD-A10F-E2D94F6B4D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D44F91-5266-4BAC-873B-2836961F3E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61C4FF-1F27-4466-B8AD-F826E0C94F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3E196F-8CB6-4C11-AD07-714742ECB7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525140-32C6-40D0-B8DB-24BBBDD651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841867-CD2B-42CB-B6CA-D0AC76AEF2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17BE06-7BBF-4F00-8A6A-309DF2B5CC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BB467B-21CF-44F5-BBFE-F8EB84C94C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25522E-F7FC-423F-AD0C-E50951C89B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5A4CDF-C78F-43A6-89E7-4B612BEDAD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5C150E-229A-4C35-B5C1-8D26B0822C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62E360-9E4A-4FE9-8FB5-CC574B95A7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65B1C0-307C-4B83-8464-7F4302105F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C3D2C2-86AE-41E9-94AF-7E6864082A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902ACD-C223-476A-8D4B-8547B4421C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0C238B-EEB9-4E86-8579-17DE87ED5A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329D3C-2FAE-4E82-BD3B-EB4212C8EA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463C62-6A3B-4ADF-9AFC-722A7ADF1D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EA9D19-EA11-459C-BE14-68A4728AFC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141E61-9EEE-4E56-A1E3-0E4E95718C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CF3BBF-C0C2-41D2-AE4F-588FD75E63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660FA1-3387-4B80-A84A-6381304708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DD12ED-62EB-4260-B51B-F51B49EA9A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42CCB9-9DD1-40CB-9594-C4139F829E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ED4F56-6812-4128-9B84-E74DF0A574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F7F498-04C2-46E4-91A4-D9F4B2F3B0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A90901-23AE-4C48-8945-933168336B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A264F2-55A8-48BB-939A-161BAB1227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8B0D26-5F34-4C61-B9FD-5B35BD5A9E8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2C23889-9F31-40E7-B7FD-58D8F582CA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D62A2F6-0B45-45AF-8636-247C9C7620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CB6E539-BD6C-4D9C-B586-FC81C4CDB9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5DF5169-B750-46A0-A58D-89628F4B90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9561FD1-A65F-4617-B629-17DEEA3F04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13AA799-8A03-43E4-A725-D022C6E947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F2F63CF-04DE-443D-AD21-D8E5FEBF4A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273DF78-29C0-45A7-87B9-70D84528382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9AADF7A-076F-4C35-8D9A-184E9CF2B2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DAE3E66-931E-425C-9499-24B5CCE5BF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A636334-4306-4827-B73C-375F585CD1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0BE000E-C9F0-46C3-A05E-D8F18A71804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5EB6DDF-BA01-4A46-B245-3499B0F77A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4703D71-C76B-4BBE-A18C-1B90F54CFA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B164B8-DBB2-4010-8F3C-CCFF32EBCE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49F8C38-5FE3-49A9-9F69-23931B6296D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B64B6A5-B2CA-4391-82D1-D6D7C84780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C01F1A-CFD0-4C0B-AE5F-18C2729E06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DF4407-C4B9-4699-90F0-DBED2E2192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C5CABCB-CE2C-411A-A0FC-433F2ECC4C4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489400E-FED3-455E-8500-C066FAFAE93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2E7B550-E28C-447F-8E1E-09F1DAC358B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16BEAA8-36E0-4A20-A0F8-129F7879763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D95FC18-9F96-42FE-9697-3B913A3C23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41B2F9E-7325-40F7-94F1-79160F3D49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DE84BF8-DFC6-4126-B7C3-083EA60693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DEF1A2C-187F-4625-B7E2-6979B6731A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D9D748F-C938-427A-82B3-FA0FFE71A5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6ED9874-D34E-4DCB-B3E0-312AF767B0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ABE6E8C-F4ED-42D9-8C15-2687B16D50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151FFC5-F77F-44FE-BAFD-CAF1685172E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94EB6A1-C3AC-4DB8-9B2F-0F0029ADFC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D439CF1-DD79-4D5E-A04F-EF7E52F54E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7A0BECE-EBDB-471D-A337-3B6E47750D9E}"/>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FBC14B4-6F0D-4FB0-B90C-10A17B4A7A3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8440E20-82E5-48EB-A794-5D18665E7CA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F1003E0-F3DD-42F7-BE1A-8F91A436745D}"/>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D73A8158-8FE0-417F-8476-A98375EFF017}"/>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21D59BE-0706-41FE-A115-F6F22A337AC1}"/>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A7BD970F-5658-438A-91EC-964DDD52E336}"/>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9140745-B96C-45EB-BDDE-3E6B06A50F42}"/>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9495EC5F-CF17-460A-8E39-8EB497E019EE}"/>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E6A0C6D-BD45-43FC-B039-ACEFCD208FC9}"/>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B6800594-CAAF-4832-8E51-9650C1673D9B}"/>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B0495B-3FE0-4DC7-A302-F031B43880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3D7E91D-8B50-4887-BCF7-9D0C9AE168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C586F2B-985D-40F6-86BA-340C3B7B76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2C328D9-165E-43FA-B20F-87AEEBF895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313976C-B0C6-41DA-9314-98267E9B60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90" name="楕円 89">
          <a:extLst>
            <a:ext uri="{FF2B5EF4-FFF2-40B4-BE49-F238E27FC236}">
              <a16:creationId xmlns:a16="http://schemas.microsoft.com/office/drawing/2014/main" id="{5B038DEA-C2AF-43C2-B72C-BB02E2034793}"/>
            </a:ext>
          </a:extLst>
        </xdr:cNvPr>
        <xdr:cNvSpPr/>
      </xdr:nvSpPr>
      <xdr:spPr>
        <a:xfrm>
          <a:off x="4584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30171EC-6704-4A7F-8F26-41A3AF32CD50}"/>
            </a:ext>
          </a:extLst>
        </xdr:cNvPr>
        <xdr:cNvSpPr txBox="1"/>
      </xdr:nvSpPr>
      <xdr:spPr>
        <a:xfrm>
          <a:off x="4673600" y="1025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92" name="楕円 91">
          <a:extLst>
            <a:ext uri="{FF2B5EF4-FFF2-40B4-BE49-F238E27FC236}">
              <a16:creationId xmlns:a16="http://schemas.microsoft.com/office/drawing/2014/main" id="{317F8841-D672-4924-A854-1AF2C87B46A5}"/>
            </a:ext>
          </a:extLst>
        </xdr:cNvPr>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31024</xdr:rowOff>
    </xdr:to>
    <xdr:cxnSp macro="">
      <xdr:nvCxnSpPr>
        <xdr:cNvPr id="93" name="直線コネクタ 92">
          <a:extLst>
            <a:ext uri="{FF2B5EF4-FFF2-40B4-BE49-F238E27FC236}">
              <a16:creationId xmlns:a16="http://schemas.microsoft.com/office/drawing/2014/main" id="{D51C8FEC-0BF2-4ED5-8785-C8C1FBEBB6AD}"/>
            </a:ext>
          </a:extLst>
        </xdr:cNvPr>
        <xdr:cNvCxnSpPr/>
      </xdr:nvCxnSpPr>
      <xdr:spPr>
        <a:xfrm flipV="1">
          <a:off x="3797300" y="104551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94" name="楕円 93">
          <a:extLst>
            <a:ext uri="{FF2B5EF4-FFF2-40B4-BE49-F238E27FC236}">
              <a16:creationId xmlns:a16="http://schemas.microsoft.com/office/drawing/2014/main" id="{66D1EB63-3064-4CD3-9685-784744158560}"/>
            </a:ext>
          </a:extLst>
        </xdr:cNvPr>
        <xdr:cNvSpPr/>
      </xdr:nvSpPr>
      <xdr:spPr>
        <a:xfrm>
          <a:off x="2857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31024</xdr:rowOff>
    </xdr:to>
    <xdr:cxnSp macro="">
      <xdr:nvCxnSpPr>
        <xdr:cNvPr id="95" name="直線コネクタ 94">
          <a:extLst>
            <a:ext uri="{FF2B5EF4-FFF2-40B4-BE49-F238E27FC236}">
              <a16:creationId xmlns:a16="http://schemas.microsoft.com/office/drawing/2014/main" id="{525F0780-9C1D-4C27-B698-D5C0644A19A5}"/>
            </a:ext>
          </a:extLst>
        </xdr:cNvPr>
        <xdr:cNvCxnSpPr/>
      </xdr:nvCxnSpPr>
      <xdr:spPr>
        <a:xfrm>
          <a:off x="2908300" y="1045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96" name="楕円 95">
          <a:extLst>
            <a:ext uri="{FF2B5EF4-FFF2-40B4-BE49-F238E27FC236}">
              <a16:creationId xmlns:a16="http://schemas.microsoft.com/office/drawing/2014/main" id="{C1490C9C-AA33-4943-8406-CCCA291D9346}"/>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169817</xdr:rowOff>
    </xdr:to>
    <xdr:cxnSp macro="">
      <xdr:nvCxnSpPr>
        <xdr:cNvPr id="97" name="直線コネクタ 96">
          <a:extLst>
            <a:ext uri="{FF2B5EF4-FFF2-40B4-BE49-F238E27FC236}">
              <a16:creationId xmlns:a16="http://schemas.microsoft.com/office/drawing/2014/main" id="{3905C8B3-6940-42CE-9E67-8E251E5CD748}"/>
            </a:ext>
          </a:extLst>
        </xdr:cNvPr>
        <xdr:cNvCxnSpPr/>
      </xdr:nvCxnSpPr>
      <xdr:spPr>
        <a:xfrm>
          <a:off x="2019300" y="104208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98" name="楕円 97">
          <a:extLst>
            <a:ext uri="{FF2B5EF4-FFF2-40B4-BE49-F238E27FC236}">
              <a16:creationId xmlns:a16="http://schemas.microsoft.com/office/drawing/2014/main" id="{7CBCBD07-EFD2-44D5-8338-0839ACA13866}"/>
            </a:ext>
          </a:extLst>
        </xdr:cNvPr>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133894</xdr:rowOff>
    </xdr:to>
    <xdr:cxnSp macro="">
      <xdr:nvCxnSpPr>
        <xdr:cNvPr id="99" name="直線コネクタ 98">
          <a:extLst>
            <a:ext uri="{FF2B5EF4-FFF2-40B4-BE49-F238E27FC236}">
              <a16:creationId xmlns:a16="http://schemas.microsoft.com/office/drawing/2014/main" id="{29D0FAFA-979E-407A-A347-BA998F14C597}"/>
            </a:ext>
          </a:extLst>
        </xdr:cNvPr>
        <xdr:cNvCxnSpPr/>
      </xdr:nvCxnSpPr>
      <xdr:spPr>
        <a:xfrm>
          <a:off x="1130300" y="103849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FD53FB6A-DB58-4945-80D7-C003AF685B1C}"/>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A9CE9E5E-D94A-44CE-8C4C-3F8D91673A3C}"/>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B8656901-A637-442E-8FF0-9BDE9813B6AC}"/>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5681F72F-A787-4AAA-8809-6C0D09E201E9}"/>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104" name="n_1mainValue【体育館・プール】&#10;有形固定資産減価償却率">
          <a:extLst>
            <a:ext uri="{FF2B5EF4-FFF2-40B4-BE49-F238E27FC236}">
              <a16:creationId xmlns:a16="http://schemas.microsoft.com/office/drawing/2014/main" id="{65F2D61F-51A7-4FDC-BE5D-10E47744408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05" name="n_2mainValue【体育館・プール】&#10;有形固定資産減価償却率">
          <a:extLst>
            <a:ext uri="{FF2B5EF4-FFF2-40B4-BE49-F238E27FC236}">
              <a16:creationId xmlns:a16="http://schemas.microsoft.com/office/drawing/2014/main" id="{4FEBAEAE-B97A-484E-8AA1-2EFA92CF73D1}"/>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06" name="n_3mainValue【体育館・プール】&#10;有形固定資産減価償却率">
          <a:extLst>
            <a:ext uri="{FF2B5EF4-FFF2-40B4-BE49-F238E27FC236}">
              <a16:creationId xmlns:a16="http://schemas.microsoft.com/office/drawing/2014/main" id="{D09F5417-7238-4649-942D-6521D1543F4D}"/>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107" name="n_4mainValue【体育館・プール】&#10;有形固定資産減価償却率">
          <a:extLst>
            <a:ext uri="{FF2B5EF4-FFF2-40B4-BE49-F238E27FC236}">
              <a16:creationId xmlns:a16="http://schemas.microsoft.com/office/drawing/2014/main" id="{1EF9CC32-2CA5-4736-9248-13ED88725031}"/>
            </a:ext>
          </a:extLst>
        </xdr:cNvPr>
        <xdr:cNvSpPr txBox="1"/>
      </xdr:nvSpPr>
      <xdr:spPr>
        <a:xfrm>
          <a:off x="927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20E5F77-F184-4980-8E43-D7E67E1E5A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8B18E45-23FB-49CC-A822-F104C18B80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9B23E6C-C466-4470-9A1E-BC2BFAB4CC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2237B17-B09B-4A41-A06C-7B6C5026A9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4B8AD15-62DF-4481-B74C-F0453B29B9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C216154-5D2F-4912-B9BA-418A639992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489C1AC-4711-4458-BD5D-49A33D6A5F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1D97940-FA85-4F7B-8D97-E00FA643D0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1C80F96-AB58-4759-8194-73875877AB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D65116C-788C-4D09-BA87-9A015DD5CB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B1BCB74-E8B2-493C-8B1F-9FED920AEA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4BC4C9B-D69A-4C39-850D-270244E4A08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8DCB20F-57F8-4AC2-8714-4017A68983D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1A6AEF3-0E50-4258-A26F-3EED0CBAF91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3C832DD-D769-4907-A2BB-C1D4390719D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B1548789-2D71-43F1-9DE0-0D3718A2C9B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B27F3E6-8248-432A-9DCC-ECF5888DE7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83A0C5D-78E3-4187-932A-4215026C05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97015E7E-DC67-47F4-819D-AA9F7F16E6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EAFF131-B8FB-45A3-9351-1E1A79079C9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4B46AA6C-3204-4F24-B0C4-26C6BAE05C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E95B275-8334-4185-9917-44AE392EAFA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1CE982C-A869-4C3A-9591-09212ECE39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76750578-AA7B-4298-B8E3-CDD786A932D5}"/>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ED74C89-302A-4759-A4F3-D251D9BCEC16}"/>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FCF5CB81-F5B9-42ED-8A7B-BDA754C7086B}"/>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330BF4BD-617E-4432-AA9F-50259DE66BF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3824C09E-7891-4084-A7DC-D8C28872FDF6}"/>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944F35D4-ABA8-40A8-9719-8CFFF4843AB8}"/>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9583CB9A-338C-453A-AE0C-D247F8B3716B}"/>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1ABDF115-A21E-4909-A95D-CB9E1018B40F}"/>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6A04EF4E-9868-400A-992A-67EA98044FC2}"/>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6844059A-A607-4B8B-B44D-DEEEAA837599}"/>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F3C643F9-7905-4B14-B151-5FBCB26EBCB2}"/>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C6FD517-1B30-492D-9488-ADDA805677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4587F26-7E0F-49C2-9FC2-053122BF00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AD82489-54B4-4FED-ACD7-FA27C06788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B396945-FA5D-4BBC-A947-9AB2DF62B4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A7AA572-A6B9-4B78-A9B2-A84D0C3653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87694</xdr:rowOff>
    </xdr:from>
    <xdr:to>
      <xdr:col>55</xdr:col>
      <xdr:colOff>50800</xdr:colOff>
      <xdr:row>60</xdr:row>
      <xdr:rowOff>17844</xdr:rowOff>
    </xdr:to>
    <xdr:sp macro="" textlink="">
      <xdr:nvSpPr>
        <xdr:cNvPr id="147" name="楕円 146">
          <a:extLst>
            <a:ext uri="{FF2B5EF4-FFF2-40B4-BE49-F238E27FC236}">
              <a16:creationId xmlns:a16="http://schemas.microsoft.com/office/drawing/2014/main" id="{E69ED5EE-CE66-4A99-9E4A-F84F3FA7897E}"/>
            </a:ext>
          </a:extLst>
        </xdr:cNvPr>
        <xdr:cNvSpPr/>
      </xdr:nvSpPr>
      <xdr:spPr>
        <a:xfrm>
          <a:off x="10426700" y="10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110571</xdr:rowOff>
    </xdr:from>
    <xdr:ext cx="469744" cy="259045"/>
    <xdr:sp macro="" textlink="">
      <xdr:nvSpPr>
        <xdr:cNvPr id="148" name="【体育館・プール】&#10;一人当たり面積該当値テキスト">
          <a:extLst>
            <a:ext uri="{FF2B5EF4-FFF2-40B4-BE49-F238E27FC236}">
              <a16:creationId xmlns:a16="http://schemas.microsoft.com/office/drawing/2014/main" id="{571899CD-CA53-4871-B3B3-9F2AB3163F0B}"/>
            </a:ext>
          </a:extLst>
        </xdr:cNvPr>
        <xdr:cNvSpPr txBox="1"/>
      </xdr:nvSpPr>
      <xdr:spPr>
        <a:xfrm>
          <a:off x="10515600"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98361</xdr:rowOff>
    </xdr:from>
    <xdr:to>
      <xdr:col>50</xdr:col>
      <xdr:colOff>165100</xdr:colOff>
      <xdr:row>60</xdr:row>
      <xdr:rowOff>28511</xdr:rowOff>
    </xdr:to>
    <xdr:sp macro="" textlink="">
      <xdr:nvSpPr>
        <xdr:cNvPr id="149" name="楕円 148">
          <a:extLst>
            <a:ext uri="{FF2B5EF4-FFF2-40B4-BE49-F238E27FC236}">
              <a16:creationId xmlns:a16="http://schemas.microsoft.com/office/drawing/2014/main" id="{F3E4B543-7433-4F8D-A42F-C624CCC0F017}"/>
            </a:ext>
          </a:extLst>
        </xdr:cNvPr>
        <xdr:cNvSpPr/>
      </xdr:nvSpPr>
      <xdr:spPr>
        <a:xfrm>
          <a:off x="9588500" y="102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138494</xdr:rowOff>
    </xdr:from>
    <xdr:to>
      <xdr:col>55</xdr:col>
      <xdr:colOff>0</xdr:colOff>
      <xdr:row>59</xdr:row>
      <xdr:rowOff>149161</xdr:rowOff>
    </xdr:to>
    <xdr:cxnSp macro="">
      <xdr:nvCxnSpPr>
        <xdr:cNvPr id="150" name="直線コネクタ 149">
          <a:extLst>
            <a:ext uri="{FF2B5EF4-FFF2-40B4-BE49-F238E27FC236}">
              <a16:creationId xmlns:a16="http://schemas.microsoft.com/office/drawing/2014/main" id="{C719CBBF-4F13-49FD-8CF1-2B317B8B94D2}"/>
            </a:ext>
          </a:extLst>
        </xdr:cNvPr>
        <xdr:cNvCxnSpPr/>
      </xdr:nvCxnSpPr>
      <xdr:spPr>
        <a:xfrm flipV="1">
          <a:off x="9639300" y="10254044"/>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136843</xdr:rowOff>
    </xdr:from>
    <xdr:to>
      <xdr:col>46</xdr:col>
      <xdr:colOff>38100</xdr:colOff>
      <xdr:row>60</xdr:row>
      <xdr:rowOff>66993</xdr:rowOff>
    </xdr:to>
    <xdr:sp macro="" textlink="">
      <xdr:nvSpPr>
        <xdr:cNvPr id="151" name="楕円 150">
          <a:extLst>
            <a:ext uri="{FF2B5EF4-FFF2-40B4-BE49-F238E27FC236}">
              <a16:creationId xmlns:a16="http://schemas.microsoft.com/office/drawing/2014/main" id="{873DBDD2-E963-47C1-B837-5CA922841E0C}"/>
            </a:ext>
          </a:extLst>
        </xdr:cNvPr>
        <xdr:cNvSpPr/>
      </xdr:nvSpPr>
      <xdr:spPr>
        <a:xfrm>
          <a:off x="8699500" y="10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149161</xdr:rowOff>
    </xdr:from>
    <xdr:to>
      <xdr:col>50</xdr:col>
      <xdr:colOff>114300</xdr:colOff>
      <xdr:row>60</xdr:row>
      <xdr:rowOff>16193</xdr:rowOff>
    </xdr:to>
    <xdr:cxnSp macro="">
      <xdr:nvCxnSpPr>
        <xdr:cNvPr id="152" name="直線コネクタ 151">
          <a:extLst>
            <a:ext uri="{FF2B5EF4-FFF2-40B4-BE49-F238E27FC236}">
              <a16:creationId xmlns:a16="http://schemas.microsoft.com/office/drawing/2014/main" id="{9B79A59D-990B-4554-98DF-5E49F103C157}"/>
            </a:ext>
          </a:extLst>
        </xdr:cNvPr>
        <xdr:cNvCxnSpPr/>
      </xdr:nvCxnSpPr>
      <xdr:spPr>
        <a:xfrm flipV="1">
          <a:off x="8750300" y="10264711"/>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129032</xdr:rowOff>
    </xdr:from>
    <xdr:to>
      <xdr:col>41</xdr:col>
      <xdr:colOff>101600</xdr:colOff>
      <xdr:row>60</xdr:row>
      <xdr:rowOff>59182</xdr:rowOff>
    </xdr:to>
    <xdr:sp macro="" textlink="">
      <xdr:nvSpPr>
        <xdr:cNvPr id="153" name="楕円 152">
          <a:extLst>
            <a:ext uri="{FF2B5EF4-FFF2-40B4-BE49-F238E27FC236}">
              <a16:creationId xmlns:a16="http://schemas.microsoft.com/office/drawing/2014/main" id="{FDDD0015-E358-43D2-9ACB-7AF163438E2C}"/>
            </a:ext>
          </a:extLst>
        </xdr:cNvPr>
        <xdr:cNvSpPr/>
      </xdr:nvSpPr>
      <xdr:spPr>
        <a:xfrm>
          <a:off x="7810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8382</xdr:rowOff>
    </xdr:from>
    <xdr:to>
      <xdr:col>45</xdr:col>
      <xdr:colOff>177800</xdr:colOff>
      <xdr:row>60</xdr:row>
      <xdr:rowOff>16193</xdr:rowOff>
    </xdr:to>
    <xdr:cxnSp macro="">
      <xdr:nvCxnSpPr>
        <xdr:cNvPr id="154" name="直線コネクタ 153">
          <a:extLst>
            <a:ext uri="{FF2B5EF4-FFF2-40B4-BE49-F238E27FC236}">
              <a16:creationId xmlns:a16="http://schemas.microsoft.com/office/drawing/2014/main" id="{41F2AC4A-94F2-460D-9B70-58665EB08B52}"/>
            </a:ext>
          </a:extLst>
        </xdr:cNvPr>
        <xdr:cNvCxnSpPr/>
      </xdr:nvCxnSpPr>
      <xdr:spPr>
        <a:xfrm>
          <a:off x="7861300" y="1029538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92075</xdr:rowOff>
    </xdr:from>
    <xdr:to>
      <xdr:col>36</xdr:col>
      <xdr:colOff>165100</xdr:colOff>
      <xdr:row>60</xdr:row>
      <xdr:rowOff>22225</xdr:rowOff>
    </xdr:to>
    <xdr:sp macro="" textlink="">
      <xdr:nvSpPr>
        <xdr:cNvPr id="155" name="楕円 154">
          <a:extLst>
            <a:ext uri="{FF2B5EF4-FFF2-40B4-BE49-F238E27FC236}">
              <a16:creationId xmlns:a16="http://schemas.microsoft.com/office/drawing/2014/main" id="{D867D369-66E2-4F7D-9950-97EDF4C0B6CD}"/>
            </a:ext>
          </a:extLst>
        </xdr:cNvPr>
        <xdr:cNvSpPr/>
      </xdr:nvSpPr>
      <xdr:spPr>
        <a:xfrm>
          <a:off x="692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142875</xdr:rowOff>
    </xdr:from>
    <xdr:to>
      <xdr:col>41</xdr:col>
      <xdr:colOff>50800</xdr:colOff>
      <xdr:row>60</xdr:row>
      <xdr:rowOff>8382</xdr:rowOff>
    </xdr:to>
    <xdr:cxnSp macro="">
      <xdr:nvCxnSpPr>
        <xdr:cNvPr id="156" name="直線コネクタ 155">
          <a:extLst>
            <a:ext uri="{FF2B5EF4-FFF2-40B4-BE49-F238E27FC236}">
              <a16:creationId xmlns:a16="http://schemas.microsoft.com/office/drawing/2014/main" id="{09F1EE33-84BB-438B-BDDF-D8B691FA5032}"/>
            </a:ext>
          </a:extLst>
        </xdr:cNvPr>
        <xdr:cNvCxnSpPr/>
      </xdr:nvCxnSpPr>
      <xdr:spPr>
        <a:xfrm>
          <a:off x="6972300" y="1025842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DCFC103A-A5F3-4075-B7F5-47DE9B252D3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465ADC0E-3412-4E85-8D4B-E425D2E000CC}"/>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44E3578B-FAD1-461B-ACC8-E4CAABECA72F}"/>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AF6AA014-8548-4A13-B031-EF47CBEE3434}"/>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45038</xdr:rowOff>
    </xdr:from>
    <xdr:ext cx="469744" cy="259045"/>
    <xdr:sp macro="" textlink="">
      <xdr:nvSpPr>
        <xdr:cNvPr id="161" name="n_1mainValue【体育館・プール】&#10;一人当たり面積">
          <a:extLst>
            <a:ext uri="{FF2B5EF4-FFF2-40B4-BE49-F238E27FC236}">
              <a16:creationId xmlns:a16="http://schemas.microsoft.com/office/drawing/2014/main" id="{4AFCB799-651B-4A1C-879D-4AD8305820A2}"/>
            </a:ext>
          </a:extLst>
        </xdr:cNvPr>
        <xdr:cNvSpPr txBox="1"/>
      </xdr:nvSpPr>
      <xdr:spPr>
        <a:xfrm>
          <a:off x="9391727" y="99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83520</xdr:rowOff>
    </xdr:from>
    <xdr:ext cx="469744" cy="259045"/>
    <xdr:sp macro="" textlink="">
      <xdr:nvSpPr>
        <xdr:cNvPr id="162" name="n_2mainValue【体育館・プール】&#10;一人当たり面積">
          <a:extLst>
            <a:ext uri="{FF2B5EF4-FFF2-40B4-BE49-F238E27FC236}">
              <a16:creationId xmlns:a16="http://schemas.microsoft.com/office/drawing/2014/main" id="{ABE6DC03-F142-46E5-AEE2-E9541A139856}"/>
            </a:ext>
          </a:extLst>
        </xdr:cNvPr>
        <xdr:cNvSpPr txBox="1"/>
      </xdr:nvSpPr>
      <xdr:spPr>
        <a:xfrm>
          <a:off x="8515427" y="100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75709</xdr:rowOff>
    </xdr:from>
    <xdr:ext cx="469744" cy="259045"/>
    <xdr:sp macro="" textlink="">
      <xdr:nvSpPr>
        <xdr:cNvPr id="163" name="n_3mainValue【体育館・プール】&#10;一人当たり面積">
          <a:extLst>
            <a:ext uri="{FF2B5EF4-FFF2-40B4-BE49-F238E27FC236}">
              <a16:creationId xmlns:a16="http://schemas.microsoft.com/office/drawing/2014/main" id="{F1D08A39-6FCF-45A3-994C-42428B6A9A6F}"/>
            </a:ext>
          </a:extLst>
        </xdr:cNvPr>
        <xdr:cNvSpPr txBox="1"/>
      </xdr:nvSpPr>
      <xdr:spPr>
        <a:xfrm>
          <a:off x="7626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38752</xdr:rowOff>
    </xdr:from>
    <xdr:ext cx="469744" cy="259045"/>
    <xdr:sp macro="" textlink="">
      <xdr:nvSpPr>
        <xdr:cNvPr id="164" name="n_4mainValue【体育館・プール】&#10;一人当たり面積">
          <a:extLst>
            <a:ext uri="{FF2B5EF4-FFF2-40B4-BE49-F238E27FC236}">
              <a16:creationId xmlns:a16="http://schemas.microsoft.com/office/drawing/2014/main" id="{25BD12EA-6188-46B8-92C3-56EADFD551EC}"/>
            </a:ext>
          </a:extLst>
        </xdr:cNvPr>
        <xdr:cNvSpPr txBox="1"/>
      </xdr:nvSpPr>
      <xdr:spPr>
        <a:xfrm>
          <a:off x="673742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F788118-2B7C-490B-A8D8-687E771512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339C601-3E71-4F58-84F7-3631A78D6B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491D4065-3C4A-45F6-AD0E-D6D3571A3E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23C4824-3F51-42A0-947F-F4F4A70FE1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86653D3C-D3E8-406D-8026-E58D8BFC1B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4B44AC7-B036-46AC-A9AB-EC0D136EE3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6D27F42-461C-4EF5-81FA-73A6A89159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3157059-302A-40E1-B546-80C6306AC8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4766BF31-CF33-4C63-B6EF-4107567864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AF06128-081D-4A90-ABC9-3FEFC35169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AED061D-0806-4322-BC40-214A74C8C8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C2F34E0B-C509-4E61-8DE6-B4F36147FE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2684C3D-F3A9-41E4-848D-3207E53B91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DDA6F37E-C585-46D0-A9EF-93103D239EC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8B997AF-E042-446D-8465-FBC0FB760A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387FB42-7D6F-4E73-8150-985AFE9D07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1BFB34C9-09FC-4BF9-B8E6-02C913F407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A3F0AC4D-D3B3-41C0-AC24-D68F561896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C62C8CF-4BEC-4D0B-8568-20DBF93FC13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89BFE13-E74C-4786-BCDD-67A9774343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A881B781-28D7-4956-8DAF-1D9FB841D6C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EAA891FD-3325-4683-B633-A1F15519C2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AD523BFF-FF28-4CBE-990F-0C90F468AE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9FAB937C-CC72-4522-B4C5-80B0FF36344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C8712DFA-E98B-4FD7-A110-E5747C2B40E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739BC836-50E7-46CF-B9B1-253E2EB20E7D}"/>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9F08F8C6-5E5D-4120-9C85-882EAE25724F}"/>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2B438F06-8DB0-4C81-A20F-382A597DB74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E1A89C83-D171-4DB9-8E81-B8B46D1722A2}"/>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8DCAF8EE-907C-4C43-BDE3-36801BFF090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C17A0EC6-EA27-4CBA-9471-FD52A941EA6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862C4822-4D1C-45D2-8951-2F0482398096}"/>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BAD6AB37-EFBE-4DBA-BC85-1257C2CB16CF}"/>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27F6794B-06F2-4DCC-99D2-427892C98F9E}"/>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E8DAD3C-A6D3-4555-9EB9-6020D8C5AD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F47DE78-B17E-4D99-A3F0-9DD4167B27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CB16B39-F33E-41E6-9B08-8217A0E19E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7E3AE01-9E4C-4D04-BE1E-5249FCC76A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11B74AD-28B8-4C16-A745-EB9311F414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148589</xdr:rowOff>
    </xdr:from>
    <xdr:to>
      <xdr:col>24</xdr:col>
      <xdr:colOff>114300</xdr:colOff>
      <xdr:row>85</xdr:row>
      <xdr:rowOff>78739</xdr:rowOff>
    </xdr:to>
    <xdr:sp macro="" textlink="">
      <xdr:nvSpPr>
        <xdr:cNvPr id="204" name="楕円 203">
          <a:extLst>
            <a:ext uri="{FF2B5EF4-FFF2-40B4-BE49-F238E27FC236}">
              <a16:creationId xmlns:a16="http://schemas.microsoft.com/office/drawing/2014/main" id="{1D82A80D-6CC5-480F-B429-94FAB19376E9}"/>
            </a:ext>
          </a:extLst>
        </xdr:cNvPr>
        <xdr:cNvSpPr/>
      </xdr:nvSpPr>
      <xdr:spPr>
        <a:xfrm>
          <a:off x="45847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63516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D97D37DE-9192-4480-9207-ACFC67CEA787}"/>
            </a:ext>
          </a:extLst>
        </xdr:cNvPr>
        <xdr:cNvSpPr txBox="1"/>
      </xdr:nvSpPr>
      <xdr:spPr>
        <a:xfrm>
          <a:off x="4673600" y="144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148589</xdr:rowOff>
    </xdr:from>
    <xdr:to>
      <xdr:col>20</xdr:col>
      <xdr:colOff>38100</xdr:colOff>
      <xdr:row>85</xdr:row>
      <xdr:rowOff>78739</xdr:rowOff>
    </xdr:to>
    <xdr:sp macro="" textlink="">
      <xdr:nvSpPr>
        <xdr:cNvPr id="206" name="楕円 205">
          <a:extLst>
            <a:ext uri="{FF2B5EF4-FFF2-40B4-BE49-F238E27FC236}">
              <a16:creationId xmlns:a16="http://schemas.microsoft.com/office/drawing/2014/main" id="{6E654E3E-09F3-404B-A90A-775B65032D61}"/>
            </a:ext>
          </a:extLst>
        </xdr:cNvPr>
        <xdr:cNvSpPr/>
      </xdr:nvSpPr>
      <xdr:spPr>
        <a:xfrm>
          <a:off x="37465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27939</xdr:rowOff>
    </xdr:from>
    <xdr:to>
      <xdr:col>24</xdr:col>
      <xdr:colOff>63500</xdr:colOff>
      <xdr:row>85</xdr:row>
      <xdr:rowOff>27939</xdr:rowOff>
    </xdr:to>
    <xdr:cxnSp macro="">
      <xdr:nvCxnSpPr>
        <xdr:cNvPr id="207" name="直線コネクタ 206">
          <a:extLst>
            <a:ext uri="{FF2B5EF4-FFF2-40B4-BE49-F238E27FC236}">
              <a16:creationId xmlns:a16="http://schemas.microsoft.com/office/drawing/2014/main" id="{5D5D300F-9C5B-447A-88B2-771F33A92615}"/>
            </a:ext>
          </a:extLst>
        </xdr:cNvPr>
        <xdr:cNvCxnSpPr/>
      </xdr:nvCxnSpPr>
      <xdr:spPr>
        <a:xfrm>
          <a:off x="3797300" y="14601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208" name="楕円 207">
          <a:extLst>
            <a:ext uri="{FF2B5EF4-FFF2-40B4-BE49-F238E27FC236}">
              <a16:creationId xmlns:a16="http://schemas.microsoft.com/office/drawing/2014/main" id="{D43603A2-8738-41A8-B246-6A1693CDBDF8}"/>
            </a:ext>
          </a:extLst>
        </xdr:cNvPr>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27939</xdr:rowOff>
    </xdr:to>
    <xdr:cxnSp macro="">
      <xdr:nvCxnSpPr>
        <xdr:cNvPr id="209" name="直線コネクタ 208">
          <a:extLst>
            <a:ext uri="{FF2B5EF4-FFF2-40B4-BE49-F238E27FC236}">
              <a16:creationId xmlns:a16="http://schemas.microsoft.com/office/drawing/2014/main" id="{4ECFBED2-A5E3-47F6-AF0E-A3C6A548BF31}"/>
            </a:ext>
          </a:extLst>
        </xdr:cNvPr>
        <xdr:cNvCxnSpPr/>
      </xdr:nvCxnSpPr>
      <xdr:spPr>
        <a:xfrm>
          <a:off x="2908300" y="145999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10" name="楕円 209">
          <a:extLst>
            <a:ext uri="{FF2B5EF4-FFF2-40B4-BE49-F238E27FC236}">
              <a16:creationId xmlns:a16="http://schemas.microsoft.com/office/drawing/2014/main" id="{02A96291-30BF-4EAC-916F-697A033D7D0C}"/>
            </a:ext>
          </a:extLst>
        </xdr:cNvPr>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31750</xdr:rowOff>
    </xdr:to>
    <xdr:cxnSp macro="">
      <xdr:nvCxnSpPr>
        <xdr:cNvPr id="211" name="直線コネクタ 210">
          <a:extLst>
            <a:ext uri="{FF2B5EF4-FFF2-40B4-BE49-F238E27FC236}">
              <a16:creationId xmlns:a16="http://schemas.microsoft.com/office/drawing/2014/main" id="{8E46392E-C72A-46A5-8DF4-3E905348E70C}"/>
            </a:ext>
          </a:extLst>
        </xdr:cNvPr>
        <xdr:cNvCxnSpPr/>
      </xdr:nvCxnSpPr>
      <xdr:spPr>
        <a:xfrm flipV="1">
          <a:off x="2019300" y="145999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212" name="楕円 211">
          <a:extLst>
            <a:ext uri="{FF2B5EF4-FFF2-40B4-BE49-F238E27FC236}">
              <a16:creationId xmlns:a16="http://schemas.microsoft.com/office/drawing/2014/main" id="{662A8F32-DB27-483D-A515-D242B21BD499}"/>
            </a:ext>
          </a:extLst>
        </xdr:cNvPr>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213" name="直線コネクタ 212">
          <a:extLst>
            <a:ext uri="{FF2B5EF4-FFF2-40B4-BE49-F238E27FC236}">
              <a16:creationId xmlns:a16="http://schemas.microsoft.com/office/drawing/2014/main" id="{826AD976-2468-4F7A-A77B-B2F009129E01}"/>
            </a:ext>
          </a:extLst>
        </xdr:cNvPr>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4079DB32-2F1F-4ACF-99FF-BB9F9E90655E}"/>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F5DCD8FA-C417-4285-8856-7EB720BE7011}"/>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F43A3572-64BE-4B26-857E-5613EE1FFF3A}"/>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F2403AB7-6993-45EC-B955-F4DF61461665}"/>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69866</xdr:rowOff>
    </xdr:from>
    <xdr:ext cx="405111" cy="259045"/>
    <xdr:sp macro="" textlink="">
      <xdr:nvSpPr>
        <xdr:cNvPr id="218" name="n_1mainValue【福祉施設】&#10;有形固定資産減価償却率">
          <a:extLst>
            <a:ext uri="{FF2B5EF4-FFF2-40B4-BE49-F238E27FC236}">
              <a16:creationId xmlns:a16="http://schemas.microsoft.com/office/drawing/2014/main" id="{6EB28EA1-A54D-430E-BF25-0D0F0B58C31C}"/>
            </a:ext>
          </a:extLst>
        </xdr:cNvPr>
        <xdr:cNvSpPr txBox="1"/>
      </xdr:nvSpPr>
      <xdr:spPr>
        <a:xfrm>
          <a:off x="3582044"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219" name="n_2mainValue【福祉施設】&#10;有形固定資産減価償却率">
          <a:extLst>
            <a:ext uri="{FF2B5EF4-FFF2-40B4-BE49-F238E27FC236}">
              <a16:creationId xmlns:a16="http://schemas.microsoft.com/office/drawing/2014/main" id="{AA1837F1-6F05-4291-97F1-B99A3ECB73B7}"/>
            </a:ext>
          </a:extLst>
        </xdr:cNvPr>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220" name="n_3mainValue【福祉施設】&#10;有形固定資産減価償却率">
          <a:extLst>
            <a:ext uri="{FF2B5EF4-FFF2-40B4-BE49-F238E27FC236}">
              <a16:creationId xmlns:a16="http://schemas.microsoft.com/office/drawing/2014/main" id="{F666C150-3890-46E8-B8CB-535BB839A168}"/>
            </a:ext>
          </a:extLst>
        </xdr:cNvPr>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221" name="n_4mainValue【福祉施設】&#10;有形固定資産減価償却率">
          <a:extLst>
            <a:ext uri="{FF2B5EF4-FFF2-40B4-BE49-F238E27FC236}">
              <a16:creationId xmlns:a16="http://schemas.microsoft.com/office/drawing/2014/main" id="{8A60DEA6-FC67-4C2F-BA6B-ED6AF56C79A6}"/>
            </a:ext>
          </a:extLst>
        </xdr:cNvPr>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4CF3DF17-D5FA-4C5D-9575-5C7D936225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3393796D-708F-4CB7-8C7D-9B04CDD92B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D21DEBC-27DB-45F0-A847-E9A28963D2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A14B310-2159-4C17-AD50-95ECD91136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7FAAD98-EA9B-4406-BC36-1F34A9CC430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1D86C40-3CB5-49A8-996D-B405233A71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A676F2A-3963-4AD2-ABFC-098D622AA5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661AD33-6787-4612-B1EC-BD0BC2ECD4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8813AB0E-931A-4C5C-BB82-3D3DCCA091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48D8BA18-0609-49DD-BC8C-9E621D99AA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84860C1E-EBBF-4E33-BDA3-784E1B4F573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9E8C17BA-999E-4A48-B06D-1DACB74705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9C0B559E-545C-440E-8BA9-4CCF39FCE1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FAFAA9DB-DFA9-4154-8B63-F0CFC5A0E5E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172A260B-5410-463E-971C-9E54BEAD7D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7CC76765-67D8-48F1-8335-D4F83C880D2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DA952F15-1E53-4878-9C63-ADDB7A241CE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93929D5C-4F5C-490C-ADAE-DCA3721C978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2F3A9BBD-7E16-49A2-A6F9-3F35668B67C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8EF0980C-85C1-4D8D-B297-91EF3980699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C6F8457-0954-4B67-8755-BCDB332D15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CD19ECE6-2DAD-4B7B-AAA5-FCCA02A00CA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4834E9F-3AD0-4871-AF55-2EE7ECA0B8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392475EE-5453-429D-BEBE-25AC732EEFDA}"/>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DBB4DA0E-3A2C-46E9-A6D6-971459A3618D}"/>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A3422E02-A931-49DE-860C-005DCECAA339}"/>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C82A4D65-6A38-4E4C-8B59-7912594C6C98}"/>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5918466C-503A-47B5-892B-3A296D47F21D}"/>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04573ADF-C476-4E00-9647-1AF80A549F22}"/>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9F378D5-C946-40E3-BB6F-179DC8380B2B}"/>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8058735C-D301-413F-85F5-289AFFFC2942}"/>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EDE51B20-0FAB-4857-A1CA-452BC5742F77}"/>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AD858F2C-19E2-4799-80FA-9C67D169BA6F}"/>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C45AD56A-EEE2-468C-9305-F9FF14AF2116}"/>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0E34D93-2F0B-4172-A249-5B1CC81D0D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7BE2336-1E68-490F-8C86-88B93F1DF60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22F2DC2-77FE-45DF-9AE5-5EBCCB2EFF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A11C320-AD6E-4F86-B25B-150E0F3AFE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F32A275-6534-4454-91BA-8EEB6B07C9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75312</xdr:rowOff>
    </xdr:from>
    <xdr:to>
      <xdr:col>55</xdr:col>
      <xdr:colOff>50800</xdr:colOff>
      <xdr:row>86</xdr:row>
      <xdr:rowOff>5462</xdr:rowOff>
    </xdr:to>
    <xdr:sp macro="" textlink="">
      <xdr:nvSpPr>
        <xdr:cNvPr id="261" name="楕円 260">
          <a:extLst>
            <a:ext uri="{FF2B5EF4-FFF2-40B4-BE49-F238E27FC236}">
              <a16:creationId xmlns:a16="http://schemas.microsoft.com/office/drawing/2014/main" id="{8AEE135E-DAF8-4B7D-83DC-372BB53F82BE}"/>
            </a:ext>
          </a:extLst>
        </xdr:cNvPr>
        <xdr:cNvSpPr/>
      </xdr:nvSpPr>
      <xdr:spPr>
        <a:xfrm>
          <a:off x="10426700" y="14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98189</xdr:rowOff>
    </xdr:from>
    <xdr:ext cx="469744" cy="259045"/>
    <xdr:sp macro="" textlink="">
      <xdr:nvSpPr>
        <xdr:cNvPr id="262" name="【福祉施設】&#10;一人当たり面積該当値テキスト">
          <a:extLst>
            <a:ext uri="{FF2B5EF4-FFF2-40B4-BE49-F238E27FC236}">
              <a16:creationId xmlns:a16="http://schemas.microsoft.com/office/drawing/2014/main" id="{FD2F00EC-E825-4710-8EA7-E8C0CDECD403}"/>
            </a:ext>
          </a:extLst>
        </xdr:cNvPr>
        <xdr:cNvSpPr txBox="1"/>
      </xdr:nvSpPr>
      <xdr:spPr>
        <a:xfrm>
          <a:off x="10515600" y="144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77406</xdr:rowOff>
    </xdr:from>
    <xdr:to>
      <xdr:col>50</xdr:col>
      <xdr:colOff>165100</xdr:colOff>
      <xdr:row>86</xdr:row>
      <xdr:rowOff>7556</xdr:rowOff>
    </xdr:to>
    <xdr:sp macro="" textlink="">
      <xdr:nvSpPr>
        <xdr:cNvPr id="263" name="楕円 262">
          <a:extLst>
            <a:ext uri="{FF2B5EF4-FFF2-40B4-BE49-F238E27FC236}">
              <a16:creationId xmlns:a16="http://schemas.microsoft.com/office/drawing/2014/main" id="{03CE5765-BCA4-4D8F-BB48-F69757D3D7F0}"/>
            </a:ext>
          </a:extLst>
        </xdr:cNvPr>
        <xdr:cNvSpPr/>
      </xdr:nvSpPr>
      <xdr:spPr>
        <a:xfrm>
          <a:off x="9588500" y="146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126112</xdr:rowOff>
    </xdr:from>
    <xdr:to>
      <xdr:col>55</xdr:col>
      <xdr:colOff>0</xdr:colOff>
      <xdr:row>85</xdr:row>
      <xdr:rowOff>128206</xdr:rowOff>
    </xdr:to>
    <xdr:cxnSp macro="">
      <xdr:nvCxnSpPr>
        <xdr:cNvPr id="264" name="直線コネクタ 263">
          <a:extLst>
            <a:ext uri="{FF2B5EF4-FFF2-40B4-BE49-F238E27FC236}">
              <a16:creationId xmlns:a16="http://schemas.microsoft.com/office/drawing/2014/main" id="{B68040EA-2A80-49AB-82C1-632C53ADF684}"/>
            </a:ext>
          </a:extLst>
        </xdr:cNvPr>
        <xdr:cNvCxnSpPr/>
      </xdr:nvCxnSpPr>
      <xdr:spPr>
        <a:xfrm flipV="1">
          <a:off x="9639300" y="14699362"/>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85217</xdr:rowOff>
    </xdr:from>
    <xdr:to>
      <xdr:col>46</xdr:col>
      <xdr:colOff>38100</xdr:colOff>
      <xdr:row>86</xdr:row>
      <xdr:rowOff>15367</xdr:rowOff>
    </xdr:to>
    <xdr:sp macro="" textlink="">
      <xdr:nvSpPr>
        <xdr:cNvPr id="265" name="楕円 264">
          <a:extLst>
            <a:ext uri="{FF2B5EF4-FFF2-40B4-BE49-F238E27FC236}">
              <a16:creationId xmlns:a16="http://schemas.microsoft.com/office/drawing/2014/main" id="{894C6494-C21C-4D99-84DA-A74F31EB03BB}"/>
            </a:ext>
          </a:extLst>
        </xdr:cNvPr>
        <xdr:cNvSpPr/>
      </xdr:nvSpPr>
      <xdr:spPr>
        <a:xfrm>
          <a:off x="8699500" y="146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128206</xdr:rowOff>
    </xdr:from>
    <xdr:to>
      <xdr:col>50</xdr:col>
      <xdr:colOff>114300</xdr:colOff>
      <xdr:row>85</xdr:row>
      <xdr:rowOff>136017</xdr:rowOff>
    </xdr:to>
    <xdr:cxnSp macro="">
      <xdr:nvCxnSpPr>
        <xdr:cNvPr id="266" name="直線コネクタ 265">
          <a:extLst>
            <a:ext uri="{FF2B5EF4-FFF2-40B4-BE49-F238E27FC236}">
              <a16:creationId xmlns:a16="http://schemas.microsoft.com/office/drawing/2014/main" id="{1B72981D-2E00-443E-9970-78D5C7702199}"/>
            </a:ext>
          </a:extLst>
        </xdr:cNvPr>
        <xdr:cNvCxnSpPr/>
      </xdr:nvCxnSpPr>
      <xdr:spPr>
        <a:xfrm flipV="1">
          <a:off x="8750300" y="14701456"/>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83693</xdr:rowOff>
    </xdr:from>
    <xdr:to>
      <xdr:col>41</xdr:col>
      <xdr:colOff>101600</xdr:colOff>
      <xdr:row>86</xdr:row>
      <xdr:rowOff>13843</xdr:rowOff>
    </xdr:to>
    <xdr:sp macro="" textlink="">
      <xdr:nvSpPr>
        <xdr:cNvPr id="267" name="楕円 266">
          <a:extLst>
            <a:ext uri="{FF2B5EF4-FFF2-40B4-BE49-F238E27FC236}">
              <a16:creationId xmlns:a16="http://schemas.microsoft.com/office/drawing/2014/main" id="{9A98722E-E937-4BB8-9B3C-625AF0781094}"/>
            </a:ext>
          </a:extLst>
        </xdr:cNvPr>
        <xdr:cNvSpPr/>
      </xdr:nvSpPr>
      <xdr:spPr>
        <a:xfrm>
          <a:off x="7810500" y="14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134493</xdr:rowOff>
    </xdr:from>
    <xdr:to>
      <xdr:col>45</xdr:col>
      <xdr:colOff>177800</xdr:colOff>
      <xdr:row>85</xdr:row>
      <xdr:rowOff>136017</xdr:rowOff>
    </xdr:to>
    <xdr:cxnSp macro="">
      <xdr:nvCxnSpPr>
        <xdr:cNvPr id="268" name="直線コネクタ 267">
          <a:extLst>
            <a:ext uri="{FF2B5EF4-FFF2-40B4-BE49-F238E27FC236}">
              <a16:creationId xmlns:a16="http://schemas.microsoft.com/office/drawing/2014/main" id="{C0E2A47C-24EE-4AE1-986B-E571B1E43DDD}"/>
            </a:ext>
          </a:extLst>
        </xdr:cNvPr>
        <xdr:cNvCxnSpPr/>
      </xdr:nvCxnSpPr>
      <xdr:spPr>
        <a:xfrm>
          <a:off x="7861300" y="147077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76264</xdr:rowOff>
    </xdr:from>
    <xdr:to>
      <xdr:col>36</xdr:col>
      <xdr:colOff>165100</xdr:colOff>
      <xdr:row>86</xdr:row>
      <xdr:rowOff>6414</xdr:rowOff>
    </xdr:to>
    <xdr:sp macro="" textlink="">
      <xdr:nvSpPr>
        <xdr:cNvPr id="269" name="楕円 268">
          <a:extLst>
            <a:ext uri="{FF2B5EF4-FFF2-40B4-BE49-F238E27FC236}">
              <a16:creationId xmlns:a16="http://schemas.microsoft.com/office/drawing/2014/main" id="{3DC60CF3-8139-4A4C-A0F2-EB5C4155494E}"/>
            </a:ext>
          </a:extLst>
        </xdr:cNvPr>
        <xdr:cNvSpPr/>
      </xdr:nvSpPr>
      <xdr:spPr>
        <a:xfrm>
          <a:off x="6921500" y="146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127064</xdr:rowOff>
    </xdr:from>
    <xdr:to>
      <xdr:col>41</xdr:col>
      <xdr:colOff>50800</xdr:colOff>
      <xdr:row>85</xdr:row>
      <xdr:rowOff>134493</xdr:rowOff>
    </xdr:to>
    <xdr:cxnSp macro="">
      <xdr:nvCxnSpPr>
        <xdr:cNvPr id="270" name="直線コネクタ 269">
          <a:extLst>
            <a:ext uri="{FF2B5EF4-FFF2-40B4-BE49-F238E27FC236}">
              <a16:creationId xmlns:a16="http://schemas.microsoft.com/office/drawing/2014/main" id="{B251096E-861C-42BB-A7DB-C6320F4DE8E9}"/>
            </a:ext>
          </a:extLst>
        </xdr:cNvPr>
        <xdr:cNvCxnSpPr/>
      </xdr:nvCxnSpPr>
      <xdr:spPr>
        <a:xfrm>
          <a:off x="6972300" y="1470031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9B1B8CC4-8B23-4052-800E-F1754BE212B6}"/>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48A0099B-8790-47BF-9FD1-8BD956819A78}"/>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09A2F506-8ECC-4540-AB24-2720406B437F}"/>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A73038A3-2CF7-4153-8C1C-15A1FE79F598}"/>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24083</xdr:rowOff>
    </xdr:from>
    <xdr:ext cx="469744" cy="259045"/>
    <xdr:sp macro="" textlink="">
      <xdr:nvSpPr>
        <xdr:cNvPr id="275" name="n_1mainValue【福祉施設】&#10;一人当たり面積">
          <a:extLst>
            <a:ext uri="{FF2B5EF4-FFF2-40B4-BE49-F238E27FC236}">
              <a16:creationId xmlns:a16="http://schemas.microsoft.com/office/drawing/2014/main" id="{C0B312AF-9AB2-46EF-9BAC-C2167714CF67}"/>
            </a:ext>
          </a:extLst>
        </xdr:cNvPr>
        <xdr:cNvSpPr txBox="1"/>
      </xdr:nvSpPr>
      <xdr:spPr>
        <a:xfrm>
          <a:off x="9391727" y="1442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31894</xdr:rowOff>
    </xdr:from>
    <xdr:ext cx="469744" cy="259045"/>
    <xdr:sp macro="" textlink="">
      <xdr:nvSpPr>
        <xdr:cNvPr id="276" name="n_2mainValue【福祉施設】&#10;一人当たり面積">
          <a:extLst>
            <a:ext uri="{FF2B5EF4-FFF2-40B4-BE49-F238E27FC236}">
              <a16:creationId xmlns:a16="http://schemas.microsoft.com/office/drawing/2014/main" id="{6EC7204A-B43F-400E-B15A-8AB5D1F50188}"/>
            </a:ext>
          </a:extLst>
        </xdr:cNvPr>
        <xdr:cNvSpPr txBox="1"/>
      </xdr:nvSpPr>
      <xdr:spPr>
        <a:xfrm>
          <a:off x="8515427" y="1443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30370</xdr:rowOff>
    </xdr:from>
    <xdr:ext cx="469744" cy="259045"/>
    <xdr:sp macro="" textlink="">
      <xdr:nvSpPr>
        <xdr:cNvPr id="277" name="n_3mainValue【福祉施設】&#10;一人当たり面積">
          <a:extLst>
            <a:ext uri="{FF2B5EF4-FFF2-40B4-BE49-F238E27FC236}">
              <a16:creationId xmlns:a16="http://schemas.microsoft.com/office/drawing/2014/main" id="{8618DB7C-811F-4EFC-8E70-81976BDB0DEE}"/>
            </a:ext>
          </a:extLst>
        </xdr:cNvPr>
        <xdr:cNvSpPr txBox="1"/>
      </xdr:nvSpPr>
      <xdr:spPr>
        <a:xfrm>
          <a:off x="7626427" y="144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22941</xdr:rowOff>
    </xdr:from>
    <xdr:ext cx="469744" cy="259045"/>
    <xdr:sp macro="" textlink="">
      <xdr:nvSpPr>
        <xdr:cNvPr id="278" name="n_4mainValue【福祉施設】&#10;一人当たり面積">
          <a:extLst>
            <a:ext uri="{FF2B5EF4-FFF2-40B4-BE49-F238E27FC236}">
              <a16:creationId xmlns:a16="http://schemas.microsoft.com/office/drawing/2014/main" id="{93A5AF74-2B11-4151-8486-A6B991C2ACE8}"/>
            </a:ext>
          </a:extLst>
        </xdr:cNvPr>
        <xdr:cNvSpPr txBox="1"/>
      </xdr:nvSpPr>
      <xdr:spPr>
        <a:xfrm>
          <a:off x="6737427" y="144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E8C3E986-E0BB-47B6-9EDB-D625DAF170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5A542D5-0F58-4F4F-97D3-33F850897C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F7BBF36D-1E6E-42D7-AC40-D546B36C93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4049ECE-DBB2-426A-99FC-95D80CD85B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319BCC2-8AA5-4E20-8373-7E8359D661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F34FC9CE-10C5-47CD-9425-32ED886E84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B1A4A2A3-68BD-42BD-BF1A-02A9EA09F2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B6157CD-06A2-45BA-AADD-076E48FE54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1A01644-E629-4CB6-9F92-9D066A1DD2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F0C6B132-A42E-4E8E-8E19-DE6FFC1608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94452566-4EF1-418C-AA1D-3647DE3D7A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4EDF3764-B884-48B4-B60A-0CCE3DBA23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5C3491A4-5833-4511-A2E5-ABBD4D40CB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6449878A-576E-40E1-9E0F-B30C1E3BC1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51ADC4D-34F9-4D79-B04A-3ACB1BA989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FEF69BED-D748-4E52-87D5-6ED372A18B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C3D808A-23DF-4F4B-9C1A-30C4B628B8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D13C2FFA-FD53-4D09-96C8-73F19F8219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41671ED6-474C-4BB7-9E1D-B772E58EE9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63F28A4B-B856-4538-BC35-BFDDA8C5CF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84C7088-EF7E-4308-8D14-BFF944BE41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2247867-657A-4466-84C7-8973F20A14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2FBAFD93-E125-4217-956F-C017F42971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200E975F-5EA5-40C6-AADC-CC25C7DD2F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F07ADAAA-4BE8-4754-8661-C7B0B23B2D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5828098D-BCFF-41F8-AE6A-82FB94C0A3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7F77EC4E-2381-4604-B196-D980B0C9E1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9FC3D81A-FCAD-4ECA-A613-C9803F005B8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22526B04-823B-4BA6-A365-C025977ADD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5A441DB4-255D-4960-AB56-1D793F8670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92D7BF8E-FDE9-45CE-BB72-37461DDA7BA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8A6CE671-8828-4CE8-B8B6-7DEE3E1B33D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6FC7E06-0D8E-4BE0-850A-80453F1F11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A1DD32D9-E5B2-4B47-BD89-CA1CCB160E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726B2DC0-5CEE-4A9C-AC26-37B8FAB81FC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272433B4-5AAF-4FD7-9D21-98DDBF162D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8C5EB3D5-E8EB-4D49-B4C1-0219A8179E9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464E8C84-0105-4718-A975-DAFC5C0B3D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66448CAF-E5D3-4CDC-910D-109CC2668B0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C96D52A4-CD84-4B43-B5A8-0BF792936A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980D2673-63F8-4D1A-A52E-9D0CFD7476C7}"/>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98BFCD1E-3657-463A-B735-D8432EAF74B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A128C8F4-8529-4962-8E1A-7AB33F3B554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F1D73DE3-CC53-44C1-9B7A-8A001C0236D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1C4F590C-E249-4F62-B055-D0BF6B05EBCF}"/>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CEF5BBC-EE53-4887-8847-81C8C2A97D0E}"/>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628EA463-0D61-46A6-8D92-0E733356350D}"/>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C7F0D6AE-DBE0-47B5-A774-F02CE301653D}"/>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676C116B-7497-4B66-89D6-C040FB043908}"/>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B70AC947-C3C3-492E-A36E-F7369C07170E}"/>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6B4D0706-3BBD-4D38-9185-FD7F8E07816B}"/>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1362DCB-9045-4D1B-B97B-79B5FD8AD6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9A1A12E-0252-4819-BFEC-9E85F07402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F14CC27-1913-450B-9F5F-58B676AAEC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5E5973B-CD52-4F62-91E7-49D8D505EA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268D5AD-2C19-4D64-BF6B-557BFDAC60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335" name="楕円 334">
          <a:extLst>
            <a:ext uri="{FF2B5EF4-FFF2-40B4-BE49-F238E27FC236}">
              <a16:creationId xmlns:a16="http://schemas.microsoft.com/office/drawing/2014/main" id="{E3278141-42AF-4875-8C74-E215D1EA225B}"/>
            </a:ext>
          </a:extLst>
        </xdr:cNvPr>
        <xdr:cNvSpPr/>
      </xdr:nvSpPr>
      <xdr:spPr>
        <a:xfrm>
          <a:off x="16268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144797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DF31C9D1-3919-4B28-9F10-F93CED69E003}"/>
            </a:ext>
          </a:extLst>
        </xdr:cNvPr>
        <xdr:cNvSpPr txBox="1"/>
      </xdr:nvSpPr>
      <xdr:spPr>
        <a:xfrm>
          <a:off x="16357600"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337" name="楕円 336">
          <a:extLst>
            <a:ext uri="{FF2B5EF4-FFF2-40B4-BE49-F238E27FC236}">
              <a16:creationId xmlns:a16="http://schemas.microsoft.com/office/drawing/2014/main" id="{5847F9D7-2F01-4C0A-BF71-3A31BF3E552A}"/>
            </a:ext>
          </a:extLst>
        </xdr:cNvPr>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37</xdr:row>
      <xdr:rowOff>45720</xdr:rowOff>
    </xdr:to>
    <xdr:cxnSp macro="">
      <xdr:nvCxnSpPr>
        <xdr:cNvPr id="338" name="直線コネクタ 337">
          <a:extLst>
            <a:ext uri="{FF2B5EF4-FFF2-40B4-BE49-F238E27FC236}">
              <a16:creationId xmlns:a16="http://schemas.microsoft.com/office/drawing/2014/main" id="{EE350A51-2B30-43CE-8DC6-41BE09545FD4}"/>
            </a:ext>
          </a:extLst>
        </xdr:cNvPr>
        <xdr:cNvCxnSpPr/>
      </xdr:nvCxnSpPr>
      <xdr:spPr>
        <a:xfrm>
          <a:off x="15481300" y="633031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339" name="楕円 338">
          <a:extLst>
            <a:ext uri="{FF2B5EF4-FFF2-40B4-BE49-F238E27FC236}">
              <a16:creationId xmlns:a16="http://schemas.microsoft.com/office/drawing/2014/main" id="{2BF5F4C1-939A-4C0A-86BD-9DF9B5655548}"/>
            </a:ext>
          </a:extLst>
        </xdr:cNvPr>
        <xdr:cNvSpPr/>
      </xdr:nvSpPr>
      <xdr:spPr>
        <a:xfrm>
          <a:off x="1454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158115</xdr:rowOff>
    </xdr:to>
    <xdr:cxnSp macro="">
      <xdr:nvCxnSpPr>
        <xdr:cNvPr id="340" name="直線コネクタ 339">
          <a:extLst>
            <a:ext uri="{FF2B5EF4-FFF2-40B4-BE49-F238E27FC236}">
              <a16:creationId xmlns:a16="http://schemas.microsoft.com/office/drawing/2014/main" id="{8F4500EE-5560-4D72-921D-DE652E3FEEE5}"/>
            </a:ext>
          </a:extLst>
        </xdr:cNvPr>
        <xdr:cNvCxnSpPr/>
      </xdr:nvCxnSpPr>
      <xdr:spPr>
        <a:xfrm>
          <a:off x="14592300" y="627126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341" name="楕円 340">
          <a:extLst>
            <a:ext uri="{FF2B5EF4-FFF2-40B4-BE49-F238E27FC236}">
              <a16:creationId xmlns:a16="http://schemas.microsoft.com/office/drawing/2014/main" id="{E3C33CB6-9F33-48A7-8B99-88A064476B17}"/>
            </a:ext>
          </a:extLst>
        </xdr:cNvPr>
        <xdr:cNvSpPr/>
      </xdr:nvSpPr>
      <xdr:spPr>
        <a:xfrm>
          <a:off x="13652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37</xdr:row>
      <xdr:rowOff>5715</xdr:rowOff>
    </xdr:to>
    <xdr:cxnSp macro="">
      <xdr:nvCxnSpPr>
        <xdr:cNvPr id="342" name="直線コネクタ 341">
          <a:extLst>
            <a:ext uri="{FF2B5EF4-FFF2-40B4-BE49-F238E27FC236}">
              <a16:creationId xmlns:a16="http://schemas.microsoft.com/office/drawing/2014/main" id="{68A0D2ED-0BCE-498D-945B-E65168AB3591}"/>
            </a:ext>
          </a:extLst>
        </xdr:cNvPr>
        <xdr:cNvCxnSpPr/>
      </xdr:nvCxnSpPr>
      <xdr:spPr>
        <a:xfrm flipV="1">
          <a:off x="13703300" y="62712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343" name="楕円 342">
          <a:extLst>
            <a:ext uri="{FF2B5EF4-FFF2-40B4-BE49-F238E27FC236}">
              <a16:creationId xmlns:a16="http://schemas.microsoft.com/office/drawing/2014/main" id="{EF23448C-56B2-4A04-AA5E-65EB5F92BD50}"/>
            </a:ext>
          </a:extLst>
        </xdr:cNvPr>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116205</xdr:rowOff>
    </xdr:from>
    <xdr:to>
      <xdr:col>71</xdr:col>
      <xdr:colOff>177800</xdr:colOff>
      <xdr:row>37</xdr:row>
      <xdr:rowOff>5715</xdr:rowOff>
    </xdr:to>
    <xdr:cxnSp macro="">
      <xdr:nvCxnSpPr>
        <xdr:cNvPr id="344" name="直線コネクタ 343">
          <a:extLst>
            <a:ext uri="{FF2B5EF4-FFF2-40B4-BE49-F238E27FC236}">
              <a16:creationId xmlns:a16="http://schemas.microsoft.com/office/drawing/2014/main" id="{95CF495F-CA6E-4ACA-BEBD-C7BB2D96A937}"/>
            </a:ext>
          </a:extLst>
        </xdr:cNvPr>
        <xdr:cNvCxnSpPr/>
      </xdr:nvCxnSpPr>
      <xdr:spPr>
        <a:xfrm>
          <a:off x="12814300" y="62884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8301AF39-9234-44E5-869C-177757DDA107}"/>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AFB95E60-63D3-4B8F-8F6A-1E5F0E7A92DA}"/>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72DC5594-40F0-454D-A2B4-E60760A4DC3E}"/>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3701F6A4-0944-4788-9DCA-847AACDB0D85}"/>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283A68BE-8998-4161-B2C5-1ABF8DD3FA69}"/>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166387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61F105F6-C86E-4533-B7B4-498BD28D89E1}"/>
            </a:ext>
          </a:extLst>
        </xdr:cNvPr>
        <xdr:cNvSpPr txBox="1"/>
      </xdr:nvSpPr>
      <xdr:spPr>
        <a:xfrm>
          <a:off x="14389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814D43B1-8A7A-4463-BBD7-788C5F178942}"/>
            </a:ext>
          </a:extLst>
        </xdr:cNvPr>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12082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C148A218-ED53-4A08-95E4-5124BF9DDE24}"/>
            </a:ext>
          </a:extLst>
        </xdr:cNvPr>
        <xdr:cNvSpPr txBox="1"/>
      </xdr:nvSpPr>
      <xdr:spPr>
        <a:xfrm>
          <a:off x="12611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E57B9618-26B9-40D4-9FC3-AA2979500B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B61132C-ABA1-4FDF-96E5-4DB8887226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1EEE4F7-F20A-418D-A0C1-AD0574AEE1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1D2FFE90-6A74-4127-B3D7-7CC5D127FB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C21A5E6C-8354-4E5B-8564-F9201D4F24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708F5B71-A403-41AB-BDAA-353A4CC3FC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DE8505A7-04F4-466F-8C0C-2DAD459C94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BFFB22B-8236-41C1-8F42-B44040900E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4F080866-F1CC-463A-8EFA-D48D0C2F420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C48C241-57AD-4ACA-B29A-EAD8DFBEB4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A997D534-9797-4EB7-ABCF-EFC9275308B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7087BFAA-3D67-471B-892E-DE30022FA1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D4C6911A-3658-44DD-806F-6E77035907D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CEF63A0A-285D-4C82-BBF1-269356B26AAD}"/>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D17BFC7C-4377-482D-88DD-8C4B7DBEDF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EFCC383C-E682-43C0-BA9E-FDC0FFE1B0A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FA578191-7CFE-4412-922B-D9B850B92B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D3790859-C967-485D-A2B4-2AB57FE5F4E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407806B-E548-4CBF-B5F1-E8918C830C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72C14146-79A1-4294-957B-A3F28619F22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3C9F3DDC-A4CC-4B0D-977E-8767776595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BB0348EA-80D5-4BCF-8F04-60C2A2F4DD46}"/>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FE58A303-5A09-4D31-9101-6BF6B9277EDC}"/>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E7A0AAF3-6AAA-4EBC-AE90-17284B261404}"/>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6385FDE4-E9C6-469A-B05D-D7591D62670E}"/>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4272E7EF-B0FA-4AC5-9F9C-E7C41D2C0917}"/>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CDC49FB3-682C-490E-A8CE-3235301A595A}"/>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E8B5464B-9527-46B3-AAB6-0FF0E69F7929}"/>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EC75E7B0-4DBC-4CE8-BF45-25ECAACC3F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95363C46-8A05-4203-9CF8-A37FADC8ADB4}"/>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CF37452D-5CC7-45DE-ABB7-05217EA8DBEA}"/>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8BDF1D9F-6FB0-46D1-BD29-30D22A274601}"/>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F3E2415-C8EF-457B-829F-DBE18C9C62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218019C-0930-41E3-A1A5-D9967CC330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8329571-C2AE-4FFA-A6C8-ADD0160B2F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0B3E51A-7CAF-4BBB-BE08-F55C664F44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49E98A2-D6E5-4374-9F74-CDB2FDF297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96724</xdr:rowOff>
    </xdr:from>
    <xdr:to>
      <xdr:col>116</xdr:col>
      <xdr:colOff>114300</xdr:colOff>
      <xdr:row>41</xdr:row>
      <xdr:rowOff>26874</xdr:rowOff>
    </xdr:to>
    <xdr:sp macro="" textlink="">
      <xdr:nvSpPr>
        <xdr:cNvPr id="390" name="楕円 389">
          <a:extLst>
            <a:ext uri="{FF2B5EF4-FFF2-40B4-BE49-F238E27FC236}">
              <a16:creationId xmlns:a16="http://schemas.microsoft.com/office/drawing/2014/main" id="{4D25D906-657B-4DD2-A8AB-04DB75252BF7}"/>
            </a:ext>
          </a:extLst>
        </xdr:cNvPr>
        <xdr:cNvSpPr/>
      </xdr:nvSpPr>
      <xdr:spPr>
        <a:xfrm>
          <a:off x="22110700" y="69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119601</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BA2F2F52-D22F-4F57-81FF-5BD62E4118F3}"/>
            </a:ext>
          </a:extLst>
        </xdr:cNvPr>
        <xdr:cNvSpPr txBox="1"/>
      </xdr:nvSpPr>
      <xdr:spPr>
        <a:xfrm>
          <a:off x="22199600" y="680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98854</xdr:rowOff>
    </xdr:from>
    <xdr:to>
      <xdr:col>112</xdr:col>
      <xdr:colOff>38100</xdr:colOff>
      <xdr:row>41</xdr:row>
      <xdr:rowOff>29004</xdr:rowOff>
    </xdr:to>
    <xdr:sp macro="" textlink="">
      <xdr:nvSpPr>
        <xdr:cNvPr id="392" name="楕円 391">
          <a:extLst>
            <a:ext uri="{FF2B5EF4-FFF2-40B4-BE49-F238E27FC236}">
              <a16:creationId xmlns:a16="http://schemas.microsoft.com/office/drawing/2014/main" id="{13A14568-AF70-48F7-86BB-0AAD5F5060E8}"/>
            </a:ext>
          </a:extLst>
        </xdr:cNvPr>
        <xdr:cNvSpPr/>
      </xdr:nvSpPr>
      <xdr:spPr>
        <a:xfrm>
          <a:off x="21272500" y="695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147524</xdr:rowOff>
    </xdr:from>
    <xdr:to>
      <xdr:col>116</xdr:col>
      <xdr:colOff>63500</xdr:colOff>
      <xdr:row>40</xdr:row>
      <xdr:rowOff>149654</xdr:rowOff>
    </xdr:to>
    <xdr:cxnSp macro="">
      <xdr:nvCxnSpPr>
        <xdr:cNvPr id="393" name="直線コネクタ 392">
          <a:extLst>
            <a:ext uri="{FF2B5EF4-FFF2-40B4-BE49-F238E27FC236}">
              <a16:creationId xmlns:a16="http://schemas.microsoft.com/office/drawing/2014/main" id="{97973654-5D69-4783-9D60-53CE648E4476}"/>
            </a:ext>
          </a:extLst>
        </xdr:cNvPr>
        <xdr:cNvCxnSpPr/>
      </xdr:nvCxnSpPr>
      <xdr:spPr>
        <a:xfrm flipV="1">
          <a:off x="21323300" y="7005524"/>
          <a:ext cx="8382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106452</xdr:rowOff>
    </xdr:from>
    <xdr:to>
      <xdr:col>107</xdr:col>
      <xdr:colOff>101600</xdr:colOff>
      <xdr:row>41</xdr:row>
      <xdr:rowOff>36602</xdr:rowOff>
    </xdr:to>
    <xdr:sp macro="" textlink="">
      <xdr:nvSpPr>
        <xdr:cNvPr id="394" name="楕円 393">
          <a:extLst>
            <a:ext uri="{FF2B5EF4-FFF2-40B4-BE49-F238E27FC236}">
              <a16:creationId xmlns:a16="http://schemas.microsoft.com/office/drawing/2014/main" id="{6D2F545C-4886-4F96-B067-E455F4234C92}"/>
            </a:ext>
          </a:extLst>
        </xdr:cNvPr>
        <xdr:cNvSpPr/>
      </xdr:nvSpPr>
      <xdr:spPr>
        <a:xfrm>
          <a:off x="20383500" y="6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149654</xdr:rowOff>
    </xdr:from>
    <xdr:to>
      <xdr:col>111</xdr:col>
      <xdr:colOff>177800</xdr:colOff>
      <xdr:row>40</xdr:row>
      <xdr:rowOff>157252</xdr:rowOff>
    </xdr:to>
    <xdr:cxnSp macro="">
      <xdr:nvCxnSpPr>
        <xdr:cNvPr id="395" name="直線コネクタ 394">
          <a:extLst>
            <a:ext uri="{FF2B5EF4-FFF2-40B4-BE49-F238E27FC236}">
              <a16:creationId xmlns:a16="http://schemas.microsoft.com/office/drawing/2014/main" id="{6D8C9AEF-7BDE-40A8-8369-0F8BF73EC0CD}"/>
            </a:ext>
          </a:extLst>
        </xdr:cNvPr>
        <xdr:cNvCxnSpPr/>
      </xdr:nvCxnSpPr>
      <xdr:spPr>
        <a:xfrm flipV="1">
          <a:off x="20434300" y="7007654"/>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124298</xdr:rowOff>
    </xdr:from>
    <xdr:to>
      <xdr:col>102</xdr:col>
      <xdr:colOff>165100</xdr:colOff>
      <xdr:row>41</xdr:row>
      <xdr:rowOff>54448</xdr:rowOff>
    </xdr:to>
    <xdr:sp macro="" textlink="">
      <xdr:nvSpPr>
        <xdr:cNvPr id="396" name="楕円 395">
          <a:extLst>
            <a:ext uri="{FF2B5EF4-FFF2-40B4-BE49-F238E27FC236}">
              <a16:creationId xmlns:a16="http://schemas.microsoft.com/office/drawing/2014/main" id="{3CB48FD2-C4FD-48C0-8BC8-B5DD42712F1A}"/>
            </a:ext>
          </a:extLst>
        </xdr:cNvPr>
        <xdr:cNvSpPr/>
      </xdr:nvSpPr>
      <xdr:spPr>
        <a:xfrm>
          <a:off x="19494500" y="69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157252</xdr:rowOff>
    </xdr:from>
    <xdr:to>
      <xdr:col>107</xdr:col>
      <xdr:colOff>50800</xdr:colOff>
      <xdr:row>41</xdr:row>
      <xdr:rowOff>3648</xdr:rowOff>
    </xdr:to>
    <xdr:cxnSp macro="">
      <xdr:nvCxnSpPr>
        <xdr:cNvPr id="397" name="直線コネクタ 396">
          <a:extLst>
            <a:ext uri="{FF2B5EF4-FFF2-40B4-BE49-F238E27FC236}">
              <a16:creationId xmlns:a16="http://schemas.microsoft.com/office/drawing/2014/main" id="{7D6F1095-6DCB-4526-A32C-26FF9E74B520}"/>
            </a:ext>
          </a:extLst>
        </xdr:cNvPr>
        <xdr:cNvCxnSpPr/>
      </xdr:nvCxnSpPr>
      <xdr:spPr>
        <a:xfrm flipV="1">
          <a:off x="19545300" y="7015252"/>
          <a:ext cx="889000" cy="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117919</xdr:rowOff>
    </xdr:from>
    <xdr:to>
      <xdr:col>98</xdr:col>
      <xdr:colOff>38100</xdr:colOff>
      <xdr:row>41</xdr:row>
      <xdr:rowOff>48069</xdr:rowOff>
    </xdr:to>
    <xdr:sp macro="" textlink="">
      <xdr:nvSpPr>
        <xdr:cNvPr id="398" name="楕円 397">
          <a:extLst>
            <a:ext uri="{FF2B5EF4-FFF2-40B4-BE49-F238E27FC236}">
              <a16:creationId xmlns:a16="http://schemas.microsoft.com/office/drawing/2014/main" id="{2346907C-9D01-478B-971A-F260AEB55C92}"/>
            </a:ext>
          </a:extLst>
        </xdr:cNvPr>
        <xdr:cNvSpPr/>
      </xdr:nvSpPr>
      <xdr:spPr>
        <a:xfrm>
          <a:off x="18605500" y="69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168719</xdr:rowOff>
    </xdr:from>
    <xdr:to>
      <xdr:col>102</xdr:col>
      <xdr:colOff>114300</xdr:colOff>
      <xdr:row>41</xdr:row>
      <xdr:rowOff>3648</xdr:rowOff>
    </xdr:to>
    <xdr:cxnSp macro="">
      <xdr:nvCxnSpPr>
        <xdr:cNvPr id="399" name="直線コネクタ 398">
          <a:extLst>
            <a:ext uri="{FF2B5EF4-FFF2-40B4-BE49-F238E27FC236}">
              <a16:creationId xmlns:a16="http://schemas.microsoft.com/office/drawing/2014/main" id="{6F444BAC-2613-44B1-8C47-553EBCD396CE}"/>
            </a:ext>
          </a:extLst>
        </xdr:cNvPr>
        <xdr:cNvCxnSpPr/>
      </xdr:nvCxnSpPr>
      <xdr:spPr>
        <a:xfrm>
          <a:off x="18656300" y="7026719"/>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B412DD5E-4BF2-4A0F-8467-EE17086EDEE3}"/>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4C7B2126-8CF4-4FEC-BDAF-3E69804FDD67}"/>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5475114F-924A-4EB4-BD30-7FD210D2A9D6}"/>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CBB93701-8DDE-4205-AF45-1FD1F04BE505}"/>
            </a:ext>
          </a:extLst>
        </xdr:cNvPr>
        <xdr:cNvSpPr txBox="1"/>
      </xdr:nvSpPr>
      <xdr:spPr>
        <a:xfrm>
          <a:off x="18356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45531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B1BF6217-B228-4BB2-B929-4FFA2509F220}"/>
            </a:ext>
          </a:extLst>
        </xdr:cNvPr>
        <xdr:cNvSpPr txBox="1"/>
      </xdr:nvSpPr>
      <xdr:spPr>
        <a:xfrm>
          <a:off x="21011095" y="673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53129</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28BEECD3-5403-4C93-B76E-52BAF16FA43E}"/>
            </a:ext>
          </a:extLst>
        </xdr:cNvPr>
        <xdr:cNvSpPr txBox="1"/>
      </xdr:nvSpPr>
      <xdr:spPr>
        <a:xfrm>
          <a:off x="20134795" y="673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45575</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25E4CB8B-7ED7-4EE0-A72A-3CB3B01755EF}"/>
            </a:ext>
          </a:extLst>
        </xdr:cNvPr>
        <xdr:cNvSpPr txBox="1"/>
      </xdr:nvSpPr>
      <xdr:spPr>
        <a:xfrm>
          <a:off x="19245795" y="707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64596</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7FE798A2-F5CF-4891-B483-885915E12CF8}"/>
            </a:ext>
          </a:extLst>
        </xdr:cNvPr>
        <xdr:cNvSpPr txBox="1"/>
      </xdr:nvSpPr>
      <xdr:spPr>
        <a:xfrm>
          <a:off x="18356795" y="67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C839D673-AF99-4F4D-85A5-3702E53233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CE43BBC-2EBE-46CF-9460-9313425CA6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39A7205-0219-4918-B6B0-C516C98B97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2123569-8EB3-4B8D-AB50-F0E20C3E28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890BE442-E7C8-4170-9C68-5FC334346A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C230B109-6D80-4517-A888-D02D0713DC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63C1713-E17B-4005-9F6D-89F365BAF6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93498953-4DE8-479F-A623-9D4F14E2671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DD417D1A-03C9-4079-9E74-BAEE65ED36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252F9420-B28A-4FE6-B59A-7FD73ADB46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3832B8FA-7689-42D9-A41B-6720FA8292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3C38C53C-46E3-400C-AC34-382B66FFC3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1C120C3D-F971-4560-B5B0-F6B39C5B65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D1F9D65B-D4D0-475B-9F05-DEF4D7123F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9732F465-E864-4B3E-83B2-B0C7EE39CC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C2F7C0F7-499F-4D48-B034-F34861E4FD4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6DC127E-49B3-404B-993F-BDDA624930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2DB36185-5F00-4530-A6B1-504F93E819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4CDE5F5E-7319-4153-AEE5-C7FA4EAB8C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D58E015D-D0DB-4901-9D9B-C0235C1752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64E8EDA1-8856-4767-BDDE-D894E4B432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4289B97-223F-45FF-B7C1-911F588BE2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DBECA10A-7AA2-4092-8DF4-9586DD6B88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9E55C10-07F1-4486-A1C2-61ABFF8E329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A77094B7-C21D-4177-ACA9-B3B80ECFF9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B77CFBA5-FBE9-4C1F-AEE0-14D984A6185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A5E1A15B-E3FF-403C-8D1A-35991E8230D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5" name="直線コネクタ 434">
          <a:extLst>
            <a:ext uri="{FF2B5EF4-FFF2-40B4-BE49-F238E27FC236}">
              <a16:creationId xmlns:a16="http://schemas.microsoft.com/office/drawing/2014/main" id="{03482384-5EF5-416D-B208-7C5A8851978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6" name="テキスト ボックス 435">
          <a:extLst>
            <a:ext uri="{FF2B5EF4-FFF2-40B4-BE49-F238E27FC236}">
              <a16:creationId xmlns:a16="http://schemas.microsoft.com/office/drawing/2014/main" id="{369EC65D-282D-46AC-AE93-F527B78199E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7" name="直線コネクタ 436">
          <a:extLst>
            <a:ext uri="{FF2B5EF4-FFF2-40B4-BE49-F238E27FC236}">
              <a16:creationId xmlns:a16="http://schemas.microsoft.com/office/drawing/2014/main" id="{ACA54F42-9543-4E8E-AB4B-27D6375B67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8" name="テキスト ボックス 437">
          <a:extLst>
            <a:ext uri="{FF2B5EF4-FFF2-40B4-BE49-F238E27FC236}">
              <a16:creationId xmlns:a16="http://schemas.microsoft.com/office/drawing/2014/main" id="{566C97FA-E517-4BE8-B717-71CDB0F91BC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9" name="直線コネクタ 438">
          <a:extLst>
            <a:ext uri="{FF2B5EF4-FFF2-40B4-BE49-F238E27FC236}">
              <a16:creationId xmlns:a16="http://schemas.microsoft.com/office/drawing/2014/main" id="{9036D22B-0620-4222-8FA0-08642EDB616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0" name="テキスト ボックス 439">
          <a:extLst>
            <a:ext uri="{FF2B5EF4-FFF2-40B4-BE49-F238E27FC236}">
              <a16:creationId xmlns:a16="http://schemas.microsoft.com/office/drawing/2014/main" id="{204C8F68-F8E3-4142-88AA-30B776F74C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1" name="直線コネクタ 440">
          <a:extLst>
            <a:ext uri="{FF2B5EF4-FFF2-40B4-BE49-F238E27FC236}">
              <a16:creationId xmlns:a16="http://schemas.microsoft.com/office/drawing/2014/main" id="{644DB59A-C456-4ED5-9DF4-7BDD7C87439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2" name="テキスト ボックス 441">
          <a:extLst>
            <a:ext uri="{FF2B5EF4-FFF2-40B4-BE49-F238E27FC236}">
              <a16:creationId xmlns:a16="http://schemas.microsoft.com/office/drawing/2014/main" id="{01B7D96B-1B62-4484-B4BC-85995DD9373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3" name="直線コネクタ 442">
          <a:extLst>
            <a:ext uri="{FF2B5EF4-FFF2-40B4-BE49-F238E27FC236}">
              <a16:creationId xmlns:a16="http://schemas.microsoft.com/office/drawing/2014/main" id="{0DA1E2BF-CEF7-4D04-BBD6-FF52D6A6C51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4" name="テキスト ボックス 443">
          <a:extLst>
            <a:ext uri="{FF2B5EF4-FFF2-40B4-BE49-F238E27FC236}">
              <a16:creationId xmlns:a16="http://schemas.microsoft.com/office/drawing/2014/main" id="{A12E3AAD-937D-4D9E-8A10-AF3B4C7046F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9C4DD687-B102-4A52-9253-B5CEE31017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CEF14C2F-E738-4A2D-B707-ED420FD9E8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31750</xdr:rowOff>
    </xdr:to>
    <xdr:cxnSp macro="">
      <xdr:nvCxnSpPr>
        <xdr:cNvPr id="447" name="直線コネクタ 446">
          <a:extLst>
            <a:ext uri="{FF2B5EF4-FFF2-40B4-BE49-F238E27FC236}">
              <a16:creationId xmlns:a16="http://schemas.microsoft.com/office/drawing/2014/main" id="{E0E79C39-791B-485B-9968-09B5450B9FA1}"/>
            </a:ext>
          </a:extLst>
        </xdr:cNvPr>
        <xdr:cNvCxnSpPr/>
      </xdr:nvCxnSpPr>
      <xdr:spPr>
        <a:xfrm flipV="1">
          <a:off x="16318864" y="13369289"/>
          <a:ext cx="0" cy="123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FC4AC8DC-BDC4-479E-BA69-A1DC1DC1694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9" name="直線コネクタ 448">
          <a:extLst>
            <a:ext uri="{FF2B5EF4-FFF2-40B4-BE49-F238E27FC236}">
              <a16:creationId xmlns:a16="http://schemas.microsoft.com/office/drawing/2014/main" id="{86B553EA-3693-4090-BF91-2854A38B9CE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F841D94A-5DBA-4A91-821C-C29D092704C8}"/>
            </a:ext>
          </a:extLst>
        </xdr:cNvPr>
        <xdr:cNvSpPr txBox="1"/>
      </xdr:nvSpPr>
      <xdr:spPr>
        <a:xfrm>
          <a:off x="16357600" y="13144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451" name="直線コネクタ 450">
          <a:extLst>
            <a:ext uri="{FF2B5EF4-FFF2-40B4-BE49-F238E27FC236}">
              <a16:creationId xmlns:a16="http://schemas.microsoft.com/office/drawing/2014/main" id="{185B53EF-1030-4748-8C5B-08EE06CC36E0}"/>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DA7FDE3E-11B2-4CB7-AB82-4B3974C91992}"/>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453" name="フローチャート: 判断 452">
          <a:extLst>
            <a:ext uri="{FF2B5EF4-FFF2-40B4-BE49-F238E27FC236}">
              <a16:creationId xmlns:a16="http://schemas.microsoft.com/office/drawing/2014/main" id="{156EA3AE-9D32-4C28-94D6-59E68602023A}"/>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118111</xdr:rowOff>
    </xdr:from>
    <xdr:to>
      <xdr:col>81</xdr:col>
      <xdr:colOff>101600</xdr:colOff>
      <xdr:row>82</xdr:row>
      <xdr:rowOff>48261</xdr:rowOff>
    </xdr:to>
    <xdr:sp macro="" textlink="">
      <xdr:nvSpPr>
        <xdr:cNvPr id="454" name="フローチャート: 判断 453">
          <a:extLst>
            <a:ext uri="{FF2B5EF4-FFF2-40B4-BE49-F238E27FC236}">
              <a16:creationId xmlns:a16="http://schemas.microsoft.com/office/drawing/2014/main" id="{5F7760B1-3DF6-43CD-846D-DB81D054CBC1}"/>
            </a:ext>
          </a:extLst>
        </xdr:cNvPr>
        <xdr:cNvSpPr/>
      </xdr:nvSpPr>
      <xdr:spPr>
        <a:xfrm>
          <a:off x="15430500" y="140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455" name="フローチャート: 判断 454">
          <a:extLst>
            <a:ext uri="{FF2B5EF4-FFF2-40B4-BE49-F238E27FC236}">
              <a16:creationId xmlns:a16="http://schemas.microsoft.com/office/drawing/2014/main" id="{9CEB3861-6ABC-4CED-ADFC-5E06A4E6CFAC}"/>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110489</xdr:rowOff>
    </xdr:from>
    <xdr:to>
      <xdr:col>72</xdr:col>
      <xdr:colOff>38100</xdr:colOff>
      <xdr:row>82</xdr:row>
      <xdr:rowOff>40639</xdr:rowOff>
    </xdr:to>
    <xdr:sp macro="" textlink="">
      <xdr:nvSpPr>
        <xdr:cNvPr id="456" name="フローチャート: 判断 455">
          <a:extLst>
            <a:ext uri="{FF2B5EF4-FFF2-40B4-BE49-F238E27FC236}">
              <a16:creationId xmlns:a16="http://schemas.microsoft.com/office/drawing/2014/main" id="{4CEC079E-7DCC-41D9-8196-DE66F544A3C1}"/>
            </a:ext>
          </a:extLst>
        </xdr:cNvPr>
        <xdr:cNvSpPr/>
      </xdr:nvSpPr>
      <xdr:spPr>
        <a:xfrm>
          <a:off x="13652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160020</xdr:rowOff>
    </xdr:from>
    <xdr:to>
      <xdr:col>67</xdr:col>
      <xdr:colOff>101600</xdr:colOff>
      <xdr:row>82</xdr:row>
      <xdr:rowOff>90170</xdr:rowOff>
    </xdr:to>
    <xdr:sp macro="" textlink="">
      <xdr:nvSpPr>
        <xdr:cNvPr id="457" name="フローチャート: 判断 456">
          <a:extLst>
            <a:ext uri="{FF2B5EF4-FFF2-40B4-BE49-F238E27FC236}">
              <a16:creationId xmlns:a16="http://schemas.microsoft.com/office/drawing/2014/main" id="{CA582254-CCF5-4096-8C4E-1198AEE5D423}"/>
            </a:ext>
          </a:extLst>
        </xdr:cNvPr>
        <xdr:cNvSpPr/>
      </xdr:nvSpPr>
      <xdr:spPr>
        <a:xfrm>
          <a:off x="12763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F30112B8-31C8-4B04-BBEC-CD591979C9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AF14B44F-DCFC-4AA5-B513-A121B6B408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49FED34-A79D-471B-838A-3D9312E99C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D9AB6A1-7673-4013-A449-E254385BE6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32E2F5B-0499-4893-9A2D-28CC492A3D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17780</xdr:rowOff>
    </xdr:from>
    <xdr:to>
      <xdr:col>85</xdr:col>
      <xdr:colOff>177800</xdr:colOff>
      <xdr:row>78</xdr:row>
      <xdr:rowOff>119380</xdr:rowOff>
    </xdr:to>
    <xdr:sp macro="" textlink="">
      <xdr:nvSpPr>
        <xdr:cNvPr id="463" name="楕円 462">
          <a:extLst>
            <a:ext uri="{FF2B5EF4-FFF2-40B4-BE49-F238E27FC236}">
              <a16:creationId xmlns:a16="http://schemas.microsoft.com/office/drawing/2014/main" id="{FCB69361-98CD-4A8D-B8F4-28509AD3F13F}"/>
            </a:ext>
          </a:extLst>
        </xdr:cNvPr>
        <xdr:cNvSpPr/>
      </xdr:nvSpPr>
      <xdr:spPr>
        <a:xfrm>
          <a:off x="162687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104157</xdr:rowOff>
    </xdr:from>
    <xdr:ext cx="340478" cy="259045"/>
    <xdr:sp macro="" textlink="">
      <xdr:nvSpPr>
        <xdr:cNvPr id="464" name="【消防施設】&#10;有形固定資産減価償却率該当値テキスト">
          <a:extLst>
            <a:ext uri="{FF2B5EF4-FFF2-40B4-BE49-F238E27FC236}">
              <a16:creationId xmlns:a16="http://schemas.microsoft.com/office/drawing/2014/main" id="{1C58DECA-044F-45A6-B675-23EB543D1CEA}"/>
            </a:ext>
          </a:extLst>
        </xdr:cNvPr>
        <xdr:cNvSpPr txBox="1"/>
      </xdr:nvSpPr>
      <xdr:spPr>
        <a:xfrm>
          <a:off x="16357600" y="13305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135889</xdr:rowOff>
    </xdr:from>
    <xdr:to>
      <xdr:col>81</xdr:col>
      <xdr:colOff>101600</xdr:colOff>
      <xdr:row>78</xdr:row>
      <xdr:rowOff>66039</xdr:rowOff>
    </xdr:to>
    <xdr:sp macro="" textlink="">
      <xdr:nvSpPr>
        <xdr:cNvPr id="465" name="楕円 464">
          <a:extLst>
            <a:ext uri="{FF2B5EF4-FFF2-40B4-BE49-F238E27FC236}">
              <a16:creationId xmlns:a16="http://schemas.microsoft.com/office/drawing/2014/main" id="{BDE65A88-1B44-4723-B7B0-FA660729C1D7}"/>
            </a:ext>
          </a:extLst>
        </xdr:cNvPr>
        <xdr:cNvSpPr/>
      </xdr:nvSpPr>
      <xdr:spPr>
        <a:xfrm>
          <a:off x="15430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15239</xdr:rowOff>
    </xdr:from>
    <xdr:to>
      <xdr:col>85</xdr:col>
      <xdr:colOff>127000</xdr:colOff>
      <xdr:row>78</xdr:row>
      <xdr:rowOff>68580</xdr:rowOff>
    </xdr:to>
    <xdr:cxnSp macro="">
      <xdr:nvCxnSpPr>
        <xdr:cNvPr id="466" name="直線コネクタ 465">
          <a:extLst>
            <a:ext uri="{FF2B5EF4-FFF2-40B4-BE49-F238E27FC236}">
              <a16:creationId xmlns:a16="http://schemas.microsoft.com/office/drawing/2014/main" id="{2D6F5AEA-61E8-4252-9B3F-BED56C3E4F45}"/>
            </a:ext>
          </a:extLst>
        </xdr:cNvPr>
        <xdr:cNvCxnSpPr/>
      </xdr:nvCxnSpPr>
      <xdr:spPr>
        <a:xfrm>
          <a:off x="15481300" y="133883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467" name="楕円 466">
          <a:extLst>
            <a:ext uri="{FF2B5EF4-FFF2-40B4-BE49-F238E27FC236}">
              <a16:creationId xmlns:a16="http://schemas.microsoft.com/office/drawing/2014/main" id="{6DECEEA4-17F7-4C88-AB54-32C50839433D}"/>
            </a:ext>
          </a:extLst>
        </xdr:cNvPr>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78</xdr:row>
      <xdr:rowOff>15239</xdr:rowOff>
    </xdr:to>
    <xdr:cxnSp macro="">
      <xdr:nvCxnSpPr>
        <xdr:cNvPr id="468" name="直線コネクタ 467">
          <a:extLst>
            <a:ext uri="{FF2B5EF4-FFF2-40B4-BE49-F238E27FC236}">
              <a16:creationId xmlns:a16="http://schemas.microsoft.com/office/drawing/2014/main" id="{F5BFB4B9-D110-4627-A9EF-A1930F10881C}"/>
            </a:ext>
          </a:extLst>
        </xdr:cNvPr>
        <xdr:cNvCxnSpPr/>
      </xdr:nvCxnSpPr>
      <xdr:spPr>
        <a:xfrm>
          <a:off x="14592300" y="13335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39388</xdr:rowOff>
    </xdr:from>
    <xdr:ext cx="405111" cy="259045"/>
    <xdr:sp macro="" textlink="">
      <xdr:nvSpPr>
        <xdr:cNvPr id="469" name="n_1aveValue【消防施設】&#10;有形固定資産減価償却率">
          <a:extLst>
            <a:ext uri="{FF2B5EF4-FFF2-40B4-BE49-F238E27FC236}">
              <a16:creationId xmlns:a16="http://schemas.microsoft.com/office/drawing/2014/main" id="{377A70BE-40CF-4E9A-8695-FD36ADA53A52}"/>
            </a:ext>
          </a:extLst>
        </xdr:cNvPr>
        <xdr:cNvSpPr txBox="1"/>
      </xdr:nvSpPr>
      <xdr:spPr>
        <a:xfrm>
          <a:off x="15266044" y="1409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470" name="n_2aveValue【消防施設】&#10;有形固定資産減価償却率">
          <a:extLst>
            <a:ext uri="{FF2B5EF4-FFF2-40B4-BE49-F238E27FC236}">
              <a16:creationId xmlns:a16="http://schemas.microsoft.com/office/drawing/2014/main" id="{2C94B85D-BB78-49AA-ADA4-A1C51A91CF6A}"/>
            </a:ext>
          </a:extLst>
        </xdr:cNvPr>
        <xdr:cNvSpPr txBox="1"/>
      </xdr:nvSpPr>
      <xdr:spPr>
        <a:xfrm>
          <a:off x="14389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57166</xdr:rowOff>
    </xdr:from>
    <xdr:ext cx="405111" cy="259045"/>
    <xdr:sp macro="" textlink="">
      <xdr:nvSpPr>
        <xdr:cNvPr id="471" name="n_3aveValue【消防施設】&#10;有形固定資産減価償却率">
          <a:extLst>
            <a:ext uri="{FF2B5EF4-FFF2-40B4-BE49-F238E27FC236}">
              <a16:creationId xmlns:a16="http://schemas.microsoft.com/office/drawing/2014/main" id="{F4031B41-839A-4878-B0E3-87461CC8A5CD}"/>
            </a:ext>
          </a:extLst>
        </xdr:cNvPr>
        <xdr:cNvSpPr txBox="1"/>
      </xdr:nvSpPr>
      <xdr:spPr>
        <a:xfrm>
          <a:off x="13500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106697</xdr:rowOff>
    </xdr:from>
    <xdr:ext cx="405111" cy="259045"/>
    <xdr:sp macro="" textlink="">
      <xdr:nvSpPr>
        <xdr:cNvPr id="472" name="n_4aveValue【消防施設】&#10;有形固定資産減価償却率">
          <a:extLst>
            <a:ext uri="{FF2B5EF4-FFF2-40B4-BE49-F238E27FC236}">
              <a16:creationId xmlns:a16="http://schemas.microsoft.com/office/drawing/2014/main" id="{30987387-7C9D-4D4E-A4A2-CDFE222DFDB1}"/>
            </a:ext>
          </a:extLst>
        </xdr:cNvPr>
        <xdr:cNvSpPr txBox="1"/>
      </xdr:nvSpPr>
      <xdr:spPr>
        <a:xfrm>
          <a:off x="12611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82566</xdr:rowOff>
    </xdr:from>
    <xdr:ext cx="340478" cy="259045"/>
    <xdr:sp macro="" textlink="">
      <xdr:nvSpPr>
        <xdr:cNvPr id="473" name="n_1mainValue【消防施設】&#10;有形固定資産減価償却率">
          <a:extLst>
            <a:ext uri="{FF2B5EF4-FFF2-40B4-BE49-F238E27FC236}">
              <a16:creationId xmlns:a16="http://schemas.microsoft.com/office/drawing/2014/main" id="{7E86F319-FE65-4334-9885-4B401D3AE4E8}"/>
            </a:ext>
          </a:extLst>
        </xdr:cNvPr>
        <xdr:cNvSpPr txBox="1"/>
      </xdr:nvSpPr>
      <xdr:spPr>
        <a:xfrm>
          <a:off x="15298361" y="1311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29227</xdr:rowOff>
    </xdr:from>
    <xdr:ext cx="340478" cy="259045"/>
    <xdr:sp macro="" textlink="">
      <xdr:nvSpPr>
        <xdr:cNvPr id="474" name="n_2mainValue【消防施設】&#10;有形固定資産減価償却率">
          <a:extLst>
            <a:ext uri="{FF2B5EF4-FFF2-40B4-BE49-F238E27FC236}">
              <a16:creationId xmlns:a16="http://schemas.microsoft.com/office/drawing/2014/main" id="{1809902D-851C-4115-B88A-0E63C027DC20}"/>
            </a:ext>
          </a:extLst>
        </xdr:cNvPr>
        <xdr:cNvSpPr txBox="1"/>
      </xdr:nvSpPr>
      <xdr:spPr>
        <a:xfrm>
          <a:off x="14422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a:extLst>
            <a:ext uri="{FF2B5EF4-FFF2-40B4-BE49-F238E27FC236}">
              <a16:creationId xmlns:a16="http://schemas.microsoft.com/office/drawing/2014/main" id="{9F1CF6EC-D6A0-436C-A8AB-7F3E8D5086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a:extLst>
            <a:ext uri="{FF2B5EF4-FFF2-40B4-BE49-F238E27FC236}">
              <a16:creationId xmlns:a16="http://schemas.microsoft.com/office/drawing/2014/main" id="{40BB2B3E-8503-4DC2-9785-47EAC29673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a:extLst>
            <a:ext uri="{FF2B5EF4-FFF2-40B4-BE49-F238E27FC236}">
              <a16:creationId xmlns:a16="http://schemas.microsoft.com/office/drawing/2014/main" id="{29DFA66A-4294-4EAE-9FBC-ABBDB6702D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a:extLst>
            <a:ext uri="{FF2B5EF4-FFF2-40B4-BE49-F238E27FC236}">
              <a16:creationId xmlns:a16="http://schemas.microsoft.com/office/drawing/2014/main" id="{5A781652-D9EF-405B-8105-858CA5A596F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a:extLst>
            <a:ext uri="{FF2B5EF4-FFF2-40B4-BE49-F238E27FC236}">
              <a16:creationId xmlns:a16="http://schemas.microsoft.com/office/drawing/2014/main" id="{359F31B3-E2B4-4641-8DC6-17FFB17210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a:extLst>
            <a:ext uri="{FF2B5EF4-FFF2-40B4-BE49-F238E27FC236}">
              <a16:creationId xmlns:a16="http://schemas.microsoft.com/office/drawing/2014/main" id="{E7A95595-8817-41F3-A9B9-700BD68245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a:extLst>
            <a:ext uri="{FF2B5EF4-FFF2-40B4-BE49-F238E27FC236}">
              <a16:creationId xmlns:a16="http://schemas.microsoft.com/office/drawing/2014/main" id="{C29D1715-28BA-4072-BFFA-0ABE646B19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a:extLst>
            <a:ext uri="{FF2B5EF4-FFF2-40B4-BE49-F238E27FC236}">
              <a16:creationId xmlns:a16="http://schemas.microsoft.com/office/drawing/2014/main" id="{CC65EBDD-35F5-417A-A687-8664BCAB7B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3" name="テキスト ボックス 482">
          <a:extLst>
            <a:ext uri="{FF2B5EF4-FFF2-40B4-BE49-F238E27FC236}">
              <a16:creationId xmlns:a16="http://schemas.microsoft.com/office/drawing/2014/main" id="{0614C25D-79A9-41CC-97B2-7BEC31CE0B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4" name="直線コネクタ 483">
          <a:extLst>
            <a:ext uri="{FF2B5EF4-FFF2-40B4-BE49-F238E27FC236}">
              <a16:creationId xmlns:a16="http://schemas.microsoft.com/office/drawing/2014/main" id="{7873F9E5-05EC-4821-AF81-7F06F1447F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5" name="直線コネクタ 484">
          <a:extLst>
            <a:ext uri="{FF2B5EF4-FFF2-40B4-BE49-F238E27FC236}">
              <a16:creationId xmlns:a16="http://schemas.microsoft.com/office/drawing/2014/main" id="{4802B780-F653-4930-9AB9-669F8A31941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6" name="テキスト ボックス 485">
          <a:extLst>
            <a:ext uri="{FF2B5EF4-FFF2-40B4-BE49-F238E27FC236}">
              <a16:creationId xmlns:a16="http://schemas.microsoft.com/office/drawing/2014/main" id="{03A1CF88-3EFD-4D48-A5FB-42752B576D6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7" name="直線コネクタ 486">
          <a:extLst>
            <a:ext uri="{FF2B5EF4-FFF2-40B4-BE49-F238E27FC236}">
              <a16:creationId xmlns:a16="http://schemas.microsoft.com/office/drawing/2014/main" id="{5265D314-D425-4C2F-AC5E-F2FC0FB0B79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8" name="テキスト ボックス 487">
          <a:extLst>
            <a:ext uri="{FF2B5EF4-FFF2-40B4-BE49-F238E27FC236}">
              <a16:creationId xmlns:a16="http://schemas.microsoft.com/office/drawing/2014/main" id="{5820DB3E-84C2-43F4-8DB2-E48F6B3DE46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89" name="直線コネクタ 488">
          <a:extLst>
            <a:ext uri="{FF2B5EF4-FFF2-40B4-BE49-F238E27FC236}">
              <a16:creationId xmlns:a16="http://schemas.microsoft.com/office/drawing/2014/main" id="{A5AEA558-1F73-441E-B68A-CB5234B3BC7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0" name="テキスト ボックス 489">
          <a:extLst>
            <a:ext uri="{FF2B5EF4-FFF2-40B4-BE49-F238E27FC236}">
              <a16:creationId xmlns:a16="http://schemas.microsoft.com/office/drawing/2014/main" id="{5696C92D-5D35-49D3-947D-23F0A0FE5E2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1" name="直線コネクタ 490">
          <a:extLst>
            <a:ext uri="{FF2B5EF4-FFF2-40B4-BE49-F238E27FC236}">
              <a16:creationId xmlns:a16="http://schemas.microsoft.com/office/drawing/2014/main" id="{3DDD15BB-F023-44D6-AAAD-EC3C2A37346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2" name="テキスト ボックス 491">
          <a:extLst>
            <a:ext uri="{FF2B5EF4-FFF2-40B4-BE49-F238E27FC236}">
              <a16:creationId xmlns:a16="http://schemas.microsoft.com/office/drawing/2014/main" id="{BDF8D149-6773-4398-8864-41626F06CB5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3" name="直線コネクタ 492">
          <a:extLst>
            <a:ext uri="{FF2B5EF4-FFF2-40B4-BE49-F238E27FC236}">
              <a16:creationId xmlns:a16="http://schemas.microsoft.com/office/drawing/2014/main" id="{49A47497-983B-495B-BCF4-24603A998AE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4" name="テキスト ボックス 493">
          <a:extLst>
            <a:ext uri="{FF2B5EF4-FFF2-40B4-BE49-F238E27FC236}">
              <a16:creationId xmlns:a16="http://schemas.microsoft.com/office/drawing/2014/main" id="{C70CB76B-D21A-4AEC-B4F6-D853BE5D2C1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5" name="直線コネクタ 494">
          <a:extLst>
            <a:ext uri="{FF2B5EF4-FFF2-40B4-BE49-F238E27FC236}">
              <a16:creationId xmlns:a16="http://schemas.microsoft.com/office/drawing/2014/main" id="{F306938F-FFEB-424A-AC25-E436F0A3A05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6" name="テキスト ボックス 495">
          <a:extLst>
            <a:ext uri="{FF2B5EF4-FFF2-40B4-BE49-F238E27FC236}">
              <a16:creationId xmlns:a16="http://schemas.microsoft.com/office/drawing/2014/main" id="{B8CD3BE5-5835-48F9-82FB-303E7F07310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F3296FF3-5B23-40C9-A148-41538FA581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A67BC45E-DB54-47E5-90BA-0706A2701DD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5010DD0C-D51B-497C-A562-5754217423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0" name="直線コネクタ 499">
          <a:extLst>
            <a:ext uri="{FF2B5EF4-FFF2-40B4-BE49-F238E27FC236}">
              <a16:creationId xmlns:a16="http://schemas.microsoft.com/office/drawing/2014/main" id="{3D2BC335-47D4-4219-B90B-EE4DF9B3E091}"/>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1" name="【消防施設】&#10;一人当たり面積最小値テキスト">
          <a:extLst>
            <a:ext uri="{FF2B5EF4-FFF2-40B4-BE49-F238E27FC236}">
              <a16:creationId xmlns:a16="http://schemas.microsoft.com/office/drawing/2014/main" id="{E97CC430-6D2B-4A31-B111-06AB4946CB1A}"/>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02" name="直線コネクタ 501">
          <a:extLst>
            <a:ext uri="{FF2B5EF4-FFF2-40B4-BE49-F238E27FC236}">
              <a16:creationId xmlns:a16="http://schemas.microsoft.com/office/drawing/2014/main" id="{B8BFF8ED-856B-407E-A1C7-41C5DF380703}"/>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03" name="【消防施設】&#10;一人当たり面積最大値テキスト">
          <a:extLst>
            <a:ext uri="{FF2B5EF4-FFF2-40B4-BE49-F238E27FC236}">
              <a16:creationId xmlns:a16="http://schemas.microsoft.com/office/drawing/2014/main" id="{AE5E7DDA-8A5D-4BC9-9F66-32A98E67B70E}"/>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04" name="直線コネクタ 503">
          <a:extLst>
            <a:ext uri="{FF2B5EF4-FFF2-40B4-BE49-F238E27FC236}">
              <a16:creationId xmlns:a16="http://schemas.microsoft.com/office/drawing/2014/main" id="{3D0FC090-2794-46D9-AD39-04B30169E268}"/>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05" name="【消防施設】&#10;一人当たり面積平均値テキスト">
          <a:extLst>
            <a:ext uri="{FF2B5EF4-FFF2-40B4-BE49-F238E27FC236}">
              <a16:creationId xmlns:a16="http://schemas.microsoft.com/office/drawing/2014/main" id="{ACDC88B6-80C2-4743-9CDF-E4314C71525D}"/>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06" name="フローチャート: 判断 505">
          <a:extLst>
            <a:ext uri="{FF2B5EF4-FFF2-40B4-BE49-F238E27FC236}">
              <a16:creationId xmlns:a16="http://schemas.microsoft.com/office/drawing/2014/main" id="{8B1F77FC-032C-4F56-9DCD-AB40228BE0DC}"/>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07" name="フローチャート: 判断 506">
          <a:extLst>
            <a:ext uri="{FF2B5EF4-FFF2-40B4-BE49-F238E27FC236}">
              <a16:creationId xmlns:a16="http://schemas.microsoft.com/office/drawing/2014/main" id="{41123FFB-6AF3-4773-95DC-121C63D6F356}"/>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08" name="フローチャート: 判断 507">
          <a:extLst>
            <a:ext uri="{FF2B5EF4-FFF2-40B4-BE49-F238E27FC236}">
              <a16:creationId xmlns:a16="http://schemas.microsoft.com/office/drawing/2014/main" id="{0B94A345-2507-470F-BF58-D8CA4CA72BE4}"/>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09" name="フローチャート: 判断 508">
          <a:extLst>
            <a:ext uri="{FF2B5EF4-FFF2-40B4-BE49-F238E27FC236}">
              <a16:creationId xmlns:a16="http://schemas.microsoft.com/office/drawing/2014/main" id="{DF11E94D-6758-4626-9378-3AC1F6787ECD}"/>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0" name="フローチャート: 判断 509">
          <a:extLst>
            <a:ext uri="{FF2B5EF4-FFF2-40B4-BE49-F238E27FC236}">
              <a16:creationId xmlns:a16="http://schemas.microsoft.com/office/drawing/2014/main" id="{1C168A9D-E889-458E-AF19-59EEADEAE768}"/>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F30CB8E4-5BAE-4A6A-90A8-20B2418C2C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4B63C627-2026-4B20-B753-99AC6E6B21A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C0A3B6AD-5C34-423B-9E18-65FF107C94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98DC1CF4-14ED-4E97-9C99-57B342FD37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8998B13F-3572-4119-A999-B087594A44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170833</xdr:rowOff>
    </xdr:from>
    <xdr:to>
      <xdr:col>116</xdr:col>
      <xdr:colOff>114300</xdr:colOff>
      <xdr:row>86</xdr:row>
      <xdr:rowOff>100983</xdr:rowOff>
    </xdr:to>
    <xdr:sp macro="" textlink="">
      <xdr:nvSpPr>
        <xdr:cNvPr id="516" name="楕円 515">
          <a:extLst>
            <a:ext uri="{FF2B5EF4-FFF2-40B4-BE49-F238E27FC236}">
              <a16:creationId xmlns:a16="http://schemas.microsoft.com/office/drawing/2014/main" id="{BF268FFC-F5F2-487C-BA6B-2CB7BA7202EB}"/>
            </a:ext>
          </a:extLst>
        </xdr:cNvPr>
        <xdr:cNvSpPr/>
      </xdr:nvSpPr>
      <xdr:spPr>
        <a:xfrm>
          <a:off x="22110700" y="147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130210</xdr:rowOff>
    </xdr:from>
    <xdr:ext cx="469744" cy="259045"/>
    <xdr:sp macro="" textlink="">
      <xdr:nvSpPr>
        <xdr:cNvPr id="517" name="【消防施設】&#10;一人当たり面積該当値テキスト">
          <a:extLst>
            <a:ext uri="{FF2B5EF4-FFF2-40B4-BE49-F238E27FC236}">
              <a16:creationId xmlns:a16="http://schemas.microsoft.com/office/drawing/2014/main" id="{E1297192-9EE2-466A-BDDD-E74B15F6394F}"/>
            </a:ext>
          </a:extLst>
        </xdr:cNvPr>
        <xdr:cNvSpPr txBox="1"/>
      </xdr:nvSpPr>
      <xdr:spPr>
        <a:xfrm>
          <a:off x="22199600" y="145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1015</xdr:rowOff>
    </xdr:from>
    <xdr:to>
      <xdr:col>112</xdr:col>
      <xdr:colOff>38100</xdr:colOff>
      <xdr:row>86</xdr:row>
      <xdr:rowOff>102615</xdr:rowOff>
    </xdr:to>
    <xdr:sp macro="" textlink="">
      <xdr:nvSpPr>
        <xdr:cNvPr id="518" name="楕円 517">
          <a:extLst>
            <a:ext uri="{FF2B5EF4-FFF2-40B4-BE49-F238E27FC236}">
              <a16:creationId xmlns:a16="http://schemas.microsoft.com/office/drawing/2014/main" id="{BB0C176B-55B2-4A23-9927-A0213E3E85A2}"/>
            </a:ext>
          </a:extLst>
        </xdr:cNvPr>
        <xdr:cNvSpPr/>
      </xdr:nvSpPr>
      <xdr:spPr>
        <a:xfrm>
          <a:off x="21272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50183</xdr:rowOff>
    </xdr:from>
    <xdr:to>
      <xdr:col>116</xdr:col>
      <xdr:colOff>63500</xdr:colOff>
      <xdr:row>86</xdr:row>
      <xdr:rowOff>51815</xdr:rowOff>
    </xdr:to>
    <xdr:cxnSp macro="">
      <xdr:nvCxnSpPr>
        <xdr:cNvPr id="519" name="直線コネクタ 518">
          <a:extLst>
            <a:ext uri="{FF2B5EF4-FFF2-40B4-BE49-F238E27FC236}">
              <a16:creationId xmlns:a16="http://schemas.microsoft.com/office/drawing/2014/main" id="{43B5F5FE-1E93-4884-997A-6CAECB8FA924}"/>
            </a:ext>
          </a:extLst>
        </xdr:cNvPr>
        <xdr:cNvCxnSpPr/>
      </xdr:nvCxnSpPr>
      <xdr:spPr>
        <a:xfrm flipV="1">
          <a:off x="21323300" y="1479488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xdr:rowOff>
    </xdr:from>
    <xdr:to>
      <xdr:col>107</xdr:col>
      <xdr:colOff>101600</xdr:colOff>
      <xdr:row>86</xdr:row>
      <xdr:rowOff>108494</xdr:rowOff>
    </xdr:to>
    <xdr:sp macro="" textlink="">
      <xdr:nvSpPr>
        <xdr:cNvPr id="520" name="楕円 519">
          <a:extLst>
            <a:ext uri="{FF2B5EF4-FFF2-40B4-BE49-F238E27FC236}">
              <a16:creationId xmlns:a16="http://schemas.microsoft.com/office/drawing/2014/main" id="{C15CD439-1300-48AA-8F8B-F29D94076236}"/>
            </a:ext>
          </a:extLst>
        </xdr:cNvPr>
        <xdr:cNvSpPr/>
      </xdr:nvSpPr>
      <xdr:spPr>
        <a:xfrm>
          <a:off x="20383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51815</xdr:rowOff>
    </xdr:from>
    <xdr:to>
      <xdr:col>111</xdr:col>
      <xdr:colOff>177800</xdr:colOff>
      <xdr:row>86</xdr:row>
      <xdr:rowOff>57694</xdr:rowOff>
    </xdr:to>
    <xdr:cxnSp macro="">
      <xdr:nvCxnSpPr>
        <xdr:cNvPr id="521" name="直線コネクタ 520">
          <a:extLst>
            <a:ext uri="{FF2B5EF4-FFF2-40B4-BE49-F238E27FC236}">
              <a16:creationId xmlns:a16="http://schemas.microsoft.com/office/drawing/2014/main" id="{FF0363A0-7675-4057-977D-3D6CE88452D8}"/>
            </a:ext>
          </a:extLst>
        </xdr:cNvPr>
        <xdr:cNvCxnSpPr/>
      </xdr:nvCxnSpPr>
      <xdr:spPr>
        <a:xfrm flipV="1">
          <a:off x="20434300" y="14796515"/>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22" name="n_1aveValue【消防施設】&#10;一人当たり面積">
          <a:extLst>
            <a:ext uri="{FF2B5EF4-FFF2-40B4-BE49-F238E27FC236}">
              <a16:creationId xmlns:a16="http://schemas.microsoft.com/office/drawing/2014/main" id="{263B6360-3796-4F80-A9DD-A1A5DF0A29E4}"/>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23" name="n_2aveValue【消防施設】&#10;一人当たり面積">
          <a:extLst>
            <a:ext uri="{FF2B5EF4-FFF2-40B4-BE49-F238E27FC236}">
              <a16:creationId xmlns:a16="http://schemas.microsoft.com/office/drawing/2014/main" id="{585EEA69-199D-4429-8E36-036473386BE1}"/>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24" name="n_3aveValue【消防施設】&#10;一人当たり面積">
          <a:extLst>
            <a:ext uri="{FF2B5EF4-FFF2-40B4-BE49-F238E27FC236}">
              <a16:creationId xmlns:a16="http://schemas.microsoft.com/office/drawing/2014/main" id="{D76E378A-1DE4-43BD-9482-ADF870608415}"/>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525" name="n_4aveValue【消防施設】&#10;一人当たり面積">
          <a:extLst>
            <a:ext uri="{FF2B5EF4-FFF2-40B4-BE49-F238E27FC236}">
              <a16:creationId xmlns:a16="http://schemas.microsoft.com/office/drawing/2014/main" id="{92EE9AEF-41BF-4ABD-922C-0109F402CDA4}"/>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119142</xdr:rowOff>
    </xdr:from>
    <xdr:ext cx="469744" cy="259045"/>
    <xdr:sp macro="" textlink="">
      <xdr:nvSpPr>
        <xdr:cNvPr id="526" name="n_1mainValue【消防施設】&#10;一人当たり面積">
          <a:extLst>
            <a:ext uri="{FF2B5EF4-FFF2-40B4-BE49-F238E27FC236}">
              <a16:creationId xmlns:a16="http://schemas.microsoft.com/office/drawing/2014/main" id="{641D8A94-F8EC-41DC-A3F8-DD2800887B15}"/>
            </a:ext>
          </a:extLst>
        </xdr:cNvPr>
        <xdr:cNvSpPr txBox="1"/>
      </xdr:nvSpPr>
      <xdr:spPr>
        <a:xfrm>
          <a:off x="21075727" y="1452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125021</xdr:rowOff>
    </xdr:from>
    <xdr:ext cx="469744" cy="259045"/>
    <xdr:sp macro="" textlink="">
      <xdr:nvSpPr>
        <xdr:cNvPr id="527" name="n_2mainValue【消防施設】&#10;一人当たり面積">
          <a:extLst>
            <a:ext uri="{FF2B5EF4-FFF2-40B4-BE49-F238E27FC236}">
              <a16:creationId xmlns:a16="http://schemas.microsoft.com/office/drawing/2014/main" id="{D2DD574C-DD86-4BB6-951A-7EB0DF84C521}"/>
            </a:ext>
          </a:extLst>
        </xdr:cNvPr>
        <xdr:cNvSpPr txBox="1"/>
      </xdr:nvSpPr>
      <xdr:spPr>
        <a:xfrm>
          <a:off x="20199427" y="145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8" name="正方形/長方形 527">
          <a:extLst>
            <a:ext uri="{FF2B5EF4-FFF2-40B4-BE49-F238E27FC236}">
              <a16:creationId xmlns:a16="http://schemas.microsoft.com/office/drawing/2014/main" id="{B7BA4FE9-424B-41E6-B6B4-E09859A055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9" name="正方形/長方形 528">
          <a:extLst>
            <a:ext uri="{FF2B5EF4-FFF2-40B4-BE49-F238E27FC236}">
              <a16:creationId xmlns:a16="http://schemas.microsoft.com/office/drawing/2014/main" id="{588173D5-8F26-4168-BCA2-8C756C19CF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0" name="正方形/長方形 529">
          <a:extLst>
            <a:ext uri="{FF2B5EF4-FFF2-40B4-BE49-F238E27FC236}">
              <a16:creationId xmlns:a16="http://schemas.microsoft.com/office/drawing/2014/main" id="{FA6A4EB2-102B-45DA-AD6D-F9347B15B2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1" name="正方形/長方形 530">
          <a:extLst>
            <a:ext uri="{FF2B5EF4-FFF2-40B4-BE49-F238E27FC236}">
              <a16:creationId xmlns:a16="http://schemas.microsoft.com/office/drawing/2014/main" id="{8C494563-42AF-4DEE-A6E6-271C843C83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2" name="正方形/長方形 531">
          <a:extLst>
            <a:ext uri="{FF2B5EF4-FFF2-40B4-BE49-F238E27FC236}">
              <a16:creationId xmlns:a16="http://schemas.microsoft.com/office/drawing/2014/main" id="{24E99E69-63EE-4A63-B101-1C0180B104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3" name="正方形/長方形 532">
          <a:extLst>
            <a:ext uri="{FF2B5EF4-FFF2-40B4-BE49-F238E27FC236}">
              <a16:creationId xmlns:a16="http://schemas.microsoft.com/office/drawing/2014/main" id="{A5FDE697-868B-4621-9712-476B2F2F4C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4" name="正方形/長方形 533">
          <a:extLst>
            <a:ext uri="{FF2B5EF4-FFF2-40B4-BE49-F238E27FC236}">
              <a16:creationId xmlns:a16="http://schemas.microsoft.com/office/drawing/2014/main" id="{B0E97FC8-7A82-4552-917B-427EF942D7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a:extLst>
            <a:ext uri="{FF2B5EF4-FFF2-40B4-BE49-F238E27FC236}">
              <a16:creationId xmlns:a16="http://schemas.microsoft.com/office/drawing/2014/main" id="{634CDBC1-B08D-4E89-A300-A32380E969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6" name="テキスト ボックス 535">
          <a:extLst>
            <a:ext uri="{FF2B5EF4-FFF2-40B4-BE49-F238E27FC236}">
              <a16:creationId xmlns:a16="http://schemas.microsoft.com/office/drawing/2014/main" id="{5DC8DFB6-D6BF-42F0-831D-9AAAC26E92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7" name="直線コネクタ 536">
          <a:extLst>
            <a:ext uri="{FF2B5EF4-FFF2-40B4-BE49-F238E27FC236}">
              <a16:creationId xmlns:a16="http://schemas.microsoft.com/office/drawing/2014/main" id="{985F3410-43E6-406B-86D1-2FD7F271E4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8" name="テキスト ボックス 537">
          <a:extLst>
            <a:ext uri="{FF2B5EF4-FFF2-40B4-BE49-F238E27FC236}">
              <a16:creationId xmlns:a16="http://schemas.microsoft.com/office/drawing/2014/main" id="{189E0370-6BC6-4589-AC78-F1299CAE27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9" name="直線コネクタ 538">
          <a:extLst>
            <a:ext uri="{FF2B5EF4-FFF2-40B4-BE49-F238E27FC236}">
              <a16:creationId xmlns:a16="http://schemas.microsoft.com/office/drawing/2014/main" id="{C01A0189-321E-42FC-9B66-185C7AA047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0" name="テキスト ボックス 539">
          <a:extLst>
            <a:ext uri="{FF2B5EF4-FFF2-40B4-BE49-F238E27FC236}">
              <a16:creationId xmlns:a16="http://schemas.microsoft.com/office/drawing/2014/main" id="{48B6531F-58FB-42D9-A830-2FD03698832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1" name="直線コネクタ 540">
          <a:extLst>
            <a:ext uri="{FF2B5EF4-FFF2-40B4-BE49-F238E27FC236}">
              <a16:creationId xmlns:a16="http://schemas.microsoft.com/office/drawing/2014/main" id="{74786F04-7777-4D84-AD11-D099962584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2" name="テキスト ボックス 541">
          <a:extLst>
            <a:ext uri="{FF2B5EF4-FFF2-40B4-BE49-F238E27FC236}">
              <a16:creationId xmlns:a16="http://schemas.microsoft.com/office/drawing/2014/main" id="{5A7C0DFA-F5B0-4C05-844B-0E7EE7941C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3" name="直線コネクタ 542">
          <a:extLst>
            <a:ext uri="{FF2B5EF4-FFF2-40B4-BE49-F238E27FC236}">
              <a16:creationId xmlns:a16="http://schemas.microsoft.com/office/drawing/2014/main" id="{D6650022-3078-48C9-823F-3C956BB324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4" name="テキスト ボックス 543">
          <a:extLst>
            <a:ext uri="{FF2B5EF4-FFF2-40B4-BE49-F238E27FC236}">
              <a16:creationId xmlns:a16="http://schemas.microsoft.com/office/drawing/2014/main" id="{45C84DFD-A955-4EE7-9C99-E711F6700D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5" name="直線コネクタ 544">
          <a:extLst>
            <a:ext uri="{FF2B5EF4-FFF2-40B4-BE49-F238E27FC236}">
              <a16:creationId xmlns:a16="http://schemas.microsoft.com/office/drawing/2014/main" id="{4819995F-DF59-4C0A-9B02-0132B92799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6" name="テキスト ボックス 545">
          <a:extLst>
            <a:ext uri="{FF2B5EF4-FFF2-40B4-BE49-F238E27FC236}">
              <a16:creationId xmlns:a16="http://schemas.microsoft.com/office/drawing/2014/main" id="{CF1C7E1F-0B3C-4DC6-9B44-E23424F9E4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7" name="直線コネクタ 546">
          <a:extLst>
            <a:ext uri="{FF2B5EF4-FFF2-40B4-BE49-F238E27FC236}">
              <a16:creationId xmlns:a16="http://schemas.microsoft.com/office/drawing/2014/main" id="{A859F6A1-2A64-4D06-B29F-A74058C5402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8" name="テキスト ボックス 547">
          <a:extLst>
            <a:ext uri="{FF2B5EF4-FFF2-40B4-BE49-F238E27FC236}">
              <a16:creationId xmlns:a16="http://schemas.microsoft.com/office/drawing/2014/main" id="{638D8E08-FBC7-4D6B-8601-3A81631789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9" name="直線コネクタ 548">
          <a:extLst>
            <a:ext uri="{FF2B5EF4-FFF2-40B4-BE49-F238E27FC236}">
              <a16:creationId xmlns:a16="http://schemas.microsoft.com/office/drawing/2014/main" id="{D1B36E8D-6EED-409E-A389-67848E5943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0" name="テキスト ボックス 549">
          <a:extLst>
            <a:ext uri="{FF2B5EF4-FFF2-40B4-BE49-F238E27FC236}">
              <a16:creationId xmlns:a16="http://schemas.microsoft.com/office/drawing/2014/main" id="{EAF3DFFE-6EE6-4D1C-8FA3-0B604EBCE2F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a:extLst>
            <a:ext uri="{FF2B5EF4-FFF2-40B4-BE49-F238E27FC236}">
              <a16:creationId xmlns:a16="http://schemas.microsoft.com/office/drawing/2014/main" id="{41ECA744-37CB-466F-878F-6C75179956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庁舎】&#10;有形固定資産減価償却率グラフ枠">
          <a:extLst>
            <a:ext uri="{FF2B5EF4-FFF2-40B4-BE49-F238E27FC236}">
              <a16:creationId xmlns:a16="http://schemas.microsoft.com/office/drawing/2014/main" id="{C4029803-8FDE-465F-824D-5CB4CFE0E0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53" name="直線コネクタ 552">
          <a:extLst>
            <a:ext uri="{FF2B5EF4-FFF2-40B4-BE49-F238E27FC236}">
              <a16:creationId xmlns:a16="http://schemas.microsoft.com/office/drawing/2014/main" id="{41A4CEF6-0C26-4971-9663-129A54EDA60E}"/>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4" name="【庁舎】&#10;有形固定資産減価償却率最小値テキスト">
          <a:extLst>
            <a:ext uri="{FF2B5EF4-FFF2-40B4-BE49-F238E27FC236}">
              <a16:creationId xmlns:a16="http://schemas.microsoft.com/office/drawing/2014/main" id="{BEFFE234-22D7-4714-AC75-543A05E2BE1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5" name="直線コネクタ 554">
          <a:extLst>
            <a:ext uri="{FF2B5EF4-FFF2-40B4-BE49-F238E27FC236}">
              <a16:creationId xmlns:a16="http://schemas.microsoft.com/office/drawing/2014/main" id="{F3FF8E85-C3D7-4861-8972-E3410928B3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56" name="【庁舎】&#10;有形固定資産減価償却率最大値テキスト">
          <a:extLst>
            <a:ext uri="{FF2B5EF4-FFF2-40B4-BE49-F238E27FC236}">
              <a16:creationId xmlns:a16="http://schemas.microsoft.com/office/drawing/2014/main" id="{5810D332-1D02-4F60-ABB6-C70228637C57}"/>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57" name="直線コネクタ 556">
          <a:extLst>
            <a:ext uri="{FF2B5EF4-FFF2-40B4-BE49-F238E27FC236}">
              <a16:creationId xmlns:a16="http://schemas.microsoft.com/office/drawing/2014/main" id="{1B464D88-8667-47C6-BCA6-8BB7D29DFAD3}"/>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58" name="【庁舎】&#10;有形固定資産減価償却率平均値テキスト">
          <a:extLst>
            <a:ext uri="{FF2B5EF4-FFF2-40B4-BE49-F238E27FC236}">
              <a16:creationId xmlns:a16="http://schemas.microsoft.com/office/drawing/2014/main" id="{772F47E9-9198-4B23-965B-9AEF75D78DCB}"/>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59" name="フローチャート: 判断 558">
          <a:extLst>
            <a:ext uri="{FF2B5EF4-FFF2-40B4-BE49-F238E27FC236}">
              <a16:creationId xmlns:a16="http://schemas.microsoft.com/office/drawing/2014/main" id="{AA7F7495-655D-4A30-856D-074B86ABC88F}"/>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60" name="フローチャート: 判断 559">
          <a:extLst>
            <a:ext uri="{FF2B5EF4-FFF2-40B4-BE49-F238E27FC236}">
              <a16:creationId xmlns:a16="http://schemas.microsoft.com/office/drawing/2014/main" id="{D28638D2-328D-4CBB-8B6E-9439CD37F8E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61" name="フローチャート: 判断 560">
          <a:extLst>
            <a:ext uri="{FF2B5EF4-FFF2-40B4-BE49-F238E27FC236}">
              <a16:creationId xmlns:a16="http://schemas.microsoft.com/office/drawing/2014/main" id="{E8F914C8-02F5-4509-8D16-21A9705E0DC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62" name="フローチャート: 判断 561">
          <a:extLst>
            <a:ext uri="{FF2B5EF4-FFF2-40B4-BE49-F238E27FC236}">
              <a16:creationId xmlns:a16="http://schemas.microsoft.com/office/drawing/2014/main" id="{758C91FA-7ED5-4DFD-B96B-598B8AE87394}"/>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63" name="フローチャート: 判断 562">
          <a:extLst>
            <a:ext uri="{FF2B5EF4-FFF2-40B4-BE49-F238E27FC236}">
              <a16:creationId xmlns:a16="http://schemas.microsoft.com/office/drawing/2014/main" id="{62EB7BBC-8E25-4F0F-A9DE-22762AD54659}"/>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BB6546B1-6AFB-4184-8E9A-CB0D162EDD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B09C5601-7C81-4E1B-A598-877DFE221B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C01A28B9-7550-4722-951B-E06818E778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5B1F664F-DFA4-48F0-9918-3AE55D9708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8324C597-26ED-4DC6-911E-B55BA4F668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120106</xdr:rowOff>
    </xdr:from>
    <xdr:to>
      <xdr:col>85</xdr:col>
      <xdr:colOff>177800</xdr:colOff>
      <xdr:row>109</xdr:row>
      <xdr:rowOff>50256</xdr:rowOff>
    </xdr:to>
    <xdr:sp macro="" textlink="">
      <xdr:nvSpPr>
        <xdr:cNvPr id="569" name="楕円 568">
          <a:extLst>
            <a:ext uri="{FF2B5EF4-FFF2-40B4-BE49-F238E27FC236}">
              <a16:creationId xmlns:a16="http://schemas.microsoft.com/office/drawing/2014/main" id="{6D718385-5856-4C7C-968B-FA6E4EF31461}"/>
            </a:ext>
          </a:extLst>
        </xdr:cNvPr>
        <xdr:cNvSpPr/>
      </xdr:nvSpPr>
      <xdr:spPr>
        <a:xfrm>
          <a:off x="162687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35033</xdr:rowOff>
    </xdr:from>
    <xdr:ext cx="405111" cy="259045"/>
    <xdr:sp macro="" textlink="">
      <xdr:nvSpPr>
        <xdr:cNvPr id="570" name="【庁舎】&#10;有形固定資産減価償却率該当値テキスト">
          <a:extLst>
            <a:ext uri="{FF2B5EF4-FFF2-40B4-BE49-F238E27FC236}">
              <a16:creationId xmlns:a16="http://schemas.microsoft.com/office/drawing/2014/main" id="{86EEFF86-C9FF-4AD9-880E-3E7446002575}"/>
            </a:ext>
          </a:extLst>
        </xdr:cNvPr>
        <xdr:cNvSpPr txBox="1"/>
      </xdr:nvSpPr>
      <xdr:spPr>
        <a:xfrm>
          <a:off x="16357600" y="1855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116839</xdr:rowOff>
    </xdr:from>
    <xdr:to>
      <xdr:col>81</xdr:col>
      <xdr:colOff>101600</xdr:colOff>
      <xdr:row>109</xdr:row>
      <xdr:rowOff>46989</xdr:rowOff>
    </xdr:to>
    <xdr:sp macro="" textlink="">
      <xdr:nvSpPr>
        <xdr:cNvPr id="571" name="楕円 570">
          <a:extLst>
            <a:ext uri="{FF2B5EF4-FFF2-40B4-BE49-F238E27FC236}">
              <a16:creationId xmlns:a16="http://schemas.microsoft.com/office/drawing/2014/main" id="{3BA7A1F3-6743-49BA-9C87-442F1FB2326C}"/>
            </a:ext>
          </a:extLst>
        </xdr:cNvPr>
        <xdr:cNvSpPr/>
      </xdr:nvSpPr>
      <xdr:spPr>
        <a:xfrm>
          <a:off x="15430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167639</xdr:rowOff>
    </xdr:from>
    <xdr:to>
      <xdr:col>85</xdr:col>
      <xdr:colOff>127000</xdr:colOff>
      <xdr:row>108</xdr:row>
      <xdr:rowOff>170906</xdr:rowOff>
    </xdr:to>
    <xdr:cxnSp macro="">
      <xdr:nvCxnSpPr>
        <xdr:cNvPr id="572" name="直線コネクタ 571">
          <a:extLst>
            <a:ext uri="{FF2B5EF4-FFF2-40B4-BE49-F238E27FC236}">
              <a16:creationId xmlns:a16="http://schemas.microsoft.com/office/drawing/2014/main" id="{B2BE06BA-A1D2-4BA9-9DDC-9A72131CC304}"/>
            </a:ext>
          </a:extLst>
        </xdr:cNvPr>
        <xdr:cNvCxnSpPr/>
      </xdr:nvCxnSpPr>
      <xdr:spPr>
        <a:xfrm>
          <a:off x="15481300" y="186842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573" name="楕円 572">
          <a:extLst>
            <a:ext uri="{FF2B5EF4-FFF2-40B4-BE49-F238E27FC236}">
              <a16:creationId xmlns:a16="http://schemas.microsoft.com/office/drawing/2014/main" id="{BF566C84-743B-48EF-943D-D07276724ADE}"/>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164374</xdr:rowOff>
    </xdr:from>
    <xdr:to>
      <xdr:col>81</xdr:col>
      <xdr:colOff>50800</xdr:colOff>
      <xdr:row>108</xdr:row>
      <xdr:rowOff>167639</xdr:rowOff>
    </xdr:to>
    <xdr:cxnSp macro="">
      <xdr:nvCxnSpPr>
        <xdr:cNvPr id="574" name="直線コネクタ 573">
          <a:extLst>
            <a:ext uri="{FF2B5EF4-FFF2-40B4-BE49-F238E27FC236}">
              <a16:creationId xmlns:a16="http://schemas.microsoft.com/office/drawing/2014/main" id="{A1F9F213-DE0C-436E-BDFC-9C7FBBBBDFA9}"/>
            </a:ext>
          </a:extLst>
        </xdr:cNvPr>
        <xdr:cNvCxnSpPr/>
      </xdr:nvCxnSpPr>
      <xdr:spPr>
        <a:xfrm>
          <a:off x="14592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111942</xdr:rowOff>
    </xdr:from>
    <xdr:to>
      <xdr:col>72</xdr:col>
      <xdr:colOff>38100</xdr:colOff>
      <xdr:row>109</xdr:row>
      <xdr:rowOff>42092</xdr:rowOff>
    </xdr:to>
    <xdr:sp macro="" textlink="">
      <xdr:nvSpPr>
        <xdr:cNvPr id="575" name="楕円 574">
          <a:extLst>
            <a:ext uri="{FF2B5EF4-FFF2-40B4-BE49-F238E27FC236}">
              <a16:creationId xmlns:a16="http://schemas.microsoft.com/office/drawing/2014/main" id="{21606581-E1B2-436C-ADDA-542FB95EA00C}"/>
            </a:ext>
          </a:extLst>
        </xdr:cNvPr>
        <xdr:cNvSpPr/>
      </xdr:nvSpPr>
      <xdr:spPr>
        <a:xfrm>
          <a:off x="13652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162742</xdr:rowOff>
    </xdr:from>
    <xdr:to>
      <xdr:col>76</xdr:col>
      <xdr:colOff>114300</xdr:colOff>
      <xdr:row>108</xdr:row>
      <xdr:rowOff>164374</xdr:rowOff>
    </xdr:to>
    <xdr:cxnSp macro="">
      <xdr:nvCxnSpPr>
        <xdr:cNvPr id="576" name="直線コネクタ 575">
          <a:extLst>
            <a:ext uri="{FF2B5EF4-FFF2-40B4-BE49-F238E27FC236}">
              <a16:creationId xmlns:a16="http://schemas.microsoft.com/office/drawing/2014/main" id="{C3126FD0-F8DF-4B55-B2E4-6B9C90B02C10}"/>
            </a:ext>
          </a:extLst>
        </xdr:cNvPr>
        <xdr:cNvCxnSpPr/>
      </xdr:nvCxnSpPr>
      <xdr:spPr>
        <a:xfrm>
          <a:off x="13703300" y="186793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108676</xdr:rowOff>
    </xdr:from>
    <xdr:to>
      <xdr:col>67</xdr:col>
      <xdr:colOff>101600</xdr:colOff>
      <xdr:row>109</xdr:row>
      <xdr:rowOff>38826</xdr:rowOff>
    </xdr:to>
    <xdr:sp macro="" textlink="">
      <xdr:nvSpPr>
        <xdr:cNvPr id="577" name="楕円 576">
          <a:extLst>
            <a:ext uri="{FF2B5EF4-FFF2-40B4-BE49-F238E27FC236}">
              <a16:creationId xmlns:a16="http://schemas.microsoft.com/office/drawing/2014/main" id="{6E6AFA5A-4D21-42B2-854E-790245BF2D6F}"/>
            </a:ext>
          </a:extLst>
        </xdr:cNvPr>
        <xdr:cNvSpPr/>
      </xdr:nvSpPr>
      <xdr:spPr>
        <a:xfrm>
          <a:off x="12763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159476</xdr:rowOff>
    </xdr:from>
    <xdr:to>
      <xdr:col>71</xdr:col>
      <xdr:colOff>177800</xdr:colOff>
      <xdr:row>108</xdr:row>
      <xdr:rowOff>162742</xdr:rowOff>
    </xdr:to>
    <xdr:cxnSp macro="">
      <xdr:nvCxnSpPr>
        <xdr:cNvPr id="578" name="直線コネクタ 577">
          <a:extLst>
            <a:ext uri="{FF2B5EF4-FFF2-40B4-BE49-F238E27FC236}">
              <a16:creationId xmlns:a16="http://schemas.microsoft.com/office/drawing/2014/main" id="{042B2E57-9128-4E89-AE19-939E40D9D308}"/>
            </a:ext>
          </a:extLst>
        </xdr:cNvPr>
        <xdr:cNvCxnSpPr/>
      </xdr:nvCxnSpPr>
      <xdr:spPr>
        <a:xfrm>
          <a:off x="12814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79" name="n_1aveValue【庁舎】&#10;有形固定資産減価償却率">
          <a:extLst>
            <a:ext uri="{FF2B5EF4-FFF2-40B4-BE49-F238E27FC236}">
              <a16:creationId xmlns:a16="http://schemas.microsoft.com/office/drawing/2014/main" id="{8DC653A5-26E0-4D45-90F8-61EFBD2718BC}"/>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80" name="n_2aveValue【庁舎】&#10;有形固定資産減価償却率">
          <a:extLst>
            <a:ext uri="{FF2B5EF4-FFF2-40B4-BE49-F238E27FC236}">
              <a16:creationId xmlns:a16="http://schemas.microsoft.com/office/drawing/2014/main" id="{C96AB4CD-E9A0-4051-8400-76576EE10F08}"/>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81" name="n_3aveValue【庁舎】&#10;有形固定資産減価償却率">
          <a:extLst>
            <a:ext uri="{FF2B5EF4-FFF2-40B4-BE49-F238E27FC236}">
              <a16:creationId xmlns:a16="http://schemas.microsoft.com/office/drawing/2014/main" id="{33D231BE-7F96-41ED-B224-21F6DCFD00C2}"/>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82" name="n_4aveValue【庁舎】&#10;有形固定資産減価償却率">
          <a:extLst>
            <a:ext uri="{FF2B5EF4-FFF2-40B4-BE49-F238E27FC236}">
              <a16:creationId xmlns:a16="http://schemas.microsoft.com/office/drawing/2014/main" id="{5F6EBBAC-9A8B-40B0-A41F-ED25BF891998}"/>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38116</xdr:rowOff>
    </xdr:from>
    <xdr:ext cx="405111" cy="259045"/>
    <xdr:sp macro="" textlink="">
      <xdr:nvSpPr>
        <xdr:cNvPr id="583" name="n_1mainValue【庁舎】&#10;有形固定資産減価償却率">
          <a:extLst>
            <a:ext uri="{FF2B5EF4-FFF2-40B4-BE49-F238E27FC236}">
              <a16:creationId xmlns:a16="http://schemas.microsoft.com/office/drawing/2014/main" id="{D64C0085-0B7E-413C-9470-AED18C20E07A}"/>
            </a:ext>
          </a:extLst>
        </xdr:cNvPr>
        <xdr:cNvSpPr txBox="1"/>
      </xdr:nvSpPr>
      <xdr:spPr>
        <a:xfrm>
          <a:off x="152660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584" name="n_2mainValue【庁舎】&#10;有形固定資産減価償却率">
          <a:extLst>
            <a:ext uri="{FF2B5EF4-FFF2-40B4-BE49-F238E27FC236}">
              <a16:creationId xmlns:a16="http://schemas.microsoft.com/office/drawing/2014/main" id="{413762ED-93A3-4B7E-93DD-049062D53927}"/>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33219</xdr:rowOff>
    </xdr:from>
    <xdr:ext cx="405111" cy="259045"/>
    <xdr:sp macro="" textlink="">
      <xdr:nvSpPr>
        <xdr:cNvPr id="585" name="n_3mainValue【庁舎】&#10;有形固定資産減価償却率">
          <a:extLst>
            <a:ext uri="{FF2B5EF4-FFF2-40B4-BE49-F238E27FC236}">
              <a16:creationId xmlns:a16="http://schemas.microsoft.com/office/drawing/2014/main" id="{96198B33-83A9-4139-B7DB-830CA418D0E8}"/>
            </a:ext>
          </a:extLst>
        </xdr:cNvPr>
        <xdr:cNvSpPr txBox="1"/>
      </xdr:nvSpPr>
      <xdr:spPr>
        <a:xfrm>
          <a:off x="13500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29953</xdr:rowOff>
    </xdr:from>
    <xdr:ext cx="405111" cy="259045"/>
    <xdr:sp macro="" textlink="">
      <xdr:nvSpPr>
        <xdr:cNvPr id="586" name="n_4mainValue【庁舎】&#10;有形固定資産減価償却率">
          <a:extLst>
            <a:ext uri="{FF2B5EF4-FFF2-40B4-BE49-F238E27FC236}">
              <a16:creationId xmlns:a16="http://schemas.microsoft.com/office/drawing/2014/main" id="{86F5F4F7-CC2E-4939-82AB-757CFBA7FF9C}"/>
            </a:ext>
          </a:extLst>
        </xdr:cNvPr>
        <xdr:cNvSpPr txBox="1"/>
      </xdr:nvSpPr>
      <xdr:spPr>
        <a:xfrm>
          <a:off x="12611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a:extLst>
            <a:ext uri="{FF2B5EF4-FFF2-40B4-BE49-F238E27FC236}">
              <a16:creationId xmlns:a16="http://schemas.microsoft.com/office/drawing/2014/main" id="{4E28FF5E-8B70-4596-BE5A-099575C4F5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a:extLst>
            <a:ext uri="{FF2B5EF4-FFF2-40B4-BE49-F238E27FC236}">
              <a16:creationId xmlns:a16="http://schemas.microsoft.com/office/drawing/2014/main" id="{5DFCE794-7505-46F0-932E-6C5540C0FC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a:extLst>
            <a:ext uri="{FF2B5EF4-FFF2-40B4-BE49-F238E27FC236}">
              <a16:creationId xmlns:a16="http://schemas.microsoft.com/office/drawing/2014/main" id="{8494D9F7-83CD-4E5A-AEAE-F68F5CBF40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a:extLst>
            <a:ext uri="{FF2B5EF4-FFF2-40B4-BE49-F238E27FC236}">
              <a16:creationId xmlns:a16="http://schemas.microsoft.com/office/drawing/2014/main" id="{A7C1A978-ADA3-4563-858F-B0BE80E747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a:extLst>
            <a:ext uri="{FF2B5EF4-FFF2-40B4-BE49-F238E27FC236}">
              <a16:creationId xmlns:a16="http://schemas.microsoft.com/office/drawing/2014/main" id="{CFD5BBFB-F73D-4558-9617-84DD75A492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a:extLst>
            <a:ext uri="{FF2B5EF4-FFF2-40B4-BE49-F238E27FC236}">
              <a16:creationId xmlns:a16="http://schemas.microsoft.com/office/drawing/2014/main" id="{0DA259EB-CCD2-427D-8FA3-FFBEDC72F3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a:extLst>
            <a:ext uri="{FF2B5EF4-FFF2-40B4-BE49-F238E27FC236}">
              <a16:creationId xmlns:a16="http://schemas.microsoft.com/office/drawing/2014/main" id="{08D3D227-57A5-43E9-8B36-CAB8827E08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a:extLst>
            <a:ext uri="{FF2B5EF4-FFF2-40B4-BE49-F238E27FC236}">
              <a16:creationId xmlns:a16="http://schemas.microsoft.com/office/drawing/2014/main" id="{19A36436-86AB-4854-8898-429C2A40E8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a:extLst>
            <a:ext uri="{FF2B5EF4-FFF2-40B4-BE49-F238E27FC236}">
              <a16:creationId xmlns:a16="http://schemas.microsoft.com/office/drawing/2014/main" id="{19598E0E-CA1E-4B08-8560-347568F34F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a:extLst>
            <a:ext uri="{FF2B5EF4-FFF2-40B4-BE49-F238E27FC236}">
              <a16:creationId xmlns:a16="http://schemas.microsoft.com/office/drawing/2014/main" id="{42B31FB1-99FA-46B6-9BAD-04B3B85278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7" name="直線コネクタ 596">
          <a:extLst>
            <a:ext uri="{FF2B5EF4-FFF2-40B4-BE49-F238E27FC236}">
              <a16:creationId xmlns:a16="http://schemas.microsoft.com/office/drawing/2014/main" id="{B9D7F874-B08C-462A-BA05-60E19C24E4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8" name="テキスト ボックス 597">
          <a:extLst>
            <a:ext uri="{FF2B5EF4-FFF2-40B4-BE49-F238E27FC236}">
              <a16:creationId xmlns:a16="http://schemas.microsoft.com/office/drawing/2014/main" id="{5D03BD7E-6B70-4964-8650-59D2FA73A7A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9" name="直線コネクタ 598">
          <a:extLst>
            <a:ext uri="{FF2B5EF4-FFF2-40B4-BE49-F238E27FC236}">
              <a16:creationId xmlns:a16="http://schemas.microsoft.com/office/drawing/2014/main" id="{B167265B-3B01-4A78-AF2A-C3BAF99EA8F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0" name="テキスト ボックス 599">
          <a:extLst>
            <a:ext uri="{FF2B5EF4-FFF2-40B4-BE49-F238E27FC236}">
              <a16:creationId xmlns:a16="http://schemas.microsoft.com/office/drawing/2014/main" id="{63495AFB-5C00-437D-B121-9AFE5ACF2F9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a:extLst>
            <a:ext uri="{FF2B5EF4-FFF2-40B4-BE49-F238E27FC236}">
              <a16:creationId xmlns:a16="http://schemas.microsoft.com/office/drawing/2014/main" id="{55E39181-7A48-4276-AD51-0CCFBF71834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a:extLst>
            <a:ext uri="{FF2B5EF4-FFF2-40B4-BE49-F238E27FC236}">
              <a16:creationId xmlns:a16="http://schemas.microsoft.com/office/drawing/2014/main" id="{1E40A6A7-7085-4D77-8767-ADED9A988A7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3" name="直線コネクタ 602">
          <a:extLst>
            <a:ext uri="{FF2B5EF4-FFF2-40B4-BE49-F238E27FC236}">
              <a16:creationId xmlns:a16="http://schemas.microsoft.com/office/drawing/2014/main" id="{D7EA6012-467C-4896-93EB-6C310BDB02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4" name="テキスト ボックス 603">
          <a:extLst>
            <a:ext uri="{FF2B5EF4-FFF2-40B4-BE49-F238E27FC236}">
              <a16:creationId xmlns:a16="http://schemas.microsoft.com/office/drawing/2014/main" id="{A25EF06D-D893-4701-A508-3F0D403C650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5" name="直線コネクタ 604">
          <a:extLst>
            <a:ext uri="{FF2B5EF4-FFF2-40B4-BE49-F238E27FC236}">
              <a16:creationId xmlns:a16="http://schemas.microsoft.com/office/drawing/2014/main" id="{87E2FA69-93B0-456D-AD05-0E29882F5C2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06" name="テキスト ボックス 605">
          <a:extLst>
            <a:ext uri="{FF2B5EF4-FFF2-40B4-BE49-F238E27FC236}">
              <a16:creationId xmlns:a16="http://schemas.microsoft.com/office/drawing/2014/main" id="{64B63E5F-7FB4-4E55-BAB3-EF2101FE14D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a:extLst>
            <a:ext uri="{FF2B5EF4-FFF2-40B4-BE49-F238E27FC236}">
              <a16:creationId xmlns:a16="http://schemas.microsoft.com/office/drawing/2014/main" id="{2E728D4C-1CCC-4674-9455-F10C85BE2D2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8" name="テキスト ボックス 607">
          <a:extLst>
            <a:ext uri="{FF2B5EF4-FFF2-40B4-BE49-F238E27FC236}">
              <a16:creationId xmlns:a16="http://schemas.microsoft.com/office/drawing/2014/main" id="{470D7C09-9D04-4605-8D43-B304F93ABCF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a:extLst>
            <a:ext uri="{FF2B5EF4-FFF2-40B4-BE49-F238E27FC236}">
              <a16:creationId xmlns:a16="http://schemas.microsoft.com/office/drawing/2014/main" id="{0687054D-E745-43B6-8B57-147370985E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10" name="直線コネクタ 609">
          <a:extLst>
            <a:ext uri="{FF2B5EF4-FFF2-40B4-BE49-F238E27FC236}">
              <a16:creationId xmlns:a16="http://schemas.microsoft.com/office/drawing/2014/main" id="{A11E49C7-1078-48B7-A7EE-6A7ADCC1DD92}"/>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11" name="【庁舎】&#10;一人当たり面積最小値テキスト">
          <a:extLst>
            <a:ext uri="{FF2B5EF4-FFF2-40B4-BE49-F238E27FC236}">
              <a16:creationId xmlns:a16="http://schemas.microsoft.com/office/drawing/2014/main" id="{A9F1AC50-9B9F-415B-A159-86B588D15841}"/>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12" name="直線コネクタ 611">
          <a:extLst>
            <a:ext uri="{FF2B5EF4-FFF2-40B4-BE49-F238E27FC236}">
              <a16:creationId xmlns:a16="http://schemas.microsoft.com/office/drawing/2014/main" id="{7B42E8B8-CF28-4536-A637-32716211EEE9}"/>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13" name="【庁舎】&#10;一人当たり面積最大値テキスト">
          <a:extLst>
            <a:ext uri="{FF2B5EF4-FFF2-40B4-BE49-F238E27FC236}">
              <a16:creationId xmlns:a16="http://schemas.microsoft.com/office/drawing/2014/main" id="{724B78ED-2D6B-4AB2-B8E9-EAAD1340D515}"/>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14" name="直線コネクタ 613">
          <a:extLst>
            <a:ext uri="{FF2B5EF4-FFF2-40B4-BE49-F238E27FC236}">
              <a16:creationId xmlns:a16="http://schemas.microsoft.com/office/drawing/2014/main" id="{5713E1C0-2DB1-4A77-999B-8906BADE397A}"/>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15" name="【庁舎】&#10;一人当たり面積平均値テキスト">
          <a:extLst>
            <a:ext uri="{FF2B5EF4-FFF2-40B4-BE49-F238E27FC236}">
              <a16:creationId xmlns:a16="http://schemas.microsoft.com/office/drawing/2014/main" id="{CE70BADC-7E2D-4004-95CF-9DCEF9657F0D}"/>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16" name="フローチャート: 判断 615">
          <a:extLst>
            <a:ext uri="{FF2B5EF4-FFF2-40B4-BE49-F238E27FC236}">
              <a16:creationId xmlns:a16="http://schemas.microsoft.com/office/drawing/2014/main" id="{CFED324E-A707-42B3-8F40-858F96060963}"/>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17" name="フローチャート: 判断 616">
          <a:extLst>
            <a:ext uri="{FF2B5EF4-FFF2-40B4-BE49-F238E27FC236}">
              <a16:creationId xmlns:a16="http://schemas.microsoft.com/office/drawing/2014/main" id="{C5D5D26D-5E96-4BE7-BCDC-0E169D7FB5F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18" name="フローチャート: 判断 617">
          <a:extLst>
            <a:ext uri="{FF2B5EF4-FFF2-40B4-BE49-F238E27FC236}">
              <a16:creationId xmlns:a16="http://schemas.microsoft.com/office/drawing/2014/main" id="{A1A10244-3BC3-4873-9FC9-021BF6AD4711}"/>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19" name="フローチャート: 判断 618">
          <a:extLst>
            <a:ext uri="{FF2B5EF4-FFF2-40B4-BE49-F238E27FC236}">
              <a16:creationId xmlns:a16="http://schemas.microsoft.com/office/drawing/2014/main" id="{78D65CCA-2A48-4EF9-A04E-F113119A7B49}"/>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20" name="フローチャート: 判断 619">
          <a:extLst>
            <a:ext uri="{FF2B5EF4-FFF2-40B4-BE49-F238E27FC236}">
              <a16:creationId xmlns:a16="http://schemas.microsoft.com/office/drawing/2014/main" id="{E900544B-6D75-4CEF-9DB3-C18E442CFF7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5401E779-6C4D-488A-9981-0DBFAB2B97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DAD63899-F28F-4039-870D-95110E0863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EB50BC94-7A17-4EEC-9428-8B6B0ED613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789B9870-D329-4243-AD57-6956FE3936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D34ABE03-6C71-4D7B-BBDC-F6E246824F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38608</xdr:rowOff>
    </xdr:from>
    <xdr:to>
      <xdr:col>116</xdr:col>
      <xdr:colOff>114300</xdr:colOff>
      <xdr:row>107</xdr:row>
      <xdr:rowOff>140208</xdr:rowOff>
    </xdr:to>
    <xdr:sp macro="" textlink="">
      <xdr:nvSpPr>
        <xdr:cNvPr id="626" name="楕円 625">
          <a:extLst>
            <a:ext uri="{FF2B5EF4-FFF2-40B4-BE49-F238E27FC236}">
              <a16:creationId xmlns:a16="http://schemas.microsoft.com/office/drawing/2014/main" id="{661B812B-6542-460D-84E2-B12C1BBC1CC7}"/>
            </a:ext>
          </a:extLst>
        </xdr:cNvPr>
        <xdr:cNvSpPr/>
      </xdr:nvSpPr>
      <xdr:spPr>
        <a:xfrm>
          <a:off x="22110700" y="183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61485</xdr:rowOff>
    </xdr:from>
    <xdr:ext cx="469744" cy="259045"/>
    <xdr:sp macro="" textlink="">
      <xdr:nvSpPr>
        <xdr:cNvPr id="627" name="【庁舎】&#10;一人当たり面積該当値テキスト">
          <a:extLst>
            <a:ext uri="{FF2B5EF4-FFF2-40B4-BE49-F238E27FC236}">
              <a16:creationId xmlns:a16="http://schemas.microsoft.com/office/drawing/2014/main" id="{3F0E61A0-5DBC-4248-8B3F-76B954413E26}"/>
            </a:ext>
          </a:extLst>
        </xdr:cNvPr>
        <xdr:cNvSpPr txBox="1"/>
      </xdr:nvSpPr>
      <xdr:spPr>
        <a:xfrm>
          <a:off x="22199600" y="1823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41783</xdr:rowOff>
    </xdr:from>
    <xdr:to>
      <xdr:col>112</xdr:col>
      <xdr:colOff>38100</xdr:colOff>
      <xdr:row>107</xdr:row>
      <xdr:rowOff>143383</xdr:rowOff>
    </xdr:to>
    <xdr:sp macro="" textlink="">
      <xdr:nvSpPr>
        <xdr:cNvPr id="628" name="楕円 627">
          <a:extLst>
            <a:ext uri="{FF2B5EF4-FFF2-40B4-BE49-F238E27FC236}">
              <a16:creationId xmlns:a16="http://schemas.microsoft.com/office/drawing/2014/main" id="{716A3E55-4693-4B1F-AEF6-3088B7ED2278}"/>
            </a:ext>
          </a:extLst>
        </xdr:cNvPr>
        <xdr:cNvSpPr/>
      </xdr:nvSpPr>
      <xdr:spPr>
        <a:xfrm>
          <a:off x="21272500" y="183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89408</xdr:rowOff>
    </xdr:from>
    <xdr:to>
      <xdr:col>116</xdr:col>
      <xdr:colOff>63500</xdr:colOff>
      <xdr:row>107</xdr:row>
      <xdr:rowOff>92583</xdr:rowOff>
    </xdr:to>
    <xdr:cxnSp macro="">
      <xdr:nvCxnSpPr>
        <xdr:cNvPr id="629" name="直線コネクタ 628">
          <a:extLst>
            <a:ext uri="{FF2B5EF4-FFF2-40B4-BE49-F238E27FC236}">
              <a16:creationId xmlns:a16="http://schemas.microsoft.com/office/drawing/2014/main" id="{22045AD1-8699-41E9-902D-56302EABA784}"/>
            </a:ext>
          </a:extLst>
        </xdr:cNvPr>
        <xdr:cNvCxnSpPr/>
      </xdr:nvCxnSpPr>
      <xdr:spPr>
        <a:xfrm flipV="1">
          <a:off x="21323300" y="18434558"/>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53087</xdr:rowOff>
    </xdr:from>
    <xdr:to>
      <xdr:col>107</xdr:col>
      <xdr:colOff>101600</xdr:colOff>
      <xdr:row>107</xdr:row>
      <xdr:rowOff>154687</xdr:rowOff>
    </xdr:to>
    <xdr:sp macro="" textlink="">
      <xdr:nvSpPr>
        <xdr:cNvPr id="630" name="楕円 629">
          <a:extLst>
            <a:ext uri="{FF2B5EF4-FFF2-40B4-BE49-F238E27FC236}">
              <a16:creationId xmlns:a16="http://schemas.microsoft.com/office/drawing/2014/main" id="{D985124F-06BC-45D3-9F50-6D9AE4AA5130}"/>
            </a:ext>
          </a:extLst>
        </xdr:cNvPr>
        <xdr:cNvSpPr/>
      </xdr:nvSpPr>
      <xdr:spPr>
        <a:xfrm>
          <a:off x="20383500" y="18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92583</xdr:rowOff>
    </xdr:from>
    <xdr:to>
      <xdr:col>111</xdr:col>
      <xdr:colOff>177800</xdr:colOff>
      <xdr:row>107</xdr:row>
      <xdr:rowOff>103887</xdr:rowOff>
    </xdr:to>
    <xdr:cxnSp macro="">
      <xdr:nvCxnSpPr>
        <xdr:cNvPr id="631" name="直線コネクタ 630">
          <a:extLst>
            <a:ext uri="{FF2B5EF4-FFF2-40B4-BE49-F238E27FC236}">
              <a16:creationId xmlns:a16="http://schemas.microsoft.com/office/drawing/2014/main" id="{A243BE00-73EA-4398-B327-E2F7D912B333}"/>
            </a:ext>
          </a:extLst>
        </xdr:cNvPr>
        <xdr:cNvCxnSpPr/>
      </xdr:nvCxnSpPr>
      <xdr:spPr>
        <a:xfrm flipV="1">
          <a:off x="20434300" y="18437733"/>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50800</xdr:rowOff>
    </xdr:from>
    <xdr:to>
      <xdr:col>102</xdr:col>
      <xdr:colOff>165100</xdr:colOff>
      <xdr:row>107</xdr:row>
      <xdr:rowOff>152400</xdr:rowOff>
    </xdr:to>
    <xdr:sp macro="" textlink="">
      <xdr:nvSpPr>
        <xdr:cNvPr id="632" name="楕円 631">
          <a:extLst>
            <a:ext uri="{FF2B5EF4-FFF2-40B4-BE49-F238E27FC236}">
              <a16:creationId xmlns:a16="http://schemas.microsoft.com/office/drawing/2014/main" id="{203443D7-D46C-4573-BA2F-4E70F45ABCB7}"/>
            </a:ext>
          </a:extLst>
        </xdr:cNvPr>
        <xdr:cNvSpPr/>
      </xdr:nvSpPr>
      <xdr:spPr>
        <a:xfrm>
          <a:off x="19494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101600</xdr:rowOff>
    </xdr:from>
    <xdr:to>
      <xdr:col>107</xdr:col>
      <xdr:colOff>50800</xdr:colOff>
      <xdr:row>107</xdr:row>
      <xdr:rowOff>103887</xdr:rowOff>
    </xdr:to>
    <xdr:cxnSp macro="">
      <xdr:nvCxnSpPr>
        <xdr:cNvPr id="633" name="直線コネクタ 632">
          <a:extLst>
            <a:ext uri="{FF2B5EF4-FFF2-40B4-BE49-F238E27FC236}">
              <a16:creationId xmlns:a16="http://schemas.microsoft.com/office/drawing/2014/main" id="{958B05A6-6633-4856-B279-5FFFBC8451AC}"/>
            </a:ext>
          </a:extLst>
        </xdr:cNvPr>
        <xdr:cNvCxnSpPr/>
      </xdr:nvCxnSpPr>
      <xdr:spPr>
        <a:xfrm>
          <a:off x="19545300" y="184467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39878</xdr:rowOff>
    </xdr:from>
    <xdr:to>
      <xdr:col>98</xdr:col>
      <xdr:colOff>38100</xdr:colOff>
      <xdr:row>107</xdr:row>
      <xdr:rowOff>141478</xdr:rowOff>
    </xdr:to>
    <xdr:sp macro="" textlink="">
      <xdr:nvSpPr>
        <xdr:cNvPr id="634" name="楕円 633">
          <a:extLst>
            <a:ext uri="{FF2B5EF4-FFF2-40B4-BE49-F238E27FC236}">
              <a16:creationId xmlns:a16="http://schemas.microsoft.com/office/drawing/2014/main" id="{75C06FD7-32F9-4502-8AB8-8390E13197B3}"/>
            </a:ext>
          </a:extLst>
        </xdr:cNvPr>
        <xdr:cNvSpPr/>
      </xdr:nvSpPr>
      <xdr:spPr>
        <a:xfrm>
          <a:off x="18605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90678</xdr:rowOff>
    </xdr:from>
    <xdr:to>
      <xdr:col>102</xdr:col>
      <xdr:colOff>114300</xdr:colOff>
      <xdr:row>107</xdr:row>
      <xdr:rowOff>101600</xdr:rowOff>
    </xdr:to>
    <xdr:cxnSp macro="">
      <xdr:nvCxnSpPr>
        <xdr:cNvPr id="635" name="直線コネクタ 634">
          <a:extLst>
            <a:ext uri="{FF2B5EF4-FFF2-40B4-BE49-F238E27FC236}">
              <a16:creationId xmlns:a16="http://schemas.microsoft.com/office/drawing/2014/main" id="{F31B5D6A-346C-4D16-9A33-CF89C679DA5D}"/>
            </a:ext>
          </a:extLst>
        </xdr:cNvPr>
        <xdr:cNvCxnSpPr/>
      </xdr:nvCxnSpPr>
      <xdr:spPr>
        <a:xfrm>
          <a:off x="18656300" y="1843582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36" name="n_1aveValue【庁舎】&#10;一人当たり面積">
          <a:extLst>
            <a:ext uri="{FF2B5EF4-FFF2-40B4-BE49-F238E27FC236}">
              <a16:creationId xmlns:a16="http://schemas.microsoft.com/office/drawing/2014/main" id="{31601004-7151-4C96-8D16-ED7C55429D71}"/>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37" name="n_2aveValue【庁舎】&#10;一人当たり面積">
          <a:extLst>
            <a:ext uri="{FF2B5EF4-FFF2-40B4-BE49-F238E27FC236}">
              <a16:creationId xmlns:a16="http://schemas.microsoft.com/office/drawing/2014/main" id="{967990A2-1CD5-457A-9AAD-F82BEC112511}"/>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38" name="n_3aveValue【庁舎】&#10;一人当たり面積">
          <a:extLst>
            <a:ext uri="{FF2B5EF4-FFF2-40B4-BE49-F238E27FC236}">
              <a16:creationId xmlns:a16="http://schemas.microsoft.com/office/drawing/2014/main" id="{2544FCBB-A8D0-48CE-A0A6-347ECABF3E74}"/>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39" name="n_4aveValue【庁舎】&#10;一人当たり面積">
          <a:extLst>
            <a:ext uri="{FF2B5EF4-FFF2-40B4-BE49-F238E27FC236}">
              <a16:creationId xmlns:a16="http://schemas.microsoft.com/office/drawing/2014/main" id="{785390AF-A7A4-474D-9494-D02D230E7AD6}"/>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159910</xdr:rowOff>
    </xdr:from>
    <xdr:ext cx="469744" cy="259045"/>
    <xdr:sp macro="" textlink="">
      <xdr:nvSpPr>
        <xdr:cNvPr id="640" name="n_1mainValue【庁舎】&#10;一人当たり面積">
          <a:extLst>
            <a:ext uri="{FF2B5EF4-FFF2-40B4-BE49-F238E27FC236}">
              <a16:creationId xmlns:a16="http://schemas.microsoft.com/office/drawing/2014/main" id="{B4F67926-D515-42A6-98D4-F242979CE130}"/>
            </a:ext>
          </a:extLst>
        </xdr:cNvPr>
        <xdr:cNvSpPr txBox="1"/>
      </xdr:nvSpPr>
      <xdr:spPr>
        <a:xfrm>
          <a:off x="21075727" y="1816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171214</xdr:rowOff>
    </xdr:from>
    <xdr:ext cx="469744" cy="259045"/>
    <xdr:sp macro="" textlink="">
      <xdr:nvSpPr>
        <xdr:cNvPr id="641" name="n_2mainValue【庁舎】&#10;一人当たり面積">
          <a:extLst>
            <a:ext uri="{FF2B5EF4-FFF2-40B4-BE49-F238E27FC236}">
              <a16:creationId xmlns:a16="http://schemas.microsoft.com/office/drawing/2014/main" id="{67E2D356-9D41-4E95-ABE7-190DCBB777E6}"/>
            </a:ext>
          </a:extLst>
        </xdr:cNvPr>
        <xdr:cNvSpPr txBox="1"/>
      </xdr:nvSpPr>
      <xdr:spPr>
        <a:xfrm>
          <a:off x="20199427" y="181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168927</xdr:rowOff>
    </xdr:from>
    <xdr:ext cx="469744" cy="259045"/>
    <xdr:sp macro="" textlink="">
      <xdr:nvSpPr>
        <xdr:cNvPr id="642" name="n_3mainValue【庁舎】&#10;一人当たり面積">
          <a:extLst>
            <a:ext uri="{FF2B5EF4-FFF2-40B4-BE49-F238E27FC236}">
              <a16:creationId xmlns:a16="http://schemas.microsoft.com/office/drawing/2014/main" id="{31EB7A8E-66EE-4C9D-B17F-19F58E31B1E6}"/>
            </a:ext>
          </a:extLst>
        </xdr:cNvPr>
        <xdr:cNvSpPr txBox="1"/>
      </xdr:nvSpPr>
      <xdr:spPr>
        <a:xfrm>
          <a:off x="193104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158005</xdr:rowOff>
    </xdr:from>
    <xdr:ext cx="469744" cy="259045"/>
    <xdr:sp macro="" textlink="">
      <xdr:nvSpPr>
        <xdr:cNvPr id="643" name="n_4mainValue【庁舎】&#10;一人当たり面積">
          <a:extLst>
            <a:ext uri="{FF2B5EF4-FFF2-40B4-BE49-F238E27FC236}">
              <a16:creationId xmlns:a16="http://schemas.microsoft.com/office/drawing/2014/main" id="{B8B8C650-43C7-4076-BBD1-F05DB2CBC098}"/>
            </a:ext>
          </a:extLst>
        </xdr:cNvPr>
        <xdr:cNvSpPr txBox="1"/>
      </xdr:nvSpPr>
      <xdr:spPr>
        <a:xfrm>
          <a:off x="184214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a:extLst>
            <a:ext uri="{FF2B5EF4-FFF2-40B4-BE49-F238E27FC236}">
              <a16:creationId xmlns:a16="http://schemas.microsoft.com/office/drawing/2014/main" id="{06D28A34-4202-4222-B3EB-AE463ADD29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a:extLst>
            <a:ext uri="{FF2B5EF4-FFF2-40B4-BE49-F238E27FC236}">
              <a16:creationId xmlns:a16="http://schemas.microsoft.com/office/drawing/2014/main" id="{AFB3E90B-B83F-4BE2-B299-E9350E6582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a:extLst>
            <a:ext uri="{FF2B5EF4-FFF2-40B4-BE49-F238E27FC236}">
              <a16:creationId xmlns:a16="http://schemas.microsoft.com/office/drawing/2014/main" id="{F30AA596-6561-4264-8E09-772FC0851B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体育館・プールと消防施設については類似団体平均を下回っている。これは、平成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年度に黒島において体育館を、令和３年度に消防施設である備蓄倉庫を新しく設置したことによると思われる。庁舎等は昭和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の施設であり、財政状況をみながら維持管理及び修繕に取り組んでいく。人口の少ない本村において、一人当たりの値もほとんどの類型において、類似団体平均を大きく上回っている。今後も、維持管理に係る経費の増加に留意し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にすぎない。そのため、財政基盤が脆弱であり、類似団体平均を下回っている。以前整備されたブロードバンドを再整備することで、新たな利活用が発生するが、村振興計画や地方創生総合戦略に沿った予算の重点配分に努め、定住促進・産業振興による地域の活性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62593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51102</xdr:rowOff>
    </xdr:from>
    <xdr:to>
      <xdr:col>15</xdr:col>
      <xdr:colOff>82550</xdr:colOff>
      <xdr:row>45</xdr:row>
      <xdr:rowOff>62593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51102</xdr:rowOff>
    </xdr:from>
    <xdr:to>
      <xdr:col>11</xdr:col>
      <xdr:colOff>31750</xdr:colOff>
      <xdr:row>45</xdr:row>
      <xdr:rowOff>62593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302</xdr:rowOff>
    </xdr:from>
    <xdr:to>
      <xdr:col>11</xdr:col>
      <xdr:colOff>82550</xdr:colOff>
      <xdr:row>45</xdr:row>
      <xdr:rowOff>101902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86679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物件費の増加等により類似団体よりも</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ポイント上回っている。港湾改修などのインフラ整備で多額の起債があり、公債費が高い水準で推移している。多額の高利率の起債償還が順次終了していることと、新発債の抑制により元利償還金等は縮減傾向にあったが、近年の高度無線環境等の大型の整備事業が集中したことにより、地方債の元利償還金が増加している。そのため，今後も継続して交付税措置率が高い有利な起債（過疎債、辺地債等）の活用に努め、新規発行債の抑制を図り，併せて、事務事業の見直しを行い、さらなる削減を検討する必要がある。また、実施事業の優先順位を精査し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65</xdr:row>
      <xdr:rowOff>143002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6553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118872</xdr:rowOff>
    </xdr:from>
    <xdr:to>
      <xdr:col>19</xdr:col>
      <xdr:colOff>133350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6312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65</xdr:row>
      <xdr:rowOff>140589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6312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65</xdr:row>
      <xdr:rowOff>140589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89789</xdr:rowOff>
    </xdr:from>
    <xdr:to>
      <xdr:col>11</xdr:col>
      <xdr:colOff>82550</xdr:colOff>
      <xdr:row>66</xdr:row>
      <xdr:rowOff>19939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4716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[1,720,745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人口規模は小規模であるが、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集落から構成されるため非効率的な職員配置を行っており、また、本村の医療や福祉の向上のため、新規職員の採用等、人件費が増加している人口は減少傾向にあり、昨年度に比べると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％減少しているものの、人口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換算すると類似団体を大きく上回っている。今後も、電算化や業務委託により、事務の効率化等による適切な職員数配置に努め、人件費の抑制を図る。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65111</xdr:rowOff>
    </xdr:from>
    <xdr:to>
      <xdr:col>23</xdr:col>
      <xdr:colOff>133350</xdr:colOff>
      <xdr:row>84</xdr:row>
      <xdr:rowOff>90894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6911"/>
          <a:ext cx="8382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10427</xdr:rowOff>
    </xdr:from>
    <xdr:to>
      <xdr:col>19</xdr:col>
      <xdr:colOff>133350</xdr:colOff>
      <xdr:row>84</xdr:row>
      <xdr:rowOff>65111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12227"/>
          <a:ext cx="889000" cy="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10427</xdr:rowOff>
    </xdr:from>
    <xdr:to>
      <xdr:col>15</xdr:col>
      <xdr:colOff>82550</xdr:colOff>
      <xdr:row>84</xdr:row>
      <xdr:rowOff>11697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12227"/>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144275</xdr:rowOff>
    </xdr:from>
    <xdr:to>
      <xdr:col>11</xdr:col>
      <xdr:colOff>31750</xdr:colOff>
      <xdr:row>84</xdr:row>
      <xdr:rowOff>11697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4625"/>
          <a:ext cx="889000" cy="3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40094</xdr:rowOff>
    </xdr:from>
    <xdr:to>
      <xdr:col>23</xdr:col>
      <xdr:colOff>184150</xdr:colOff>
      <xdr:row>84</xdr:row>
      <xdr:rowOff>141694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12171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14311</xdr:rowOff>
    </xdr:from>
    <xdr:to>
      <xdr:col>19</xdr:col>
      <xdr:colOff>184150</xdr:colOff>
      <xdr:row>84</xdr:row>
      <xdr:rowOff>115911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100688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131077</xdr:rowOff>
    </xdr:from>
    <xdr:to>
      <xdr:col>15</xdr:col>
      <xdr:colOff>133350</xdr:colOff>
      <xdr:row>84</xdr:row>
      <xdr:rowOff>61227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46004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132347</xdr:rowOff>
    </xdr:from>
    <xdr:to>
      <xdr:col>11</xdr:col>
      <xdr:colOff>82550</xdr:colOff>
      <xdr:row>84</xdr:row>
      <xdr:rowOff>62497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47274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93475</xdr:rowOff>
    </xdr:from>
    <xdr:to>
      <xdr:col>7</xdr:col>
      <xdr:colOff>31750</xdr:colOff>
      <xdr:row>84</xdr:row>
      <xdr:rowOff>23625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8402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1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令和５年度に、類似団体と比較して、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ポイント下回っている。今後の財政状況を見極めながら職員の給与カット再開も視野に入れ、引き続き縮減に努める。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96774</xdr:rowOff>
    </xdr:from>
    <xdr:to>
      <xdr:col>81</xdr:col>
      <xdr:colOff>44450</xdr:colOff>
      <xdr:row>87</xdr:row>
      <xdr:rowOff>118363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1474"/>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60452</xdr:rowOff>
    </xdr:from>
    <xdr:to>
      <xdr:col>77</xdr:col>
      <xdr:colOff>44450</xdr:colOff>
      <xdr:row>87</xdr:row>
      <xdr:rowOff>118363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6602"/>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31496</xdr:rowOff>
    </xdr:from>
    <xdr:to>
      <xdr:col>72</xdr:col>
      <xdr:colOff>203200</xdr:colOff>
      <xdr:row>87</xdr:row>
      <xdr:rowOff>60452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76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17018</xdr:rowOff>
    </xdr:from>
    <xdr:to>
      <xdr:col>68</xdr:col>
      <xdr:colOff>152400</xdr:colOff>
      <xdr:row>87</xdr:row>
      <xdr:rowOff>31496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331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45974</xdr:rowOff>
    </xdr:from>
    <xdr:to>
      <xdr:col>81</xdr:col>
      <xdr:colOff>95250</xdr:colOff>
      <xdr:row>86</xdr:row>
      <xdr:rowOff>147574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62501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3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67563</xdr:rowOff>
    </xdr:from>
    <xdr:to>
      <xdr:col>77</xdr:col>
      <xdr:colOff>95250</xdr:colOff>
      <xdr:row>87</xdr:row>
      <xdr:rowOff>169163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7890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xdr:rowOff>
    </xdr:from>
    <xdr:to>
      <xdr:col>73</xdr:col>
      <xdr:colOff>44450</xdr:colOff>
      <xdr:row>87</xdr:row>
      <xdr:rowOff>111252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121429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137668</xdr:rowOff>
    </xdr:from>
    <xdr:to>
      <xdr:col>64</xdr:col>
      <xdr:colOff>152400</xdr:colOff>
      <xdr:row>87</xdr:row>
      <xdr:rowOff>67818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77995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に係る各出先機関職員と本庁職員に加え、村営定期船の船員を有する。人口は減少傾向にあり、人口割に換算すると、千人当たりの職員数は多く換算され、類似団体と比較しても平均を多く上回っている。住民サービスの維持・向上を図りながら、多様化かつ複雑化する各種業務に対応しうる最小限の組織づくり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2141</xdr:rowOff>
    </xdr:from>
    <xdr:to>
      <xdr:col>81</xdr:col>
      <xdr:colOff>44450</xdr:colOff>
      <xdr:row>64</xdr:row>
      <xdr:rowOff>50286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974941"/>
          <a:ext cx="838200" cy="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79484</xdr:rowOff>
    </xdr:from>
    <xdr:to>
      <xdr:col>77</xdr:col>
      <xdr:colOff>44450</xdr:colOff>
      <xdr:row>64</xdr:row>
      <xdr:rowOff>50286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80834"/>
          <a:ext cx="889000" cy="1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79484</xdr:rowOff>
    </xdr:from>
    <xdr:to>
      <xdr:col>72</xdr:col>
      <xdr:colOff>203200</xdr:colOff>
      <xdr:row>63</xdr:row>
      <xdr:rowOff>89366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880834"/>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89366</xdr:rowOff>
    </xdr:from>
    <xdr:to>
      <xdr:col>68</xdr:col>
      <xdr:colOff>152400</xdr:colOff>
      <xdr:row>63</xdr:row>
      <xdr:rowOff>136477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890716"/>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122791</xdr:rowOff>
    </xdr:from>
    <xdr:to>
      <xdr:col>81</xdr:col>
      <xdr:colOff>95250</xdr:colOff>
      <xdr:row>64</xdr:row>
      <xdr:rowOff>52941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94868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9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170936</xdr:rowOff>
    </xdr:from>
    <xdr:to>
      <xdr:col>77</xdr:col>
      <xdr:colOff>95250</xdr:colOff>
      <xdr:row>64</xdr:row>
      <xdr:rowOff>101086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9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85863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05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28684</xdr:rowOff>
    </xdr:from>
    <xdr:to>
      <xdr:col>73</xdr:col>
      <xdr:colOff>44450</xdr:colOff>
      <xdr:row>63</xdr:row>
      <xdr:rowOff>130284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8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115061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1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38566</xdr:rowOff>
    </xdr:from>
    <xdr:to>
      <xdr:col>68</xdr:col>
      <xdr:colOff>203200</xdr:colOff>
      <xdr:row>63</xdr:row>
      <xdr:rowOff>140166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124943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92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85677</xdr:rowOff>
    </xdr:from>
    <xdr:to>
      <xdr:col>64</xdr:col>
      <xdr:colOff>152400</xdr:colOff>
      <xdr:row>64</xdr:row>
      <xdr:rowOff>15827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8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604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9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新規発行債の抑制や、交付税措置で有利な起債の活用等努力しているが、平成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年度実施の港湾事業や教員住宅改修事業費等に係る起債の償還等に伴い、前年度より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ポイント増加し、依然、類似団体平均を上回っている。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繰上償還を行ったものの、今後令和５年度の高度無線環境整備推進事業等多額の起債の償還が始まることもあり、実質公債費比率の更なる増も見込まれる。普通交付税の増減により数値が大きく変動する要因もあるが、今後も緊急性、住民ニーズ非常にを的確に把握し、新規発行債の抑制に努め、財政の健全化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61238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68580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5399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43</xdr:row>
      <xdr:rowOff>167640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167640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49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106256</xdr:rowOff>
    </xdr:from>
    <xdr:to>
      <xdr:col>81</xdr:col>
      <xdr:colOff>95250</xdr:colOff>
      <xdr:row>45</xdr:row>
      <xdr:rowOff>36406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2133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104157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生じていない。しかしながら、港湾改修などのインフラ整備で多額の起債があり、公債費が高い水準で推移しており、併せてブロードバンドの整備に伴う地方債の発行により、将来負担額が増加することが懸念される。</a:t>
          </a:r>
        </a:p>
        <a:p>
          <a:r>
            <a:rPr kumimoji="1" lang="ja-JP" altLang="en-US" sz="1300">
              <a:latin typeface="ＭＳ Ｐゴシック" panose="020B0600070205080204" pitchFamily="50" charset="-128"/>
              <a:ea typeface="ＭＳ Ｐゴシック" panose="020B0600070205080204" pitchFamily="50" charset="-128"/>
            </a:rPr>
            <a:t>新規発行債の抑制に努め、引き続き将来負担比率が生じないよう財政の健全化に努める。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ポイント減となっているものの、類似団体平均と比較すると、人件費に係る経常収支比率は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おり、また、本村の医療や福祉の向上のため、新規職員の採用等、人件費が増加している。今後は住民サービスの低下を防ぎながら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27940</xdr:rowOff>
    </xdr:from>
    <xdr:to>
      <xdr:col>19</xdr:col>
      <xdr:colOff>187325</xdr:colOff>
      <xdr:row>37</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15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27940</xdr:rowOff>
    </xdr:from>
    <xdr:to>
      <xdr:col>15</xdr:col>
      <xdr:colOff>98425</xdr:colOff>
      <xdr:row>38</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15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134620</xdr:rowOff>
    </xdr:from>
    <xdr:to>
      <xdr:col>11</xdr:col>
      <xdr:colOff>9525</xdr:colOff>
      <xdr:row>38</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82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99060</xdr:rowOff>
    </xdr:from>
    <xdr:to>
      <xdr:col>20</xdr:col>
      <xdr:colOff>38100</xdr:colOff>
      <xdr:row>38</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148590</xdr:rowOff>
    </xdr:from>
    <xdr:to>
      <xdr:col>15</xdr:col>
      <xdr:colOff>149225</xdr:colOff>
      <xdr:row>37</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49530</xdr:rowOff>
    </xdr:from>
    <xdr:to>
      <xdr:col>11</xdr:col>
      <xdr:colOff>60325</xdr:colOff>
      <xdr:row>38</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83820</xdr:rowOff>
    </xdr:from>
    <xdr:to>
      <xdr:col>6</xdr:col>
      <xdr:colOff>171450</xdr:colOff>
      <xdr:row>38</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ポイント上回っており、昨年に比べ</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高くなっている。しかし、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維持管理に費用を要している。物件費等の財政需要が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33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18</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433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85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485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89679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扶助費について、経常収支比率は同水準で推移しており、類似団体平均と比較しても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い水準となっている。人口に対して、児童生徒数等、扶助費を受給する対象者が少ないことが挙げられる。今後、定住促進の推進による児童生徒数の増加、高齢化率の上昇による医療扶助者の増加等、比率の上昇が見込まれる。医療、福祉面での行政指導の充実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その他の経常収支比率が昨年度に比べ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おり、簡易水道事業会計及び下水道事業会計等の運転資金等への繰出金が主な要因である。人口が少なく、料金収入だけでの経営は困難であるが、少しでも経費を削減し、経営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83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153670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xdr:rowOff>
    </xdr:from>
    <xdr:to>
      <xdr:col>73</xdr:col>
      <xdr:colOff>180975</xdr:colOff>
      <xdr:row>55</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0881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xdr:rowOff>
    </xdr:from>
    <xdr:to>
      <xdr:col>69</xdr:col>
      <xdr:colOff>92075</xdr:colOff>
      <xdr:row>53</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088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121920</xdr:rowOff>
    </xdr:from>
    <xdr:to>
      <xdr:col>69</xdr:col>
      <xdr:colOff>142875</xdr:colOff>
      <xdr:row>53</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の対象となる団体等が少ないため、例年、低い水準で推移しており、類似団体と比較しても低くなっている。今後、定住促進による地域活性化を図っていくため、多額の補助費需要が見込まれる。今後も交付基準を明確にし、社会通念上、適切な交付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874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892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24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公債費について、前年度に比べ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ポイント減少している。実質公債費比率の上昇が懸念され令和２年度には繰上償還を実施したが、公債費に係る経常収支比率は類似団体平均を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ポイント上回っている状況である。近年焼酎蔵や体育館、防災行政無線整備等の大型の整備事業が集中したことに併せ、</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る。今後も新規発行を伴う港湾整備等普通建設事業を予定しており、公債費の増加が懸念されるが、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165100</xdr:rowOff>
    </xdr:from>
    <xdr:to>
      <xdr:col>24</xdr:col>
      <xdr:colOff>25400</xdr:colOff>
      <xdr:row>80</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709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134620</xdr:rowOff>
    </xdr:from>
    <xdr:to>
      <xdr:col>19</xdr:col>
      <xdr:colOff>187325</xdr:colOff>
      <xdr:row>80</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67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134620</xdr:rowOff>
    </xdr:from>
    <xdr:to>
      <xdr:col>15</xdr:col>
      <xdr:colOff>98425</xdr:colOff>
      <xdr:row>80</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6791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24130</xdr:rowOff>
    </xdr:from>
    <xdr:to>
      <xdr:col>11</xdr:col>
      <xdr:colOff>9525</xdr:colOff>
      <xdr:row>80</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740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114300</xdr:rowOff>
    </xdr:from>
    <xdr:to>
      <xdr:col>24</xdr:col>
      <xdr:colOff>76200</xdr:colOff>
      <xdr:row>80</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86377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83820</xdr:rowOff>
    </xdr:from>
    <xdr:to>
      <xdr:col>15</xdr:col>
      <xdr:colOff>149225</xdr:colOff>
      <xdr:row>80</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170197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167639</xdr:rowOff>
    </xdr:from>
    <xdr:to>
      <xdr:col>11</xdr:col>
      <xdr:colOff>60325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144780</xdr:rowOff>
    </xdr:from>
    <xdr:to>
      <xdr:col>6</xdr:col>
      <xdr:colOff>171450</xdr:colOff>
      <xdr:row>80</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公債費以外の経常収支比率について、類似団体平均よりも</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ポイント下回る水準となっている。また、財政規模が小規模なため普通交付税の増減による比率の変動が大きくなる傾向がある。</a:t>
          </a: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化が著しい状況にあって、厳しい財政運営を強いられているが、徹底した歳出削減による財政健全化を図りながら、限られた予算の重点配分により、産業振興や定住者の確保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2902</xdr:rowOff>
    </xdr:from>
    <xdr:to>
      <xdr:col>82</xdr:col>
      <xdr:colOff>107950</xdr:colOff>
      <xdr:row>76</xdr:row>
      <xdr:rowOff>42092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3102"/>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2902</xdr:rowOff>
    </xdr:from>
    <xdr:to>
      <xdr:col>78</xdr:col>
      <xdr:colOff>69850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33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164556</xdr:rowOff>
    </xdr:from>
    <xdr:to>
      <xdr:col>73</xdr:col>
      <xdr:colOff>180975</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233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75</xdr:row>
      <xdr:rowOff>164556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20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7818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6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123553</xdr:rowOff>
    </xdr:from>
    <xdr:to>
      <xdr:col>78</xdr:col>
      <xdr:colOff>120650</xdr:colOff>
      <xdr:row>76</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63880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113756</xdr:rowOff>
    </xdr:from>
    <xdr:to>
      <xdr:col>69</xdr:col>
      <xdr:colOff>142875</xdr:colOff>
      <xdr:row>76</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54083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42410</xdr:rowOff>
    </xdr:from>
    <xdr:to>
      <xdr:col>29</xdr:col>
      <xdr:colOff>127000</xdr:colOff>
      <xdr:row>13</xdr:row>
      <xdr:rowOff>18165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03800" y="2147435"/>
          <a:ext cx="647700" cy="14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42410</xdr:rowOff>
    </xdr:from>
    <xdr:to>
      <xdr:col>26</xdr:col>
      <xdr:colOff>50800</xdr:colOff>
      <xdr:row>14</xdr:row>
      <xdr:rowOff>48664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147435"/>
          <a:ext cx="698500" cy="34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7573</xdr:rowOff>
    </xdr:from>
    <xdr:to>
      <xdr:col>22</xdr:col>
      <xdr:colOff>114300</xdr:colOff>
      <xdr:row>14</xdr:row>
      <xdr:rowOff>48664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455498"/>
          <a:ext cx="698500" cy="41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7573</xdr:rowOff>
    </xdr:from>
    <xdr:to>
      <xdr:col>18</xdr:col>
      <xdr:colOff>177800</xdr:colOff>
      <xdr:row>14</xdr:row>
      <xdr:rowOff>28850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455498"/>
          <a:ext cx="698500" cy="2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138815</xdr:rowOff>
    </xdr:from>
    <xdr:to>
      <xdr:col>29</xdr:col>
      <xdr:colOff>177800</xdr:colOff>
      <xdr:row>13</xdr:row>
      <xdr:rowOff>68965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24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155342</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0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163060</xdr:rowOff>
    </xdr:from>
    <xdr:to>
      <xdr:col>26</xdr:col>
      <xdr:colOff>101600</xdr:colOff>
      <xdr:row>12</xdr:row>
      <xdr:rowOff>93210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096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103387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186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169314</xdr:rowOff>
    </xdr:from>
    <xdr:to>
      <xdr:col>22</xdr:col>
      <xdr:colOff>165100</xdr:colOff>
      <xdr:row>14</xdr:row>
      <xdr:rowOff>99464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445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109641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21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128223</xdr:rowOff>
    </xdr:from>
    <xdr:to>
      <xdr:col>19</xdr:col>
      <xdr:colOff>38100</xdr:colOff>
      <xdr:row>14</xdr:row>
      <xdr:rowOff>58373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40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68550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1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149500</xdr:rowOff>
    </xdr:from>
    <xdr:to>
      <xdr:col>15</xdr:col>
      <xdr:colOff>101600</xdr:colOff>
      <xdr:row>14</xdr:row>
      <xdr:rowOff>79650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42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89827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19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219339</xdr:rowOff>
    </xdr:from>
    <xdr:to>
      <xdr:col>29</xdr:col>
      <xdr:colOff>127000</xdr:colOff>
      <xdr:row>33</xdr:row>
      <xdr:rowOff>229180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43889"/>
          <a:ext cx="647700" cy="9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219339</xdr:rowOff>
    </xdr:from>
    <xdr:to>
      <xdr:col>26</xdr:col>
      <xdr:colOff>50800</xdr:colOff>
      <xdr:row>34</xdr:row>
      <xdr:rowOff>49249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43889"/>
          <a:ext cx="698500" cy="17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49249</xdr:rowOff>
    </xdr:from>
    <xdr:to>
      <xdr:col>22</xdr:col>
      <xdr:colOff>114300</xdr:colOff>
      <xdr:row>34</xdr:row>
      <xdr:rowOff>231409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16699"/>
          <a:ext cx="698500" cy="182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231409</xdr:rowOff>
    </xdr:from>
    <xdr:to>
      <xdr:col>18</xdr:col>
      <xdr:colOff>177800</xdr:colOff>
      <xdr:row>34</xdr:row>
      <xdr:rowOff>266991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98859"/>
          <a:ext cx="698500" cy="3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178380</xdr:rowOff>
    </xdr:from>
    <xdr:to>
      <xdr:col>29</xdr:col>
      <xdr:colOff>177800</xdr:colOff>
      <xdr:row>33</xdr:row>
      <xdr:rowOff>279980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125057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168539</xdr:rowOff>
    </xdr:from>
    <xdr:to>
      <xdr:col>26</xdr:col>
      <xdr:colOff>101600</xdr:colOff>
      <xdr:row>33</xdr:row>
      <xdr:rowOff>270139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093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108866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8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341349</xdr:rowOff>
    </xdr:from>
    <xdr:to>
      <xdr:col>22</xdr:col>
      <xdr:colOff>165100</xdr:colOff>
      <xdr:row>34</xdr:row>
      <xdr:rowOff>100049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6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110226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180609</xdr:rowOff>
    </xdr:from>
    <xdr:to>
      <xdr:col>19</xdr:col>
      <xdr:colOff>38100</xdr:colOff>
      <xdr:row>34</xdr:row>
      <xdr:rowOff>282209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4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292386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216191</xdr:rowOff>
    </xdr:from>
    <xdr:to>
      <xdr:col>15</xdr:col>
      <xdr:colOff>101600</xdr:colOff>
      <xdr:row>34</xdr:row>
      <xdr:rowOff>317791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8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327968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30958</xdr:rowOff>
    </xdr:from>
    <xdr:to>
      <xdr:col>24</xdr:col>
      <xdr:colOff>63500</xdr:colOff>
      <xdr:row>30</xdr:row>
      <xdr:rowOff>39224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174458"/>
          <a:ext cx="8382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39224</xdr:rowOff>
    </xdr:from>
    <xdr:to>
      <xdr:col>19</xdr:col>
      <xdr:colOff>177800</xdr:colOff>
      <xdr:row>31</xdr:row>
      <xdr:rowOff>67021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182724"/>
          <a:ext cx="889000" cy="1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10410</xdr:rowOff>
    </xdr:from>
    <xdr:to>
      <xdr:col>15</xdr:col>
      <xdr:colOff>50800</xdr:colOff>
      <xdr:row>31</xdr:row>
      <xdr:rowOff>67021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325360"/>
          <a:ext cx="8890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10410</xdr:rowOff>
    </xdr:from>
    <xdr:to>
      <xdr:col>10</xdr:col>
      <xdr:colOff>114300</xdr:colOff>
      <xdr:row>32</xdr:row>
      <xdr:rowOff>44222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325360"/>
          <a:ext cx="889000" cy="20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151608</xdr:rowOff>
    </xdr:from>
    <xdr:to>
      <xdr:col>24</xdr:col>
      <xdr:colOff>114300</xdr:colOff>
      <xdr:row>30</xdr:row>
      <xdr:rowOff>81758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1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66535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03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159874</xdr:rowOff>
    </xdr:from>
    <xdr:to>
      <xdr:col>20</xdr:col>
      <xdr:colOff>38100</xdr:colOff>
      <xdr:row>30</xdr:row>
      <xdr:rowOff>90024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1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106551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49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16221</xdr:rowOff>
    </xdr:from>
    <xdr:to>
      <xdr:col>15</xdr:col>
      <xdr:colOff>101600</xdr:colOff>
      <xdr:row>31</xdr:row>
      <xdr:rowOff>117821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134348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0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131060</xdr:rowOff>
    </xdr:from>
    <xdr:to>
      <xdr:col>10</xdr:col>
      <xdr:colOff>165100</xdr:colOff>
      <xdr:row>31</xdr:row>
      <xdr:rowOff>61210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2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77737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04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164872</xdr:rowOff>
    </xdr:from>
    <xdr:to>
      <xdr:col>6</xdr:col>
      <xdr:colOff>38100</xdr:colOff>
      <xdr:row>32</xdr:row>
      <xdr:rowOff>95022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111549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2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108665</xdr:rowOff>
    </xdr:from>
    <xdr:to>
      <xdr:col>24</xdr:col>
      <xdr:colOff>63500</xdr:colOff>
      <xdr:row>55</xdr:row>
      <xdr:rowOff>131407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8415"/>
          <a:ext cx="838200" cy="2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131407</xdr:rowOff>
    </xdr:from>
    <xdr:to>
      <xdr:col>19</xdr:col>
      <xdr:colOff>177800</xdr:colOff>
      <xdr:row>55</xdr:row>
      <xdr:rowOff>140898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1157"/>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140898</xdr:rowOff>
    </xdr:from>
    <xdr:to>
      <xdr:col>15</xdr:col>
      <xdr:colOff>50800</xdr:colOff>
      <xdr:row>55</xdr:row>
      <xdr:rowOff>150484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70648"/>
          <a:ext cx="889000"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142694</xdr:rowOff>
    </xdr:from>
    <xdr:to>
      <xdr:col>10</xdr:col>
      <xdr:colOff>114300</xdr:colOff>
      <xdr:row>55</xdr:row>
      <xdr:rowOff>150484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72444"/>
          <a:ext cx="889000" cy="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57865</xdr:rowOff>
    </xdr:from>
    <xdr:to>
      <xdr:col>24</xdr:col>
      <xdr:colOff>114300</xdr:colOff>
      <xdr:row>55</xdr:row>
      <xdr:rowOff>159465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80742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80607</xdr:rowOff>
    </xdr:from>
    <xdr:to>
      <xdr:col>20</xdr:col>
      <xdr:colOff>38100</xdr:colOff>
      <xdr:row>56</xdr:row>
      <xdr:rowOff>10757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27284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8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90098</xdr:rowOff>
    </xdr:from>
    <xdr:to>
      <xdr:col>15</xdr:col>
      <xdr:colOff>101600</xdr:colOff>
      <xdr:row>56</xdr:row>
      <xdr:rowOff>20248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36775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9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99684</xdr:rowOff>
    </xdr:from>
    <xdr:to>
      <xdr:col>10</xdr:col>
      <xdr:colOff>165100</xdr:colOff>
      <xdr:row>56</xdr:row>
      <xdr:rowOff>29834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46361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0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91894</xdr:rowOff>
    </xdr:from>
    <xdr:to>
      <xdr:col>6</xdr:col>
      <xdr:colOff>38100</xdr:colOff>
      <xdr:row>56</xdr:row>
      <xdr:rowOff>22044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2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38571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9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44918</xdr:rowOff>
    </xdr:from>
    <xdr:to>
      <xdr:col>24</xdr:col>
      <xdr:colOff>63500</xdr:colOff>
      <xdr:row>78</xdr:row>
      <xdr:rowOff>58382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8018"/>
          <a:ext cx="8382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56888</xdr:rowOff>
    </xdr:from>
    <xdr:to>
      <xdr:col>19</xdr:col>
      <xdr:colOff>177800</xdr:colOff>
      <xdr:row>78</xdr:row>
      <xdr:rowOff>58382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29988"/>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56888</xdr:rowOff>
    </xdr:from>
    <xdr:to>
      <xdr:col>15</xdr:col>
      <xdr:colOff>50800</xdr:colOff>
      <xdr:row>78</xdr:row>
      <xdr:rowOff>97002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9988"/>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40478</xdr:rowOff>
    </xdr:from>
    <xdr:to>
      <xdr:col>10</xdr:col>
      <xdr:colOff>114300</xdr:colOff>
      <xdr:row>78</xdr:row>
      <xdr:rowOff>97002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13578"/>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165568</xdr:rowOff>
    </xdr:from>
    <xdr:to>
      <xdr:col>24</xdr:col>
      <xdr:colOff>114300</xdr:colOff>
      <xdr:row>78</xdr:row>
      <xdr:rowOff>95718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7582</xdr:rowOff>
    </xdr:from>
    <xdr:to>
      <xdr:col>20</xdr:col>
      <xdr:colOff>38100</xdr:colOff>
      <xdr:row>78</xdr:row>
      <xdr:rowOff>109182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100309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6088</xdr:rowOff>
    </xdr:from>
    <xdr:to>
      <xdr:col>15</xdr:col>
      <xdr:colOff>101600</xdr:colOff>
      <xdr:row>78</xdr:row>
      <xdr:rowOff>107688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98815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46202</xdr:rowOff>
    </xdr:from>
    <xdr:to>
      <xdr:col>10</xdr:col>
      <xdr:colOff>165100</xdr:colOff>
      <xdr:row>78</xdr:row>
      <xdr:rowOff>147802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138929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161128</xdr:rowOff>
    </xdr:from>
    <xdr:to>
      <xdr:col>6</xdr:col>
      <xdr:colOff>38100</xdr:colOff>
      <xdr:row>78</xdr:row>
      <xdr:rowOff>91278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107805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3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6136</xdr:rowOff>
    </xdr:from>
    <xdr:to>
      <xdr:col>24</xdr:col>
      <xdr:colOff>63500</xdr:colOff>
      <xdr:row>95</xdr:row>
      <xdr:rowOff>11021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122436"/>
          <a:ext cx="838200" cy="17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6136</xdr:rowOff>
    </xdr:from>
    <xdr:to>
      <xdr:col>19</xdr:col>
      <xdr:colOff>177800</xdr:colOff>
      <xdr:row>94</xdr:row>
      <xdr:rowOff>21239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122436"/>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21239</xdr:rowOff>
    </xdr:from>
    <xdr:to>
      <xdr:col>15</xdr:col>
      <xdr:colOff>50800</xdr:colOff>
      <xdr:row>96</xdr:row>
      <xdr:rowOff>84630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37539"/>
          <a:ext cx="889000" cy="40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84630</xdr:rowOff>
    </xdr:from>
    <xdr:to>
      <xdr:col>10</xdr:col>
      <xdr:colOff>114300</xdr:colOff>
      <xdr:row>96</xdr:row>
      <xdr:rowOff>88173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4383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131671</xdr:rowOff>
    </xdr:from>
    <xdr:to>
      <xdr:col>24</xdr:col>
      <xdr:colOff>114300</xdr:colOff>
      <xdr:row>95</xdr:row>
      <xdr:rowOff>61821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154548</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126786</xdr:rowOff>
    </xdr:from>
    <xdr:to>
      <xdr:col>20</xdr:col>
      <xdr:colOff>38100</xdr:colOff>
      <xdr:row>94</xdr:row>
      <xdr:rowOff>56936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73463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8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141889</xdr:rowOff>
    </xdr:from>
    <xdr:to>
      <xdr:col>15</xdr:col>
      <xdr:colOff>101600</xdr:colOff>
      <xdr:row>94</xdr:row>
      <xdr:rowOff>72039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88566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33830</xdr:rowOff>
    </xdr:from>
    <xdr:to>
      <xdr:col>10</xdr:col>
      <xdr:colOff>165100</xdr:colOff>
      <xdr:row>96</xdr:row>
      <xdr:rowOff>135430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126557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37373</xdr:rowOff>
    </xdr:from>
    <xdr:to>
      <xdr:col>6</xdr:col>
      <xdr:colOff>38100</xdr:colOff>
      <xdr:row>96</xdr:row>
      <xdr:rowOff>138973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35616</xdr:rowOff>
    </xdr:from>
    <xdr:to>
      <xdr:col>55</xdr:col>
      <xdr:colOff>0</xdr:colOff>
      <xdr:row>37</xdr:row>
      <xdr:rowOff>94827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79266"/>
          <a:ext cx="838200" cy="5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35616</xdr:rowOff>
    </xdr:from>
    <xdr:to>
      <xdr:col>50</xdr:col>
      <xdr:colOff>114300</xdr:colOff>
      <xdr:row>37</xdr:row>
      <xdr:rowOff>97032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79266"/>
          <a:ext cx="889000" cy="6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35918</xdr:rowOff>
    </xdr:from>
    <xdr:to>
      <xdr:col>45</xdr:col>
      <xdr:colOff>177800</xdr:colOff>
      <xdr:row>37</xdr:row>
      <xdr:rowOff>97032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79568"/>
          <a:ext cx="889000" cy="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35918</xdr:rowOff>
    </xdr:from>
    <xdr:to>
      <xdr:col>41</xdr:col>
      <xdr:colOff>50800</xdr:colOff>
      <xdr:row>37</xdr:row>
      <xdr:rowOff>91773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79568"/>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44027</xdr:rowOff>
    </xdr:from>
    <xdr:to>
      <xdr:col>55</xdr:col>
      <xdr:colOff>50800</xdr:colOff>
      <xdr:row>37</xdr:row>
      <xdr:rowOff>145627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8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22454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156266</xdr:rowOff>
    </xdr:from>
    <xdr:to>
      <xdr:col>50</xdr:col>
      <xdr:colOff>165100</xdr:colOff>
      <xdr:row>37</xdr:row>
      <xdr:rowOff>86416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102943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0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46232</xdr:rowOff>
    </xdr:from>
    <xdr:to>
      <xdr:col>46</xdr:col>
      <xdr:colOff>38100</xdr:colOff>
      <xdr:row>37</xdr:row>
      <xdr:rowOff>147832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164359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6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156568</xdr:rowOff>
    </xdr:from>
    <xdr:to>
      <xdr:col>41</xdr:col>
      <xdr:colOff>101600</xdr:colOff>
      <xdr:row>37</xdr:row>
      <xdr:rowOff>86718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77845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40973</xdr:rowOff>
    </xdr:from>
    <xdr:to>
      <xdr:col>36</xdr:col>
      <xdr:colOff>165100</xdr:colOff>
      <xdr:row>37</xdr:row>
      <xdr:rowOff>142573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159100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5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94975</xdr:rowOff>
    </xdr:from>
    <xdr:to>
      <xdr:col>55</xdr:col>
      <xdr:colOff>0</xdr:colOff>
      <xdr:row>57</xdr:row>
      <xdr:rowOff>51546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8667475"/>
          <a:ext cx="838200" cy="11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96960</xdr:rowOff>
    </xdr:from>
    <xdr:to>
      <xdr:col>50</xdr:col>
      <xdr:colOff>114300</xdr:colOff>
      <xdr:row>57</xdr:row>
      <xdr:rowOff>51546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355260"/>
          <a:ext cx="889000" cy="4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96960</xdr:rowOff>
    </xdr:from>
    <xdr:to>
      <xdr:col>45</xdr:col>
      <xdr:colOff>177800</xdr:colOff>
      <xdr:row>56</xdr:row>
      <xdr:rowOff>38258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355260"/>
          <a:ext cx="889000" cy="2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6927</xdr:rowOff>
    </xdr:from>
    <xdr:to>
      <xdr:col>41</xdr:col>
      <xdr:colOff>50800</xdr:colOff>
      <xdr:row>56</xdr:row>
      <xdr:rowOff>38258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436677"/>
          <a:ext cx="889000" cy="20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44175</xdr:rowOff>
    </xdr:from>
    <xdr:to>
      <xdr:col>55</xdr:col>
      <xdr:colOff>50800</xdr:colOff>
      <xdr:row>50</xdr:row>
      <xdr:rowOff>145775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86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168652</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8569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746</xdr:rowOff>
    </xdr:from>
    <xdr:to>
      <xdr:col>50</xdr:col>
      <xdr:colOff>165100</xdr:colOff>
      <xdr:row>57</xdr:row>
      <xdr:rowOff>102346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7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118873</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548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46160</xdr:rowOff>
    </xdr:from>
    <xdr:to>
      <xdr:col>46</xdr:col>
      <xdr:colOff>38100</xdr:colOff>
      <xdr:row>54</xdr:row>
      <xdr:rowOff>147760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3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164287</xdr:rowOff>
    </xdr:from>
    <xdr:ext cx="690189"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05205" y="9079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158908</xdr:rowOff>
    </xdr:from>
    <xdr:to>
      <xdr:col>41</xdr:col>
      <xdr:colOff>101600</xdr:colOff>
      <xdr:row>56</xdr:row>
      <xdr:rowOff>89058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5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105585</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6205" y="9363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127577</xdr:rowOff>
    </xdr:from>
    <xdr:to>
      <xdr:col>36</xdr:col>
      <xdr:colOff>165100</xdr:colOff>
      <xdr:row>55</xdr:row>
      <xdr:rowOff>57727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3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74254</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27205" y="9161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145480</xdr:rowOff>
    </xdr:from>
    <xdr:to>
      <xdr:col>55</xdr:col>
      <xdr:colOff>0</xdr:colOff>
      <xdr:row>78</xdr:row>
      <xdr:rowOff>47667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004230"/>
          <a:ext cx="838200" cy="4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75126</xdr:rowOff>
    </xdr:from>
    <xdr:to>
      <xdr:col>50</xdr:col>
      <xdr:colOff>114300</xdr:colOff>
      <xdr:row>78</xdr:row>
      <xdr:rowOff>47667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105326"/>
          <a:ext cx="889000" cy="31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75126</xdr:rowOff>
    </xdr:from>
    <xdr:to>
      <xdr:col>45</xdr:col>
      <xdr:colOff>177800</xdr:colOff>
      <xdr:row>77</xdr:row>
      <xdr:rowOff>15041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105326"/>
          <a:ext cx="889000" cy="1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7017</xdr:rowOff>
    </xdr:from>
    <xdr:to>
      <xdr:col>41</xdr:col>
      <xdr:colOff>50800</xdr:colOff>
      <xdr:row>77</xdr:row>
      <xdr:rowOff>15041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208667"/>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94680</xdr:rowOff>
    </xdr:from>
    <xdr:to>
      <xdr:col>55</xdr:col>
      <xdr:colOff>50800</xdr:colOff>
      <xdr:row>76</xdr:row>
      <xdr:rowOff>24829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95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117557</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80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168317</xdr:rowOff>
    </xdr:from>
    <xdr:to>
      <xdr:col>50</xdr:col>
      <xdr:colOff>165100</xdr:colOff>
      <xdr:row>78</xdr:row>
      <xdr:rowOff>98467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114994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1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24326</xdr:rowOff>
    </xdr:from>
    <xdr:to>
      <xdr:col>46</xdr:col>
      <xdr:colOff>38100</xdr:colOff>
      <xdr:row>76</xdr:row>
      <xdr:rowOff>125926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0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142453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82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135691</xdr:rowOff>
    </xdr:from>
    <xdr:to>
      <xdr:col>41</xdr:col>
      <xdr:colOff>101600</xdr:colOff>
      <xdr:row>77</xdr:row>
      <xdr:rowOff>65841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82369</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4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127667</xdr:rowOff>
    </xdr:from>
    <xdr:to>
      <xdr:col>36</xdr:col>
      <xdr:colOff>165100</xdr:colOff>
      <xdr:row>77</xdr:row>
      <xdr:rowOff>57817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1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74344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93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50667</xdr:rowOff>
    </xdr:from>
    <xdr:to>
      <xdr:col>55</xdr:col>
      <xdr:colOff>0</xdr:colOff>
      <xdr:row>97</xdr:row>
      <xdr:rowOff>75598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5652617"/>
          <a:ext cx="838200" cy="10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27378</xdr:rowOff>
    </xdr:from>
    <xdr:to>
      <xdr:col>50</xdr:col>
      <xdr:colOff>114300</xdr:colOff>
      <xdr:row>97</xdr:row>
      <xdr:rowOff>75598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315128"/>
          <a:ext cx="889000" cy="3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27378</xdr:rowOff>
    </xdr:from>
    <xdr:to>
      <xdr:col>45</xdr:col>
      <xdr:colOff>177800</xdr:colOff>
      <xdr:row>96</xdr:row>
      <xdr:rowOff>112285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315128"/>
          <a:ext cx="889000" cy="25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82961</xdr:rowOff>
    </xdr:from>
    <xdr:to>
      <xdr:col>41</xdr:col>
      <xdr:colOff>50800</xdr:colOff>
      <xdr:row>96</xdr:row>
      <xdr:rowOff>112285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370711"/>
          <a:ext cx="889000" cy="2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171317</xdr:rowOff>
    </xdr:from>
    <xdr:to>
      <xdr:col>55</xdr:col>
      <xdr:colOff>50800</xdr:colOff>
      <xdr:row>91</xdr:row>
      <xdr:rowOff>101467</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56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124344</xdr:rowOff>
    </xdr:from>
    <xdr:ext cx="690189"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555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24798</xdr:rowOff>
    </xdr:from>
    <xdr:to>
      <xdr:col>50</xdr:col>
      <xdr:colOff>165100</xdr:colOff>
      <xdr:row>97</xdr:row>
      <xdr:rowOff>126398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95</xdr:row>
      <xdr:rowOff>142925</xdr:rowOff>
    </xdr:from>
    <xdr:ext cx="69018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294205" y="16430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148028</xdr:rowOff>
    </xdr:from>
    <xdr:to>
      <xdr:col>46</xdr:col>
      <xdr:colOff>38100</xdr:colOff>
      <xdr:row>95</xdr:row>
      <xdr:rowOff>78178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2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94705</xdr:rowOff>
    </xdr:from>
    <xdr:ext cx="69018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05205" y="16039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61485</xdr:rowOff>
    </xdr:from>
    <xdr:to>
      <xdr:col>41</xdr:col>
      <xdr:colOff>101600</xdr:colOff>
      <xdr:row>96</xdr:row>
      <xdr:rowOff>163085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5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95</xdr:row>
      <xdr:rowOff>8162</xdr:rowOff>
    </xdr:from>
    <xdr:ext cx="69018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16205" y="16295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32161</xdr:rowOff>
    </xdr:from>
    <xdr:to>
      <xdr:col>36</xdr:col>
      <xdr:colOff>165100</xdr:colOff>
      <xdr:row>95</xdr:row>
      <xdr:rowOff>133761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3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150288</xdr:rowOff>
    </xdr:from>
    <xdr:ext cx="69018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27205" y="1609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156106</xdr:rowOff>
    </xdr:from>
    <xdr:to>
      <xdr:col>85</xdr:col>
      <xdr:colOff>127000</xdr:colOff>
      <xdr:row>39</xdr:row>
      <xdr:rowOff>37657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499756"/>
          <a:ext cx="838200" cy="2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155234</xdr:rowOff>
    </xdr:from>
    <xdr:to>
      <xdr:col>81</xdr:col>
      <xdr:colOff>50800</xdr:colOff>
      <xdr:row>37</xdr:row>
      <xdr:rowOff>156106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498884"/>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137060</xdr:rowOff>
    </xdr:from>
    <xdr:to>
      <xdr:col>76</xdr:col>
      <xdr:colOff>114300</xdr:colOff>
      <xdr:row>37</xdr:row>
      <xdr:rowOff>155234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09260"/>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126811</xdr:rowOff>
    </xdr:from>
    <xdr:to>
      <xdr:col>71</xdr:col>
      <xdr:colOff>177800</xdr:colOff>
      <xdr:row>36</xdr:row>
      <xdr:rowOff>137060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299011"/>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158307</xdr:rowOff>
    </xdr:from>
    <xdr:to>
      <xdr:col>85</xdr:col>
      <xdr:colOff>177800</xdr:colOff>
      <xdr:row>39</xdr:row>
      <xdr:rowOff>88457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73234</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105306</xdr:rowOff>
    </xdr:from>
    <xdr:to>
      <xdr:col>81</xdr:col>
      <xdr:colOff>101600</xdr:colOff>
      <xdr:row>38</xdr:row>
      <xdr:rowOff>35456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44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51983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2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104434</xdr:rowOff>
    </xdr:from>
    <xdr:to>
      <xdr:col>76</xdr:col>
      <xdr:colOff>165100</xdr:colOff>
      <xdr:row>38</xdr:row>
      <xdr:rowOff>34584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51111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2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86260</xdr:rowOff>
    </xdr:from>
    <xdr:to>
      <xdr:col>72</xdr:col>
      <xdr:colOff>38100</xdr:colOff>
      <xdr:row>37</xdr:row>
      <xdr:rowOff>16410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2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32937</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03795" y="60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76011</xdr:rowOff>
    </xdr:from>
    <xdr:to>
      <xdr:col>67</xdr:col>
      <xdr:colOff>101600</xdr:colOff>
      <xdr:row>37</xdr:row>
      <xdr:rowOff>6161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2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22688</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14795" y="602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104704</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963454"/>
          <a:ext cx="1269" cy="625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51381</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73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104704</xdr:rowOff>
    </xdr:from>
    <xdr:to>
      <xdr:col>86</xdr:col>
      <xdr:colOff>25400</xdr:colOff>
      <xdr:row>75</xdr:row>
      <xdr:rowOff>104704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9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77441</xdr:rowOff>
    </xdr:from>
    <xdr:to>
      <xdr:col>85</xdr:col>
      <xdr:colOff>127000</xdr:colOff>
      <xdr:row>75</xdr:row>
      <xdr:rowOff>104704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2078941"/>
          <a:ext cx="838200" cy="8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5504</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37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27077</xdr:rowOff>
    </xdr:from>
    <xdr:to>
      <xdr:col>85</xdr:col>
      <xdr:colOff>177800</xdr:colOff>
      <xdr:row>78</xdr:row>
      <xdr:rowOff>128677</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40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77441</xdr:rowOff>
    </xdr:from>
    <xdr:to>
      <xdr:col>81</xdr:col>
      <xdr:colOff>50800</xdr:colOff>
      <xdr:row>75</xdr:row>
      <xdr:rowOff>161812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078941"/>
          <a:ext cx="889000" cy="9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40162</xdr:rowOff>
    </xdr:from>
    <xdr:to>
      <xdr:col>81</xdr:col>
      <xdr:colOff>101600</xdr:colOff>
      <xdr:row>78</xdr:row>
      <xdr:rowOff>141762</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132889</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50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161812</xdr:rowOff>
    </xdr:from>
    <xdr:to>
      <xdr:col>76</xdr:col>
      <xdr:colOff>114300</xdr:colOff>
      <xdr:row>76</xdr:row>
      <xdr:rowOff>46811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020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50963</xdr:rowOff>
    </xdr:from>
    <xdr:to>
      <xdr:col>76</xdr:col>
      <xdr:colOff>165100</xdr:colOff>
      <xdr:row>78</xdr:row>
      <xdr:rowOff>152563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143690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46811</xdr:rowOff>
    </xdr:from>
    <xdr:to>
      <xdr:col>71</xdr:col>
      <xdr:colOff>177800</xdr:colOff>
      <xdr:row>76</xdr:row>
      <xdr:rowOff>57183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077011"/>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48938</xdr:rowOff>
    </xdr:from>
    <xdr:to>
      <xdr:col>72</xdr:col>
      <xdr:colOff>38100</xdr:colOff>
      <xdr:row>78</xdr:row>
      <xdr:rowOff>150538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141665</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38807</xdr:rowOff>
    </xdr:from>
    <xdr:to>
      <xdr:col>67</xdr:col>
      <xdr:colOff>101600</xdr:colOff>
      <xdr:row>78</xdr:row>
      <xdr:rowOff>140407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131534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53904</xdr:rowOff>
    </xdr:from>
    <xdr:to>
      <xdr:col>85</xdr:col>
      <xdr:colOff>177800</xdr:colOff>
      <xdr:row>75</xdr:row>
      <xdr:rowOff>155504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6931</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6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26641</xdr:rowOff>
    </xdr:from>
    <xdr:to>
      <xdr:col>81</xdr:col>
      <xdr:colOff>101600</xdr:colOff>
      <xdr:row>70</xdr:row>
      <xdr:rowOff>128241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0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68</xdr:row>
      <xdr:rowOff>144768</xdr:rowOff>
    </xdr:from>
    <xdr:ext cx="69018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36205" y="11803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111012</xdr:rowOff>
    </xdr:from>
    <xdr:to>
      <xdr:col>76</xdr:col>
      <xdr:colOff>165100</xdr:colOff>
      <xdr:row>76</xdr:row>
      <xdr:rowOff>41162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57689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74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167461</xdr:rowOff>
    </xdr:from>
    <xdr:to>
      <xdr:col>72</xdr:col>
      <xdr:colOff>38100</xdr:colOff>
      <xdr:row>76</xdr:row>
      <xdr:rowOff>97611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114138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0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6383</xdr:rowOff>
    </xdr:from>
    <xdr:to>
      <xdr:col>67</xdr:col>
      <xdr:colOff>101600</xdr:colOff>
      <xdr:row>76</xdr:row>
      <xdr:rowOff>107983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124510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49051</xdr:rowOff>
    </xdr:from>
    <xdr:to>
      <xdr:col>85</xdr:col>
      <xdr:colOff>127000</xdr:colOff>
      <xdr:row>96</xdr:row>
      <xdr:rowOff>110113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508251"/>
          <a:ext cx="838200" cy="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49051</xdr:rowOff>
    </xdr:from>
    <xdr:to>
      <xdr:col>81</xdr:col>
      <xdr:colOff>50800</xdr:colOff>
      <xdr:row>98</xdr:row>
      <xdr:rowOff>16444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508251"/>
          <a:ext cx="889000" cy="3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16444</xdr:rowOff>
    </xdr:from>
    <xdr:to>
      <xdr:col>76</xdr:col>
      <xdr:colOff>114300</xdr:colOff>
      <xdr:row>98</xdr:row>
      <xdr:rowOff>142394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18544"/>
          <a:ext cx="889000" cy="12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142394</xdr:rowOff>
    </xdr:from>
    <xdr:to>
      <xdr:col>71</xdr:col>
      <xdr:colOff>177800</xdr:colOff>
      <xdr:row>99</xdr:row>
      <xdr:rowOff>38863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4494"/>
          <a:ext cx="889000" cy="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59313</xdr:rowOff>
    </xdr:from>
    <xdr:to>
      <xdr:col>85</xdr:col>
      <xdr:colOff>177800</xdr:colOff>
      <xdr:row>96</xdr:row>
      <xdr:rowOff>160913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82190</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36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169701</xdr:rowOff>
    </xdr:from>
    <xdr:to>
      <xdr:col>81</xdr:col>
      <xdr:colOff>101600</xdr:colOff>
      <xdr:row>96</xdr:row>
      <xdr:rowOff>99851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4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116378</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23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137094</xdr:rowOff>
    </xdr:from>
    <xdr:to>
      <xdr:col>76</xdr:col>
      <xdr:colOff>165100</xdr:colOff>
      <xdr:row>98</xdr:row>
      <xdr:rowOff>67244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58371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6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91594</xdr:rowOff>
    </xdr:from>
    <xdr:to>
      <xdr:col>72</xdr:col>
      <xdr:colOff>38100</xdr:colOff>
      <xdr:row>99</xdr:row>
      <xdr:rowOff>21744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12871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159513</xdr:rowOff>
    </xdr:from>
    <xdr:to>
      <xdr:col>67</xdr:col>
      <xdr:colOff>101600</xdr:colOff>
      <xdr:row>99</xdr:row>
      <xdr:rowOff>89663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80790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25795</xdr:rowOff>
    </xdr:from>
    <xdr:to>
      <xdr:col>116</xdr:col>
      <xdr:colOff>63500</xdr:colOff>
      <xdr:row>76</xdr:row>
      <xdr:rowOff>10540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884545"/>
          <a:ext cx="838200" cy="15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36265</xdr:rowOff>
    </xdr:from>
    <xdr:to>
      <xdr:col>111</xdr:col>
      <xdr:colOff>177800</xdr:colOff>
      <xdr:row>76</xdr:row>
      <xdr:rowOff>10540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895015"/>
          <a:ext cx="889000" cy="14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116994</xdr:rowOff>
    </xdr:from>
    <xdr:to>
      <xdr:col>107</xdr:col>
      <xdr:colOff>50800</xdr:colOff>
      <xdr:row>75</xdr:row>
      <xdr:rowOff>36265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804294"/>
          <a:ext cx="889000" cy="9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82488</xdr:rowOff>
    </xdr:from>
    <xdr:to>
      <xdr:col>102</xdr:col>
      <xdr:colOff>114300</xdr:colOff>
      <xdr:row>74</xdr:row>
      <xdr:rowOff>116994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769788"/>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146445</xdr:rowOff>
    </xdr:from>
    <xdr:to>
      <xdr:col>116</xdr:col>
      <xdr:colOff>114300</xdr:colOff>
      <xdr:row>75</xdr:row>
      <xdr:rowOff>76595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169322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6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131191</xdr:rowOff>
    </xdr:from>
    <xdr:to>
      <xdr:col>112</xdr:col>
      <xdr:colOff>38100</xdr:colOff>
      <xdr:row>76</xdr:row>
      <xdr:rowOff>61342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89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77868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156915</xdr:rowOff>
    </xdr:from>
    <xdr:to>
      <xdr:col>107</xdr:col>
      <xdr:colOff>101600</xdr:colOff>
      <xdr:row>75</xdr:row>
      <xdr:rowOff>87065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8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103592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61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66194</xdr:rowOff>
    </xdr:from>
    <xdr:to>
      <xdr:col>102</xdr:col>
      <xdr:colOff>165100</xdr:colOff>
      <xdr:row>74</xdr:row>
      <xdr:rowOff>167794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7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12871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52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31688</xdr:rowOff>
    </xdr:from>
    <xdr:to>
      <xdr:col>98</xdr:col>
      <xdr:colOff>38100</xdr:colOff>
      <xdr:row>74</xdr:row>
      <xdr:rowOff>133288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7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149815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4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9,697</a:t>
          </a:r>
          <a:r>
            <a:rPr kumimoji="1" lang="ja-JP" altLang="en-US" sz="1300">
              <a:latin typeface="ＭＳ Ｐゴシック" panose="020B0600070205080204" pitchFamily="50" charset="-128"/>
              <a:ea typeface="ＭＳ Ｐゴシック" panose="020B0600070205080204" pitchFamily="50" charset="-128"/>
            </a:rPr>
            <a:t>千円となっている。人口の少ない本村において、住民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性質別において、非常に高く推移している。小離島群から構成されるという特殊性から、公共施設数も多く、維持管理に費用を要し、物件費等の財政需要が高い。事務の効率化等による適切な職員数配置に努め人件費の抑制を図るなど、また、緊急に必要な事業を精査し、物件費等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6,196</a:t>
          </a:r>
          <a:r>
            <a:rPr kumimoji="1" lang="ja-JP" altLang="en-US" sz="1300">
              <a:latin typeface="ＭＳ Ｐゴシック" panose="020B0600070205080204" pitchFamily="50" charset="-128"/>
              <a:ea typeface="ＭＳ Ｐゴシック" panose="020B0600070205080204" pitchFamily="50" charset="-128"/>
            </a:rPr>
            <a:t>千円となっており、昨年度に比べ約</a:t>
          </a:r>
          <a:r>
            <a:rPr kumimoji="1" lang="en-US" altLang="ja-JP" sz="1300">
              <a:latin typeface="ＭＳ Ｐゴシック" panose="020B0600070205080204" pitchFamily="50" charset="-128"/>
              <a:ea typeface="ＭＳ Ｐゴシック" panose="020B0600070205080204" pitchFamily="50" charset="-128"/>
            </a:rPr>
            <a:t>5,060</a:t>
          </a:r>
          <a:r>
            <a:rPr kumimoji="1" lang="ja-JP" altLang="en-US" sz="1300">
              <a:latin typeface="ＭＳ Ｐゴシック" panose="020B0600070205080204" pitchFamily="50" charset="-128"/>
              <a:ea typeface="ＭＳ Ｐゴシック" panose="020B0600070205080204" pitchFamily="50" charset="-128"/>
            </a:rPr>
            <a:t>千円増額となっており、類似団体の平均と比較して一人当たり約</a:t>
          </a:r>
          <a:r>
            <a:rPr kumimoji="1" lang="en-US" altLang="ja-JP" sz="1300">
              <a:latin typeface="ＭＳ Ｐゴシック" panose="020B0600070205080204" pitchFamily="50" charset="-128"/>
              <a:ea typeface="ＭＳ Ｐゴシック" panose="020B0600070205080204" pitchFamily="50" charset="-128"/>
            </a:rPr>
            <a:t>5,887</a:t>
          </a:r>
          <a:r>
            <a:rPr kumimoji="1" lang="ja-JP" altLang="en-US" sz="1300">
              <a:latin typeface="ＭＳ Ｐゴシック" panose="020B0600070205080204" pitchFamily="50" charset="-128"/>
              <a:ea typeface="ＭＳ Ｐゴシック" panose="020B0600070205080204" pitchFamily="50" charset="-128"/>
            </a:rPr>
            <a:t>千円コストが高い状況となっている。これは令和５年度に高度無線環境整備推進事業を実施し光ファイバケーブルの整備を実施したことが主要因である。また、外海離島である本村においては、港湾整備や定住促進のための住宅整備が普通建設事業費を増加させる主な要因となっている。公共施設等総合管理計画に基づき、優先順位により事業の取捨選択を徹底していくことで、事業費の減少を目指すことと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
357
31.39
3,736,429
3,529,572
187,946
915,630
2,710,861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69304</xdr:rowOff>
    </xdr:from>
    <xdr:to>
      <xdr:col>24</xdr:col>
      <xdr:colOff>63500</xdr:colOff>
      <xdr:row>32</xdr:row>
      <xdr:rowOff>17513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384254"/>
          <a:ext cx="838200" cy="1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69304</xdr:rowOff>
    </xdr:from>
    <xdr:to>
      <xdr:col>19</xdr:col>
      <xdr:colOff>177800</xdr:colOff>
      <xdr:row>33</xdr:row>
      <xdr:rowOff>19507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384254"/>
          <a:ext cx="889000" cy="2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73228</xdr:rowOff>
    </xdr:from>
    <xdr:to>
      <xdr:col>15</xdr:col>
      <xdr:colOff>50800</xdr:colOff>
      <xdr:row>33</xdr:row>
      <xdr:rowOff>19507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559628"/>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10058</xdr:rowOff>
    </xdr:from>
    <xdr:to>
      <xdr:col>10</xdr:col>
      <xdr:colOff>114300</xdr:colOff>
      <xdr:row>32</xdr:row>
      <xdr:rowOff>73228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49645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138163</xdr:rowOff>
    </xdr:from>
    <xdr:to>
      <xdr:col>24</xdr:col>
      <xdr:colOff>114300</xdr:colOff>
      <xdr:row>32</xdr:row>
      <xdr:rowOff>68313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4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161040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30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18504</xdr:rowOff>
    </xdr:from>
    <xdr:to>
      <xdr:col>20</xdr:col>
      <xdr:colOff>38100</xdr:colOff>
      <xdr:row>31</xdr:row>
      <xdr:rowOff>120104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3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136631</xdr:rowOff>
    </xdr:from>
    <xdr:ext cx="59901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497795" y="510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140157</xdr:rowOff>
    </xdr:from>
    <xdr:to>
      <xdr:col>15</xdr:col>
      <xdr:colOff>101600</xdr:colOff>
      <xdr:row>33</xdr:row>
      <xdr:rowOff>70307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86834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0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22428</xdr:rowOff>
    </xdr:from>
    <xdr:to>
      <xdr:col>10</xdr:col>
      <xdr:colOff>165100</xdr:colOff>
      <xdr:row>32</xdr:row>
      <xdr:rowOff>124028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5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140555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28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130708</xdr:rowOff>
    </xdr:from>
    <xdr:to>
      <xdr:col>6</xdr:col>
      <xdr:colOff>38100</xdr:colOff>
      <xdr:row>32</xdr:row>
      <xdr:rowOff>60858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4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77385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2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81776</xdr:rowOff>
    </xdr:from>
    <xdr:to>
      <xdr:col>24</xdr:col>
      <xdr:colOff>63500</xdr:colOff>
      <xdr:row>56</xdr:row>
      <xdr:rowOff>132986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8654276"/>
          <a:ext cx="838200" cy="107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132986</xdr:rowOff>
    </xdr:from>
    <xdr:to>
      <xdr:col>19</xdr:col>
      <xdr:colOff>177800</xdr:colOff>
      <xdr:row>56</xdr:row>
      <xdr:rowOff>145475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34186"/>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145475</xdr:rowOff>
    </xdr:from>
    <xdr:to>
      <xdr:col>15</xdr:col>
      <xdr:colOff>50800</xdr:colOff>
      <xdr:row>56</xdr:row>
      <xdr:rowOff>165056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46675"/>
          <a:ext cx="8890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165056</xdr:rowOff>
    </xdr:from>
    <xdr:to>
      <xdr:col>10</xdr:col>
      <xdr:colOff>114300</xdr:colOff>
      <xdr:row>57</xdr:row>
      <xdr:rowOff>4328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66256"/>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30976</xdr:rowOff>
    </xdr:from>
    <xdr:to>
      <xdr:col>24</xdr:col>
      <xdr:colOff>114300</xdr:colOff>
      <xdr:row>50</xdr:row>
      <xdr:rowOff>132576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8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155453</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556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82186</xdr:rowOff>
    </xdr:from>
    <xdr:to>
      <xdr:col>20</xdr:col>
      <xdr:colOff>38100</xdr:colOff>
      <xdr:row>57</xdr:row>
      <xdr:rowOff>12336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28863</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58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94675</xdr:rowOff>
    </xdr:from>
    <xdr:to>
      <xdr:col>15</xdr:col>
      <xdr:colOff>101600</xdr:colOff>
      <xdr:row>57</xdr:row>
      <xdr:rowOff>24825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41352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471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114256</xdr:rowOff>
    </xdr:from>
    <xdr:to>
      <xdr:col>10</xdr:col>
      <xdr:colOff>165100</xdr:colOff>
      <xdr:row>57</xdr:row>
      <xdr:rowOff>44406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60933</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490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124978</xdr:rowOff>
    </xdr:from>
    <xdr:to>
      <xdr:col>6</xdr:col>
      <xdr:colOff>38100</xdr:colOff>
      <xdr:row>57</xdr:row>
      <xdr:rowOff>55128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71655</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5014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132542</xdr:rowOff>
    </xdr:from>
    <xdr:to>
      <xdr:col>24</xdr:col>
      <xdr:colOff>63500</xdr:colOff>
      <xdr:row>74</xdr:row>
      <xdr:rowOff>151336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19842"/>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132542</xdr:rowOff>
    </xdr:from>
    <xdr:to>
      <xdr:col>19</xdr:col>
      <xdr:colOff>177800</xdr:colOff>
      <xdr:row>74</xdr:row>
      <xdr:rowOff>142159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19842"/>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142159</xdr:rowOff>
    </xdr:from>
    <xdr:to>
      <xdr:col>15</xdr:col>
      <xdr:colOff>50800</xdr:colOff>
      <xdr:row>76</xdr:row>
      <xdr:rowOff>17354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29459"/>
          <a:ext cx="889000" cy="2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17354</xdr:rowOff>
    </xdr:from>
    <xdr:to>
      <xdr:col>10</xdr:col>
      <xdr:colOff>114300</xdr:colOff>
      <xdr:row>76</xdr:row>
      <xdr:rowOff>22552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47554"/>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100536</xdr:rowOff>
    </xdr:from>
    <xdr:to>
      <xdr:col>24</xdr:col>
      <xdr:colOff>114300</xdr:colOff>
      <xdr:row>75</xdr:row>
      <xdr:rowOff>30686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123413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3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81742</xdr:rowOff>
    </xdr:from>
    <xdr:to>
      <xdr:col>20</xdr:col>
      <xdr:colOff>38100</xdr:colOff>
      <xdr:row>75</xdr:row>
      <xdr:rowOff>11892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28419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91359</xdr:rowOff>
    </xdr:from>
    <xdr:to>
      <xdr:col>15</xdr:col>
      <xdr:colOff>101600</xdr:colOff>
      <xdr:row>75</xdr:row>
      <xdr:rowOff>21509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38036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5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138003</xdr:rowOff>
    </xdr:from>
    <xdr:to>
      <xdr:col>10</xdr:col>
      <xdr:colOff>165100</xdr:colOff>
      <xdr:row>76</xdr:row>
      <xdr:rowOff>68154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84680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143202</xdr:rowOff>
    </xdr:from>
    <xdr:to>
      <xdr:col>6</xdr:col>
      <xdr:colOff>38100</xdr:colOff>
      <xdr:row>76</xdr:row>
      <xdr:rowOff>73352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89879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28817</xdr:rowOff>
    </xdr:from>
    <xdr:to>
      <xdr:col>24</xdr:col>
      <xdr:colOff>63500</xdr:colOff>
      <xdr:row>92</xdr:row>
      <xdr:rowOff>45137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802217"/>
          <a:ext cx="8382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157080</xdr:rowOff>
    </xdr:from>
    <xdr:to>
      <xdr:col>19</xdr:col>
      <xdr:colOff>177800</xdr:colOff>
      <xdr:row>92</xdr:row>
      <xdr:rowOff>45137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5759030"/>
          <a:ext cx="889000" cy="5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134359</xdr:rowOff>
    </xdr:from>
    <xdr:to>
      <xdr:col>15</xdr:col>
      <xdr:colOff>50800</xdr:colOff>
      <xdr:row>91</xdr:row>
      <xdr:rowOff>157080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736309"/>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134359</xdr:rowOff>
    </xdr:from>
    <xdr:to>
      <xdr:col>10</xdr:col>
      <xdr:colOff>114300</xdr:colOff>
      <xdr:row>92</xdr:row>
      <xdr:rowOff>46428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736309"/>
          <a:ext cx="889000" cy="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149467</xdr:rowOff>
    </xdr:from>
    <xdr:to>
      <xdr:col>24</xdr:col>
      <xdr:colOff>114300</xdr:colOff>
      <xdr:row>92</xdr:row>
      <xdr:rowOff>79617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894</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0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165787</xdr:rowOff>
    </xdr:from>
    <xdr:to>
      <xdr:col>20</xdr:col>
      <xdr:colOff>38100</xdr:colOff>
      <xdr:row>92</xdr:row>
      <xdr:rowOff>95937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76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112464</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5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106280</xdr:rowOff>
    </xdr:from>
    <xdr:to>
      <xdr:col>15</xdr:col>
      <xdr:colOff>101600</xdr:colOff>
      <xdr:row>92</xdr:row>
      <xdr:rowOff>36430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7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52957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48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83559</xdr:rowOff>
    </xdr:from>
    <xdr:to>
      <xdr:col>10</xdr:col>
      <xdr:colOff>165100</xdr:colOff>
      <xdr:row>92</xdr:row>
      <xdr:rowOff>13709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6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30236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46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167078</xdr:rowOff>
    </xdr:from>
    <xdr:to>
      <xdr:col>6</xdr:col>
      <xdr:colOff>38100</xdr:colOff>
      <xdr:row>92</xdr:row>
      <xdr:rowOff>97228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7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113755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54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34160</xdr:rowOff>
    </xdr:from>
    <xdr:to>
      <xdr:col>55</xdr:col>
      <xdr:colOff>0</xdr:colOff>
      <xdr:row>57</xdr:row>
      <xdr:rowOff>45677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35360"/>
          <a:ext cx="838200" cy="1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112648</xdr:rowOff>
    </xdr:from>
    <xdr:to>
      <xdr:col>50</xdr:col>
      <xdr:colOff>114300</xdr:colOff>
      <xdr:row>57</xdr:row>
      <xdr:rowOff>45677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13848"/>
          <a:ext cx="889000" cy="10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112648</xdr:rowOff>
    </xdr:from>
    <xdr:to>
      <xdr:col>45</xdr:col>
      <xdr:colOff>177800</xdr:colOff>
      <xdr:row>56</xdr:row>
      <xdr:rowOff>141948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13848"/>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101674</xdr:rowOff>
    </xdr:from>
    <xdr:to>
      <xdr:col>41</xdr:col>
      <xdr:colOff>50800</xdr:colOff>
      <xdr:row>56</xdr:row>
      <xdr:rowOff>141948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31424"/>
          <a:ext cx="889000" cy="2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154810</xdr:rowOff>
    </xdr:from>
    <xdr:to>
      <xdr:col>55</xdr:col>
      <xdr:colOff>50800</xdr:colOff>
      <xdr:row>56</xdr:row>
      <xdr:rowOff>84960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6237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166327</xdr:rowOff>
    </xdr:from>
    <xdr:to>
      <xdr:col>50</xdr:col>
      <xdr:colOff>165100</xdr:colOff>
      <xdr:row>57</xdr:row>
      <xdr:rowOff>96477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113004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4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61848</xdr:rowOff>
    </xdr:from>
    <xdr:to>
      <xdr:col>46</xdr:col>
      <xdr:colOff>38100</xdr:colOff>
      <xdr:row>56</xdr:row>
      <xdr:rowOff>163448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3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91148</xdr:rowOff>
    </xdr:from>
    <xdr:to>
      <xdr:col>41</xdr:col>
      <xdr:colOff>101600</xdr:colOff>
      <xdr:row>57</xdr:row>
      <xdr:rowOff>21298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37825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6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50874</xdr:rowOff>
    </xdr:from>
    <xdr:to>
      <xdr:col>36</xdr:col>
      <xdr:colOff>165100</xdr:colOff>
      <xdr:row>55</xdr:row>
      <xdr:rowOff>152474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169001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49581</xdr:rowOff>
    </xdr:from>
    <xdr:to>
      <xdr:col>55</xdr:col>
      <xdr:colOff>0</xdr:colOff>
      <xdr:row>78</xdr:row>
      <xdr:rowOff>105017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2681"/>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105017</xdr:rowOff>
    </xdr:from>
    <xdr:to>
      <xdr:col>50</xdr:col>
      <xdr:colOff>114300</xdr:colOff>
      <xdr:row>78</xdr:row>
      <xdr:rowOff>120200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8117"/>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115895</xdr:rowOff>
    </xdr:from>
    <xdr:to>
      <xdr:col>45</xdr:col>
      <xdr:colOff>177800</xdr:colOff>
      <xdr:row>78</xdr:row>
      <xdr:rowOff>120200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88995"/>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106682</xdr:rowOff>
    </xdr:from>
    <xdr:to>
      <xdr:col>41</xdr:col>
      <xdr:colOff>50800</xdr:colOff>
      <xdr:row>78</xdr:row>
      <xdr:rowOff>115895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79782"/>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170231</xdr:rowOff>
    </xdr:from>
    <xdr:to>
      <xdr:col>55</xdr:col>
      <xdr:colOff>50800</xdr:colOff>
      <xdr:row>78</xdr:row>
      <xdr:rowOff>100381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129608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54217</xdr:rowOff>
    </xdr:from>
    <xdr:to>
      <xdr:col>50</xdr:col>
      <xdr:colOff>165100</xdr:colOff>
      <xdr:row>78</xdr:row>
      <xdr:rowOff>155817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146944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69400</xdr:rowOff>
    </xdr:from>
    <xdr:to>
      <xdr:col>46</xdr:col>
      <xdr:colOff>38100</xdr:colOff>
      <xdr:row>78</xdr:row>
      <xdr:rowOff>171000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162127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65095</xdr:rowOff>
    </xdr:from>
    <xdr:to>
      <xdr:col>41</xdr:col>
      <xdr:colOff>101600</xdr:colOff>
      <xdr:row>78</xdr:row>
      <xdr:rowOff>166695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157822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55882</xdr:rowOff>
    </xdr:from>
    <xdr:to>
      <xdr:col>36</xdr:col>
      <xdr:colOff>165100</xdr:colOff>
      <xdr:row>78</xdr:row>
      <xdr:rowOff>157482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148609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64838</xdr:rowOff>
    </xdr:from>
    <xdr:to>
      <xdr:col>54</xdr:col>
      <xdr:colOff>189865</xdr:colOff>
      <xdr:row>98</xdr:row>
      <xdr:rowOff>2507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838238"/>
          <a:ext cx="1270" cy="96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6334</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2507</xdr:rowOff>
    </xdr:from>
    <xdr:to>
      <xdr:col>55</xdr:col>
      <xdr:colOff>88900</xdr:colOff>
      <xdr:row>98</xdr:row>
      <xdr:rowOff>2507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0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11515</xdr:rowOff>
    </xdr:from>
    <xdr:ext cx="690189"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61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64838</xdr:rowOff>
    </xdr:from>
    <xdr:to>
      <xdr:col>55</xdr:col>
      <xdr:colOff>88900</xdr:colOff>
      <xdr:row>92</xdr:row>
      <xdr:rowOff>64838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8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162987</xdr:rowOff>
    </xdr:from>
    <xdr:to>
      <xdr:col>55</xdr:col>
      <xdr:colOff>0</xdr:colOff>
      <xdr:row>96</xdr:row>
      <xdr:rowOff>21326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450737"/>
          <a:ext cx="838200" cy="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30211</xdr:rowOff>
    </xdr:from>
    <xdr:ext cx="599010"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60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51784</xdr:rowOff>
    </xdr:from>
    <xdr:to>
      <xdr:col>55</xdr:col>
      <xdr:colOff>50800</xdr:colOff>
      <xdr:row>97</xdr:row>
      <xdr:rowOff>153384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8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165334</xdr:rowOff>
    </xdr:from>
    <xdr:to>
      <xdr:col>50</xdr:col>
      <xdr:colOff>114300</xdr:colOff>
      <xdr:row>96</xdr:row>
      <xdr:rowOff>21326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5595834"/>
          <a:ext cx="889000" cy="8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48529</xdr:rowOff>
    </xdr:from>
    <xdr:to>
      <xdr:col>50</xdr:col>
      <xdr:colOff>165100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141256</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39795" y="1677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165334</xdr:rowOff>
    </xdr:from>
    <xdr:to>
      <xdr:col>45</xdr:col>
      <xdr:colOff>177800</xdr:colOff>
      <xdr:row>95</xdr:row>
      <xdr:rowOff>9688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5595834"/>
          <a:ext cx="889000" cy="7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37824</xdr:rowOff>
    </xdr:from>
    <xdr:to>
      <xdr:col>46</xdr:col>
      <xdr:colOff>38100</xdr:colOff>
      <xdr:row>97</xdr:row>
      <xdr:rowOff>139424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130551</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50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46121</xdr:rowOff>
    </xdr:from>
    <xdr:to>
      <xdr:col>41</xdr:col>
      <xdr:colOff>50800</xdr:colOff>
      <xdr:row>95</xdr:row>
      <xdr:rowOff>9688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162421"/>
          <a:ext cx="889000" cy="13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52970</xdr:rowOff>
    </xdr:from>
    <xdr:to>
      <xdr:col>41</xdr:col>
      <xdr:colOff>101600</xdr:colOff>
      <xdr:row>97</xdr:row>
      <xdr:rowOff>154570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145697</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61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50639</xdr:rowOff>
    </xdr:from>
    <xdr:to>
      <xdr:col>36</xdr:col>
      <xdr:colOff>165100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112187</xdr:rowOff>
    </xdr:from>
    <xdr:to>
      <xdr:col>55</xdr:col>
      <xdr:colOff>50800</xdr:colOff>
      <xdr:row>96</xdr:row>
      <xdr:rowOff>42337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3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135064</xdr:rowOff>
    </xdr:from>
    <xdr:ext cx="599010"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2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141976</xdr:rowOff>
    </xdr:from>
    <xdr:to>
      <xdr:col>50</xdr:col>
      <xdr:colOff>165100</xdr:colOff>
      <xdr:row>96</xdr:row>
      <xdr:rowOff>72126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4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88653</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39795" y="1620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114534</xdr:rowOff>
    </xdr:from>
    <xdr:to>
      <xdr:col>46</xdr:col>
      <xdr:colOff>38100</xdr:colOff>
      <xdr:row>91</xdr:row>
      <xdr:rowOff>44684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55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61211</xdr:rowOff>
    </xdr:from>
    <xdr:ext cx="69018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05205" y="15320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130338</xdr:rowOff>
    </xdr:from>
    <xdr:to>
      <xdr:col>41</xdr:col>
      <xdr:colOff>101600</xdr:colOff>
      <xdr:row>95</xdr:row>
      <xdr:rowOff>60488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2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77015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61795" y="160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166771</xdr:rowOff>
    </xdr:from>
    <xdr:to>
      <xdr:col>36</xdr:col>
      <xdr:colOff>165100</xdr:colOff>
      <xdr:row>94</xdr:row>
      <xdr:rowOff>96921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1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113448</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27205" y="15886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134602</xdr:rowOff>
    </xdr:from>
    <xdr:to>
      <xdr:col>85</xdr:col>
      <xdr:colOff>127000</xdr:colOff>
      <xdr:row>38</xdr:row>
      <xdr:rowOff>44420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478252"/>
          <a:ext cx="8382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111587</xdr:rowOff>
    </xdr:from>
    <xdr:to>
      <xdr:col>81</xdr:col>
      <xdr:colOff>50800</xdr:colOff>
      <xdr:row>38</xdr:row>
      <xdr:rowOff>44420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283787"/>
          <a:ext cx="889000" cy="27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111587</xdr:rowOff>
    </xdr:from>
    <xdr:to>
      <xdr:col>76</xdr:col>
      <xdr:colOff>114300</xdr:colOff>
      <xdr:row>38</xdr:row>
      <xdr:rowOff>17175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283787"/>
          <a:ext cx="889000" cy="2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144985</xdr:rowOff>
    </xdr:from>
    <xdr:to>
      <xdr:col>71</xdr:col>
      <xdr:colOff>177800</xdr:colOff>
      <xdr:row>38</xdr:row>
      <xdr:rowOff>17175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288485"/>
          <a:ext cx="889000" cy="12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83802</xdr:rowOff>
    </xdr:from>
    <xdr:to>
      <xdr:col>85</xdr:col>
      <xdr:colOff>177800</xdr:colOff>
      <xdr:row>38</xdr:row>
      <xdr:rowOff>13953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27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62229</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165070</xdr:rowOff>
    </xdr:from>
    <xdr:to>
      <xdr:col>81</xdr:col>
      <xdr:colOff>101600</xdr:colOff>
      <xdr:row>38</xdr:row>
      <xdr:rowOff>95220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86347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60787</xdr:rowOff>
    </xdr:from>
    <xdr:to>
      <xdr:col>76</xdr:col>
      <xdr:colOff>165100</xdr:colOff>
      <xdr:row>36</xdr:row>
      <xdr:rowOff>162387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23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137825</xdr:rowOff>
    </xdr:from>
    <xdr:to>
      <xdr:col>72</xdr:col>
      <xdr:colOff>38100</xdr:colOff>
      <xdr:row>38</xdr:row>
      <xdr:rowOff>67975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59102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94185</xdr:rowOff>
    </xdr:from>
    <xdr:to>
      <xdr:col>67</xdr:col>
      <xdr:colOff>101600</xdr:colOff>
      <xdr:row>31</xdr:row>
      <xdr:rowOff>24335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2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40862</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14795" y="501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122964</xdr:rowOff>
    </xdr:from>
    <xdr:to>
      <xdr:col>85</xdr:col>
      <xdr:colOff>127000</xdr:colOff>
      <xdr:row>57</xdr:row>
      <xdr:rowOff>126211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895614"/>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117559</xdr:rowOff>
    </xdr:from>
    <xdr:to>
      <xdr:col>81</xdr:col>
      <xdr:colOff>50800</xdr:colOff>
      <xdr:row>57</xdr:row>
      <xdr:rowOff>126211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890209"/>
          <a:ext cx="8890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6665</xdr:rowOff>
    </xdr:from>
    <xdr:to>
      <xdr:col>76</xdr:col>
      <xdr:colOff>114300</xdr:colOff>
      <xdr:row>57</xdr:row>
      <xdr:rowOff>117559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779315"/>
          <a:ext cx="889000" cy="1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146166</xdr:rowOff>
    </xdr:from>
    <xdr:to>
      <xdr:col>71</xdr:col>
      <xdr:colOff>177800</xdr:colOff>
      <xdr:row>57</xdr:row>
      <xdr:rowOff>6665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747366"/>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72164</xdr:rowOff>
    </xdr:from>
    <xdr:to>
      <xdr:col>85</xdr:col>
      <xdr:colOff>177800</xdr:colOff>
      <xdr:row>58</xdr:row>
      <xdr:rowOff>2314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8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95041</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9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75411</xdr:rowOff>
    </xdr:from>
    <xdr:to>
      <xdr:col>81</xdr:col>
      <xdr:colOff>101600</xdr:colOff>
      <xdr:row>58</xdr:row>
      <xdr:rowOff>5561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8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22088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62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66759</xdr:rowOff>
    </xdr:from>
    <xdr:to>
      <xdr:col>76</xdr:col>
      <xdr:colOff>165100</xdr:colOff>
      <xdr:row>57</xdr:row>
      <xdr:rowOff>168359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8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13436</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61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127315</xdr:rowOff>
    </xdr:from>
    <xdr:to>
      <xdr:col>72</xdr:col>
      <xdr:colOff>38100</xdr:colOff>
      <xdr:row>57</xdr:row>
      <xdr:rowOff>57465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73992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50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95366</xdr:rowOff>
    </xdr:from>
    <xdr:to>
      <xdr:col>67</xdr:col>
      <xdr:colOff>101600</xdr:colOff>
      <xdr:row>57</xdr:row>
      <xdr:rowOff>25516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42043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4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156105</xdr:rowOff>
    </xdr:from>
    <xdr:to>
      <xdr:col>85</xdr:col>
      <xdr:colOff>127000</xdr:colOff>
      <xdr:row>79</xdr:row>
      <xdr:rowOff>37657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357755"/>
          <a:ext cx="838200" cy="2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155234</xdr:rowOff>
    </xdr:from>
    <xdr:to>
      <xdr:col>81</xdr:col>
      <xdr:colOff>50800</xdr:colOff>
      <xdr:row>77</xdr:row>
      <xdr:rowOff>156105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35688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137060</xdr:rowOff>
    </xdr:from>
    <xdr:to>
      <xdr:col>76</xdr:col>
      <xdr:colOff>114300</xdr:colOff>
      <xdr:row>77</xdr:row>
      <xdr:rowOff>155234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167260"/>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126811</xdr:rowOff>
    </xdr:from>
    <xdr:to>
      <xdr:col>71</xdr:col>
      <xdr:colOff>177800</xdr:colOff>
      <xdr:row>76</xdr:row>
      <xdr:rowOff>137060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157011"/>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158307</xdr:rowOff>
    </xdr:from>
    <xdr:to>
      <xdr:col>85</xdr:col>
      <xdr:colOff>177800</xdr:colOff>
      <xdr:row>79</xdr:row>
      <xdr:rowOff>88457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5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73234</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4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105305</xdr:rowOff>
    </xdr:from>
    <xdr:to>
      <xdr:col>81</xdr:col>
      <xdr:colOff>101600</xdr:colOff>
      <xdr:row>78</xdr:row>
      <xdr:rowOff>35455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3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51982</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14111" y="130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104434</xdr:rowOff>
    </xdr:from>
    <xdr:to>
      <xdr:col>76</xdr:col>
      <xdr:colOff>165100</xdr:colOff>
      <xdr:row>78</xdr:row>
      <xdr:rowOff>34584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51111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0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86260</xdr:rowOff>
    </xdr:from>
    <xdr:to>
      <xdr:col>72</xdr:col>
      <xdr:colOff>38100</xdr:colOff>
      <xdr:row>77</xdr:row>
      <xdr:rowOff>16410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1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32937</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03795" y="12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76011</xdr:rowOff>
    </xdr:from>
    <xdr:to>
      <xdr:col>67</xdr:col>
      <xdr:colOff>101600</xdr:colOff>
      <xdr:row>77</xdr:row>
      <xdr:rowOff>6161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1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22688</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14795" y="1288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104704</xdr:rowOff>
    </xdr:from>
    <xdr:to>
      <xdr:col>85</xdr:col>
      <xdr:colOff>126364</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6392454"/>
          <a:ext cx="1269" cy="625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51381</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616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95</xdr:row>
      <xdr:rowOff>104704</xdr:rowOff>
    </xdr:from>
    <xdr:to>
      <xdr:col>86</xdr:col>
      <xdr:colOff>25400</xdr:colOff>
      <xdr:row>95</xdr:row>
      <xdr:rowOff>104704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39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77440</xdr:rowOff>
    </xdr:from>
    <xdr:to>
      <xdr:col>85</xdr:col>
      <xdr:colOff>127000</xdr:colOff>
      <xdr:row>95</xdr:row>
      <xdr:rowOff>104704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5507940"/>
          <a:ext cx="838200" cy="8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5487</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807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27060</xdr:rowOff>
    </xdr:from>
    <xdr:to>
      <xdr:col>85</xdr:col>
      <xdr:colOff>177800</xdr:colOff>
      <xdr:row>98</xdr:row>
      <xdr:rowOff>128660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82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77440</xdr:rowOff>
    </xdr:from>
    <xdr:to>
      <xdr:col>81</xdr:col>
      <xdr:colOff>50800</xdr:colOff>
      <xdr:row>95</xdr:row>
      <xdr:rowOff>161812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5507940"/>
          <a:ext cx="889000" cy="9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40162</xdr:rowOff>
    </xdr:from>
    <xdr:to>
      <xdr:col>81</xdr:col>
      <xdr:colOff>101600</xdr:colOff>
      <xdr:row>98</xdr:row>
      <xdr:rowOff>141762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132889</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93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161812</xdr:rowOff>
    </xdr:from>
    <xdr:to>
      <xdr:col>76</xdr:col>
      <xdr:colOff>114300</xdr:colOff>
      <xdr:row>96</xdr:row>
      <xdr:rowOff>46811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49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50961</xdr:rowOff>
    </xdr:from>
    <xdr:to>
      <xdr:col>76</xdr:col>
      <xdr:colOff>165100</xdr:colOff>
      <xdr:row>98</xdr:row>
      <xdr:rowOff>152561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143688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46811</xdr:rowOff>
    </xdr:from>
    <xdr:to>
      <xdr:col>71</xdr:col>
      <xdr:colOff>177800</xdr:colOff>
      <xdr:row>96</xdr:row>
      <xdr:rowOff>57183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06011"/>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48938</xdr:rowOff>
    </xdr:from>
    <xdr:to>
      <xdr:col>72</xdr:col>
      <xdr:colOff>38100</xdr:colOff>
      <xdr:row>98</xdr:row>
      <xdr:rowOff>150538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141665</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38767</xdr:rowOff>
    </xdr:from>
    <xdr:to>
      <xdr:col>67</xdr:col>
      <xdr:colOff>101600</xdr:colOff>
      <xdr:row>98</xdr:row>
      <xdr:rowOff>140367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131494</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53904</xdr:rowOff>
    </xdr:from>
    <xdr:to>
      <xdr:col>85</xdr:col>
      <xdr:colOff>177800</xdr:colOff>
      <xdr:row>95</xdr:row>
      <xdr:rowOff>155504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6931</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29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26640</xdr:rowOff>
    </xdr:from>
    <xdr:to>
      <xdr:col>81</xdr:col>
      <xdr:colOff>101600</xdr:colOff>
      <xdr:row>90</xdr:row>
      <xdr:rowOff>128240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5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88</xdr:row>
      <xdr:rowOff>144767</xdr:rowOff>
    </xdr:from>
    <xdr:ext cx="690189"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36205" y="15232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111012</xdr:rowOff>
    </xdr:from>
    <xdr:to>
      <xdr:col>76</xdr:col>
      <xdr:colOff>165100</xdr:colOff>
      <xdr:row>96</xdr:row>
      <xdr:rowOff>41162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57689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7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167461</xdr:rowOff>
    </xdr:from>
    <xdr:to>
      <xdr:col>72</xdr:col>
      <xdr:colOff>38100</xdr:colOff>
      <xdr:row>96</xdr:row>
      <xdr:rowOff>97611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114138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23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6383</xdr:rowOff>
    </xdr:from>
    <xdr:to>
      <xdr:col>67</xdr:col>
      <xdr:colOff>101600</xdr:colOff>
      <xdr:row>96</xdr:row>
      <xdr:rowOff>107983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124510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2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123122</xdr:rowOff>
    </xdr:from>
    <xdr:to>
      <xdr:col>116</xdr:col>
      <xdr:colOff>63500</xdr:colOff>
      <xdr:row>38</xdr:row>
      <xdr:rowOff>126940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1323300" y="6638222"/>
          <a:ext cx="8382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126940</xdr:rowOff>
    </xdr:from>
    <xdr:to>
      <xdr:col>111</xdr:col>
      <xdr:colOff>177800</xdr:colOff>
      <xdr:row>38</xdr:row>
      <xdr:rowOff>128032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0434300" y="664204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128032</xdr:rowOff>
    </xdr:from>
    <xdr:to>
      <xdr:col>107</xdr:col>
      <xdr:colOff>50800</xdr:colOff>
      <xdr:row>38</xdr:row>
      <xdr:rowOff>128307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9545300" y="664313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2757</xdr:rowOff>
    </xdr:from>
    <xdr:ext cx="469744"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199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91081</xdr:rowOff>
    </xdr:from>
    <xdr:to>
      <xdr:col>102</xdr:col>
      <xdr:colOff>114300</xdr:colOff>
      <xdr:row>38</xdr:row>
      <xdr:rowOff>128307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606181"/>
          <a:ext cx="889000" cy="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4736</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10428" y="669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72322</xdr:rowOff>
    </xdr:from>
    <xdr:to>
      <xdr:col>116</xdr:col>
      <xdr:colOff>114300</xdr:colOff>
      <xdr:row>39</xdr:row>
      <xdr:rowOff>2472</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5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31699</xdr:rowOff>
    </xdr:from>
    <xdr:ext cx="469744"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3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76140</xdr:rowOff>
    </xdr:from>
    <xdr:to>
      <xdr:col>112</xdr:col>
      <xdr:colOff>38100</xdr:colOff>
      <xdr:row>39</xdr:row>
      <xdr:rowOff>6290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5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22817</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77232</xdr:rowOff>
    </xdr:from>
    <xdr:to>
      <xdr:col>107</xdr:col>
      <xdr:colOff>101600</xdr:colOff>
      <xdr:row>39</xdr:row>
      <xdr:rowOff>7382</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59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23909</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36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77507</xdr:rowOff>
    </xdr:from>
    <xdr:to>
      <xdr:col>102</xdr:col>
      <xdr:colOff>165100</xdr:colOff>
      <xdr:row>39</xdr:row>
      <xdr:rowOff>7657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5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24184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10428" y="63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40281</xdr:rowOff>
    </xdr:from>
    <xdr:to>
      <xdr:col>98</xdr:col>
      <xdr:colOff>38100</xdr:colOff>
      <xdr:row>38</xdr:row>
      <xdr:rowOff>141881</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5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158408</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389111" y="63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人当たりのコストは高額になり、類似団体と比較しても、ほとんどの目的別において、非常に高く推移している。</a:t>
          </a:r>
        </a:p>
        <a:p>
          <a:r>
            <a:rPr kumimoji="1" lang="ja-JP" altLang="en-US" sz="1300">
              <a:latin typeface="ＭＳ Ｐゴシック" panose="020B0600070205080204" pitchFamily="50" charset="-128"/>
              <a:ea typeface="ＭＳ Ｐゴシック" panose="020B0600070205080204" pitchFamily="50" charset="-128"/>
            </a:rPr>
            <a:t>総務費において、類似団体平均よりも</a:t>
          </a:r>
          <a:r>
            <a:rPr kumimoji="1" lang="en-US" altLang="ja-JP" sz="1300">
              <a:latin typeface="ＭＳ Ｐゴシック" panose="020B0600070205080204" pitchFamily="50" charset="-128"/>
              <a:ea typeface="ＭＳ Ｐゴシック" panose="020B0600070205080204" pitchFamily="50" charset="-128"/>
            </a:rPr>
            <a:t>5,817</a:t>
          </a:r>
          <a:r>
            <a:rPr kumimoji="1" lang="ja-JP" altLang="en-US" sz="1300">
              <a:latin typeface="ＭＳ Ｐゴシック" panose="020B0600070205080204" pitchFamily="50" charset="-128"/>
              <a:ea typeface="ＭＳ Ｐゴシック" panose="020B0600070205080204" pitchFamily="50" charset="-128"/>
            </a:rPr>
            <a:t>千円高い状況である。高度無線環境整備推進事業の実施や財政調整基金への積立が主な要因となっている。</a:t>
          </a:r>
        </a:p>
        <a:p>
          <a:r>
            <a:rPr kumimoji="1" lang="ja-JP" altLang="en-US" sz="1300">
              <a:latin typeface="ＭＳ Ｐゴシック" panose="020B0600070205080204" pitchFamily="50" charset="-128"/>
              <a:ea typeface="ＭＳ Ｐゴシック" panose="020B0600070205080204" pitchFamily="50" charset="-128"/>
            </a:rPr>
            <a:t>農林水産費において、住民一人当たりが類似団体平均よりも</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千円高くなっており、本村の基幹産業である畜産の施設整備が主な要因である。</a:t>
          </a:r>
        </a:p>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千円増額となっている。外海小離島群から構成されるという地理的特徴があり、港湾改修は必要不可欠な事業のため、今後も実質公債費比率を注視しながら、必要に応じて事業を推進していく方針である。</a:t>
          </a:r>
        </a:p>
        <a:p>
          <a:r>
            <a:rPr kumimoji="1" lang="ja-JP" altLang="en-US" sz="1300">
              <a:latin typeface="ＭＳ Ｐゴシック" panose="020B0600070205080204" pitchFamily="50" charset="-128"/>
              <a:ea typeface="ＭＳ Ｐゴシック" panose="020B0600070205080204" pitchFamily="50" charset="-128"/>
            </a:rPr>
            <a:t>公債費において住民一人当たりのコストが昨年に比べ</a:t>
          </a:r>
          <a:r>
            <a:rPr kumimoji="1" lang="en-US" altLang="ja-JP" sz="1300">
              <a:latin typeface="ＭＳ Ｐゴシック" panose="020B0600070205080204" pitchFamily="50" charset="-128"/>
              <a:ea typeface="ＭＳ Ｐゴシック" panose="020B0600070205080204" pitchFamily="50" charset="-128"/>
            </a:rPr>
            <a:t>1,161</a:t>
          </a:r>
          <a:r>
            <a:rPr kumimoji="1" lang="ja-JP" altLang="en-US" sz="1300">
              <a:latin typeface="ＭＳ Ｐゴシック" panose="020B0600070205080204" pitchFamily="50" charset="-128"/>
              <a:ea typeface="ＭＳ Ｐゴシック" panose="020B0600070205080204" pitchFamily="50" charset="-128"/>
            </a:rPr>
            <a:t>千円減額となっているが、これは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に繰上償還を実施したことが主な要因である。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令和４年度決算の余剰金から</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百万円を積み立てたことで、財政調整基金残高は前年よりも</a:t>
          </a:r>
          <a:r>
            <a:rPr kumimoji="1" lang="en-US" altLang="ja-JP" sz="1400">
              <a:latin typeface="ＭＳ ゴシック" pitchFamily="49" charset="-128"/>
              <a:ea typeface="ＭＳ ゴシック" pitchFamily="49" charset="-128"/>
            </a:rPr>
            <a:t>7.61</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ポイント、実質単年度収支は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ポイントの増となっている。地方交付税の</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百万円増や、寄付金の</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百万円増などが主な要因と考えられる。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今後もさらなる歳出抑制、財源確保に努め、健全な財政運営に努める。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年度は、船舶交通事業特別会計において、新型コロナウイルス感染症の影響で、令和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年度中に予定していた旧船の売却が不調となり，</a:t>
          </a:r>
          <a:r>
            <a:rPr kumimoji="1" lang="en-US" altLang="ja-JP" sz="1400">
              <a:latin typeface="ＭＳ ゴシック" pitchFamily="49" charset="-128"/>
              <a:ea typeface="ＭＳ ゴシック" pitchFamily="49" charset="-128"/>
            </a:rPr>
            <a:t>424,453</a:t>
          </a:r>
          <a:r>
            <a:rPr kumimoji="1" lang="ja-JP" altLang="en-US" sz="1400">
              <a:latin typeface="ＭＳ ゴシック" pitchFamily="49" charset="-128"/>
              <a:ea typeface="ＭＳ ゴシック" pitchFamily="49" charset="-128"/>
            </a:rPr>
            <a:t>千円の赤字が発生したが、令和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年度以降、一般会計及び特別会計ともに黒字となった。</a:t>
          </a:r>
        </a:p>
        <a:p>
          <a:r>
            <a:rPr kumimoji="1" lang="ja-JP" altLang="en-US" sz="1400">
              <a:latin typeface="ＭＳ ゴシック" pitchFamily="49" charset="-128"/>
              <a:ea typeface="ＭＳ ゴシック" pitchFamily="49" charset="-128"/>
            </a:rPr>
            <a:t>特別会計は一般会計からの繰入により黒字となっているが、特産品焼酎事業特別会計など独立採算で事業実施できるよう歳出の抑制並びに収入増等に努める。</a:t>
          </a:r>
        </a:p>
        <a:p>
          <a:r>
            <a:rPr kumimoji="1" lang="ja-JP" altLang="en-US" sz="1400">
              <a:latin typeface="ＭＳ ゴシック" pitchFamily="49" charset="-128"/>
              <a:ea typeface="ＭＳ ゴシック" pitchFamily="49" charset="-128"/>
            </a:rPr>
            <a:t>国民健康保険や介護保険、後期高齢者医療については、医療費等を抑制するよう、特定健康診査事業や介護等の予防に取り組み、健全な財政運営に努める。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3736429</v>
      </c>
      <c r="BO4" s="407"/>
      <c r="BP4" s="407"/>
      <c r="BQ4" s="407"/>
      <c r="BR4" s="407"/>
      <c r="BS4" s="407"/>
      <c r="BT4" s="407"/>
      <c r="BU4" s="408"/>
      <c r="BV4" s="406">
        <v>2365281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20.5</v>
      </c>
      <c r="CU4" s="413"/>
      <c r="CV4" s="413"/>
      <c r="CW4" s="413"/>
      <c r="CX4" s="413"/>
      <c r="CY4" s="413"/>
      <c r="CZ4" s="413"/>
      <c r="DA4" s="414"/>
      <c r="DB4" s="412">
        <v>17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3529572</v>
      </c>
      <c r="BO5" s="444"/>
      <c r="BP5" s="444"/>
      <c r="BQ5" s="444"/>
      <c r="BR5" s="444"/>
      <c r="BS5" s="444"/>
      <c r="BT5" s="444"/>
      <c r="BU5" s="445"/>
      <c r="BV5" s="443">
        <v>2175859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90.4</v>
      </c>
      <c r="CU5" s="441"/>
      <c r="CV5" s="441"/>
      <c r="CW5" s="441"/>
      <c r="CX5" s="441"/>
      <c r="CY5" s="441"/>
      <c r="CZ5" s="441"/>
      <c r="DA5" s="442"/>
      <c r="DB5" s="440">
        <v>89.5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206857</v>
      </c>
      <c r="BO6" s="444"/>
      <c r="BP6" s="444"/>
      <c r="BQ6" s="444"/>
      <c r="BR6" s="444"/>
      <c r="BS6" s="444"/>
      <c r="BT6" s="444"/>
      <c r="BU6" s="445"/>
      <c r="BV6" s="443">
        <v>189422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90.1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18911</v>
      </c>
      <c r="BO7" s="444"/>
      <c r="BP7" s="444"/>
      <c r="BQ7" s="444"/>
      <c r="BR7" s="444"/>
      <c r="BS7" s="444"/>
      <c r="BT7" s="444"/>
      <c r="BU7" s="445"/>
      <c r="BV7" s="443">
        <v>36749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915630</v>
      </c>
      <c r="CU7" s="444"/>
      <c r="CV7" s="444"/>
      <c r="CW7" s="444"/>
      <c r="CX7" s="444"/>
      <c r="CY7" s="444"/>
      <c r="CZ7" s="444"/>
      <c r="DA7" s="445"/>
      <c r="DB7" s="443">
        <v>898790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187946</v>
      </c>
      <c r="BO8" s="444"/>
      <c r="BP8" s="444"/>
      <c r="BQ8" s="444"/>
      <c r="BR8" s="444"/>
      <c r="BS8" s="444"/>
      <c r="BT8" s="444"/>
      <c r="BU8" s="445"/>
      <c r="BV8" s="443">
        <v>152673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0.06</v>
      </c>
      <c r="CU8" s="484"/>
      <c r="CV8" s="484"/>
      <c r="CW8" s="484"/>
      <c r="CX8" s="484"/>
      <c r="CY8" s="484"/>
      <c r="CZ8" s="484"/>
      <c r="DA8" s="485"/>
      <c r="DB8" s="483">
        <v>0.06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405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35273</v>
      </c>
      <c r="BO9" s="444"/>
      <c r="BP9" s="444"/>
      <c r="BQ9" s="444"/>
      <c r="BR9" s="444"/>
      <c r="BS9" s="444"/>
      <c r="BT9" s="444"/>
      <c r="BU9" s="445"/>
      <c r="BV9" s="443">
        <v>-144440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20.9</v>
      </c>
      <c r="CU9" s="441"/>
      <c r="CV9" s="441"/>
      <c r="CW9" s="441"/>
      <c r="CX9" s="441"/>
      <c r="CY9" s="441"/>
      <c r="CZ9" s="441"/>
      <c r="DA9" s="442"/>
      <c r="DB9" s="440">
        <v>39.5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407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78465</v>
      </c>
      <c r="BO10" s="444"/>
      <c r="BP10" s="444"/>
      <c r="BQ10" s="444"/>
      <c r="BR10" s="444"/>
      <c r="BS10" s="444"/>
      <c r="BT10" s="444"/>
      <c r="BU10" s="445"/>
      <c r="BV10" s="443">
        <v>134031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1300</v>
      </c>
      <c r="BO11" s="444"/>
      <c r="BP11" s="444"/>
      <c r="BQ11" s="444"/>
      <c r="BR11" s="444"/>
      <c r="BS11" s="444"/>
      <c r="BT11" s="444"/>
      <c r="BU11" s="445"/>
      <c r="BV11" s="443">
        <v>435974</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364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326600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357</v>
      </c>
      <c r="S13" s="528"/>
      <c r="T13" s="528"/>
      <c r="U13" s="528"/>
      <c r="V13" s="529"/>
      <c r="W13" s="459" t="s">
        <v>131</v>
      </c>
      <c r="X13" s="460"/>
      <c r="Y13" s="460"/>
      <c r="Z13" s="460"/>
      <c r="AA13" s="460"/>
      <c r="AB13" s="450"/>
      <c r="AC13" s="494">
        <v>38</v>
      </c>
      <c r="AD13" s="495"/>
      <c r="AE13" s="495"/>
      <c r="AF13" s="495"/>
      <c r="AG13" s="537"/>
      <c r="AH13" s="494">
        <v>38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115038</v>
      </c>
      <c r="BO13" s="444"/>
      <c r="BP13" s="444"/>
      <c r="BQ13" s="444"/>
      <c r="BR13" s="444"/>
      <c r="BS13" s="444"/>
      <c r="BT13" s="444"/>
      <c r="BU13" s="445"/>
      <c r="BV13" s="443">
        <v>98965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13.9</v>
      </c>
      <c r="CU13" s="441"/>
      <c r="CV13" s="441"/>
      <c r="CW13" s="441"/>
      <c r="CX13" s="441"/>
      <c r="CY13" s="441"/>
      <c r="CZ13" s="441"/>
      <c r="DA13" s="442"/>
      <c r="DB13" s="440">
        <v>12.8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369</v>
      </c>
      <c r="S14" s="528"/>
      <c r="T14" s="528"/>
      <c r="U14" s="528"/>
      <c r="V14" s="529"/>
      <c r="W14" s="433"/>
      <c r="X14" s="434"/>
      <c r="Y14" s="434"/>
      <c r="Z14" s="434"/>
      <c r="AA14" s="434"/>
      <c r="AB14" s="423"/>
      <c r="AC14" s="530">
        <v>17.899999999999999</v>
      </c>
      <c r="AD14" s="531"/>
      <c r="AE14" s="531"/>
      <c r="AF14" s="531"/>
      <c r="AG14" s="532"/>
      <c r="AH14" s="530">
        <v>19.5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361</v>
      </c>
      <c r="S15" s="528"/>
      <c r="T15" s="528"/>
      <c r="U15" s="528"/>
      <c r="V15" s="529"/>
      <c r="W15" s="459" t="s">
        <v>137</v>
      </c>
      <c r="X15" s="460"/>
      <c r="Y15" s="460"/>
      <c r="Z15" s="460"/>
      <c r="AA15" s="460"/>
      <c r="AB15" s="450"/>
      <c r="AC15" s="494">
        <v>22</v>
      </c>
      <c r="AD15" s="495"/>
      <c r="AE15" s="495"/>
      <c r="AF15" s="495"/>
      <c r="AG15" s="537"/>
      <c r="AH15" s="494">
        <v>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51804</v>
      </c>
      <c r="BO15" s="407"/>
      <c r="BP15" s="407"/>
      <c r="BQ15" s="407"/>
      <c r="BR15" s="407"/>
      <c r="BS15" s="407"/>
      <c r="BT15" s="407"/>
      <c r="BU15" s="408"/>
      <c r="BV15" s="406">
        <v>51089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10.4</v>
      </c>
      <c r="AD16" s="531"/>
      <c r="AE16" s="531"/>
      <c r="AF16" s="531"/>
      <c r="AG16" s="532"/>
      <c r="AH16" s="530">
        <v>13.8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901499</v>
      </c>
      <c r="BO16" s="444"/>
      <c r="BP16" s="444"/>
      <c r="BQ16" s="444"/>
      <c r="BR16" s="444"/>
      <c r="BS16" s="444"/>
      <c r="BT16" s="444"/>
      <c r="BU16" s="445"/>
      <c r="BV16" s="443">
        <v>880390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152</v>
      </c>
      <c r="AD17" s="495"/>
      <c r="AE17" s="495"/>
      <c r="AF17" s="495"/>
      <c r="AG17" s="537"/>
      <c r="AH17" s="494">
        <v>130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63060</v>
      </c>
      <c r="BO17" s="444"/>
      <c r="BP17" s="444"/>
      <c r="BQ17" s="444"/>
      <c r="BR17" s="444"/>
      <c r="BS17" s="444"/>
      <c r="BT17" s="444"/>
      <c r="BU17" s="445"/>
      <c r="BV17" s="443">
        <v>63277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31.39</v>
      </c>
      <c r="M18" s="567"/>
      <c r="N18" s="567"/>
      <c r="O18" s="567"/>
      <c r="P18" s="567"/>
      <c r="Q18" s="567"/>
      <c r="R18" s="568"/>
      <c r="S18" s="568"/>
      <c r="T18" s="568"/>
      <c r="U18" s="568"/>
      <c r="V18" s="569"/>
      <c r="W18" s="461"/>
      <c r="X18" s="462"/>
      <c r="Y18" s="462"/>
      <c r="Z18" s="462"/>
      <c r="AA18" s="462"/>
      <c r="AB18" s="453"/>
      <c r="AC18" s="570">
        <v>71.7</v>
      </c>
      <c r="AD18" s="571"/>
      <c r="AE18" s="571"/>
      <c r="AF18" s="571"/>
      <c r="AG18" s="572"/>
      <c r="AH18" s="570">
        <v>66.7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852884</v>
      </c>
      <c r="BO18" s="444"/>
      <c r="BP18" s="444"/>
      <c r="BQ18" s="444"/>
      <c r="BR18" s="444"/>
      <c r="BS18" s="444"/>
      <c r="BT18" s="444"/>
      <c r="BU18" s="445"/>
      <c r="BV18" s="443">
        <v>830941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1427786</v>
      </c>
      <c r="BO19" s="444"/>
      <c r="BP19" s="444"/>
      <c r="BQ19" s="444"/>
      <c r="BR19" s="444"/>
      <c r="BS19" s="444"/>
      <c r="BT19" s="444"/>
      <c r="BU19" s="445"/>
      <c r="BV19" s="443">
        <v>1849436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2710861</v>
      </c>
      <c r="BO22" s="407"/>
      <c r="BP22" s="407"/>
      <c r="BQ22" s="407"/>
      <c r="BR22" s="407"/>
      <c r="BS22" s="407"/>
      <c r="BT22" s="407"/>
      <c r="BU22" s="408"/>
      <c r="BV22" s="406">
        <v>2555438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2708197</v>
      </c>
      <c r="BO23" s="444"/>
      <c r="BP23" s="444"/>
      <c r="BQ23" s="444"/>
      <c r="BR23" s="444"/>
      <c r="BS23" s="444"/>
      <c r="BT23" s="444"/>
      <c r="BU23" s="445"/>
      <c r="BV23" s="443">
        <v>2550128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7610</v>
      </c>
      <c r="R24" s="495"/>
      <c r="S24" s="495"/>
      <c r="T24" s="495"/>
      <c r="U24" s="495"/>
      <c r="V24" s="537"/>
      <c r="W24" s="589"/>
      <c r="X24" s="590"/>
      <c r="Y24" s="591"/>
      <c r="Z24" s="493" t="s">
        <v>162</v>
      </c>
      <c r="AA24" s="473"/>
      <c r="AB24" s="473"/>
      <c r="AC24" s="473"/>
      <c r="AD24" s="473"/>
      <c r="AE24" s="473"/>
      <c r="AF24" s="473"/>
      <c r="AG24" s="474"/>
      <c r="AH24" s="494">
        <v>33</v>
      </c>
      <c r="AI24" s="495"/>
      <c r="AJ24" s="495"/>
      <c r="AK24" s="495"/>
      <c r="AL24" s="537"/>
      <c r="AM24" s="494">
        <v>89166</v>
      </c>
      <c r="AN24" s="495"/>
      <c r="AO24" s="495"/>
      <c r="AP24" s="495"/>
      <c r="AQ24" s="495"/>
      <c r="AR24" s="537"/>
      <c r="AS24" s="494">
        <v>2702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2387149</v>
      </c>
      <c r="BO24" s="444"/>
      <c r="BP24" s="444"/>
      <c r="BQ24" s="444"/>
      <c r="BR24" s="444"/>
      <c r="BS24" s="444"/>
      <c r="BT24" s="444"/>
      <c r="BU24" s="445"/>
      <c r="BV24" s="443">
        <v>2196604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t="s">
        <v>122</v>
      </c>
      <c r="BO25" s="407"/>
      <c r="BP25" s="407"/>
      <c r="BQ25" s="407"/>
      <c r="BR25" s="407"/>
      <c r="BS25" s="407"/>
      <c r="BT25" s="407"/>
      <c r="BU25" s="408"/>
      <c r="BV25" s="406" t="s">
        <v>122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5670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3040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16179</v>
      </c>
      <c r="BO27" s="563"/>
      <c r="BP27" s="563"/>
      <c r="BQ27" s="563"/>
      <c r="BR27" s="563"/>
      <c r="BS27" s="563"/>
      <c r="BT27" s="563"/>
      <c r="BU27" s="564"/>
      <c r="BV27" s="562">
        <v>16179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2510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551083</v>
      </c>
      <c r="BO28" s="407"/>
      <c r="BP28" s="407"/>
      <c r="BQ28" s="407"/>
      <c r="BR28" s="407"/>
      <c r="BS28" s="407"/>
      <c r="BT28" s="407"/>
      <c r="BU28" s="408"/>
      <c r="BV28" s="406">
        <v>472618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5</v>
      </c>
      <c r="M29" s="495"/>
      <c r="N29" s="495"/>
      <c r="O29" s="495"/>
      <c r="P29" s="537"/>
      <c r="Q29" s="494">
        <v>2280</v>
      </c>
      <c r="R29" s="495"/>
      <c r="S29" s="495"/>
      <c r="T29" s="495"/>
      <c r="U29" s="495"/>
      <c r="V29" s="537"/>
      <c r="W29" s="592"/>
      <c r="X29" s="593"/>
      <c r="Y29" s="594"/>
      <c r="Z29" s="493" t="s">
        <v>178</v>
      </c>
      <c r="AA29" s="473"/>
      <c r="AB29" s="473"/>
      <c r="AC29" s="473"/>
      <c r="AD29" s="473"/>
      <c r="AE29" s="473"/>
      <c r="AF29" s="473"/>
      <c r="AG29" s="474"/>
      <c r="AH29" s="494">
        <v>33</v>
      </c>
      <c r="AI29" s="495"/>
      <c r="AJ29" s="495"/>
      <c r="AK29" s="495"/>
      <c r="AL29" s="537"/>
      <c r="AM29" s="494">
        <v>89166</v>
      </c>
      <c r="AN29" s="495"/>
      <c r="AO29" s="495"/>
      <c r="AP29" s="495"/>
      <c r="AQ29" s="495"/>
      <c r="AR29" s="537"/>
      <c r="AS29" s="494">
        <v>2702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307006</v>
      </c>
      <c r="BO29" s="444"/>
      <c r="BP29" s="444"/>
      <c r="BQ29" s="444"/>
      <c r="BR29" s="444"/>
      <c r="BS29" s="444"/>
      <c r="BT29" s="444"/>
      <c r="BU29" s="445"/>
      <c r="BV29" s="443">
        <v>307000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89.9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657389</v>
      </c>
      <c r="BO30" s="563"/>
      <c r="BP30" s="563"/>
      <c r="BQ30" s="563"/>
      <c r="BR30" s="563"/>
      <c r="BS30" s="563"/>
      <c r="BT30" s="563"/>
      <c r="BU30" s="564"/>
      <c r="BV30" s="562">
        <v>607260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三島村国民健康保険特別会計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三島村船舶交通事業特別会計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みしま発電管理</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三島村介護保険特別会計(保険事業勘定)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三島村簡易水道事業特別会計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鹿児島県後期高齢者医療広域連合（一般会計）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三島村介護保険特別会計(サービス事業勘定)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鹿児島県後期高齢者医療広域連合（後期高齢者医療特別会計）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三島村後期高齢者医療特別会計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三島村特産品焼酎事業特別会計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5Ufoon7bO5gGFw5KYGMAQiJdVlxxNqZ1nmvjowj3qQNl6Tj2yfLBW3m4B+cRPFKKFzysfCfM6q6yqSwUvg1Zdw==" saltValue="KkjRefDsKE+vMJPPLAgp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0.53</v>
      </c>
      <c r="G34" s="33">
        <v>3.8</v>
      </c>
      <c r="H34" s="33">
        <v>32.61</v>
      </c>
      <c r="I34" s="33">
        <v>16.98</v>
      </c>
      <c r="J34" s="34">
        <v>20.52</v>
      </c>
      <c r="K34" s="22"/>
      <c r="L34" s="22"/>
      <c r="M34" s="22"/>
      <c r="N34" s="22"/>
      <c r="O34" s="22"/>
      <c r="P34" s="22"/>
    </row>
    <row r="35" spans="1:16" ht="39" customHeight="1" x14ac:dyDescent="0.2">
      <c r="A35" s="22"/>
      <c r="B35" s="35"/>
      <c r="C35" s="1181" t="s">
        <v>535</v>
      </c>
      <c r="D35" s="1182"/>
      <c r="E35" s="1183"/>
      <c r="F35" s="36">
        <v>10.84</v>
      </c>
      <c r="G35" s="37" t="s">
        <v>536</v>
      </c>
      <c r="H35" s="37">
        <v>4.21</v>
      </c>
      <c r="I35" s="37">
        <v>0.48</v>
      </c>
      <c r="J35" s="38">
        <v>2.4900000000000002</v>
      </c>
      <c r="K35" s="22"/>
      <c r="L35" s="22"/>
      <c r="M35" s="22"/>
      <c r="N35" s="22"/>
      <c r="O35" s="22"/>
      <c r="P35" s="22"/>
    </row>
    <row r="36" spans="1:16" ht="39" customHeight="1" x14ac:dyDescent="0.2">
      <c r="A36" s="22"/>
      <c r="B36" s="35"/>
      <c r="C36" s="1181" t="s">
        <v>537</v>
      </c>
      <c r="D36" s="1182"/>
      <c r="E36" s="1183"/>
      <c r="F36" s="36">
        <v>0.16</v>
      </c>
      <c r="G36" s="37">
        <v>0.06</v>
      </c>
      <c r="H36" s="37">
        <v>2.23</v>
      </c>
      <c r="I36" s="37">
        <v>1.92</v>
      </c>
      <c r="J36" s="38">
        <v>0.99</v>
      </c>
      <c r="K36" s="22"/>
      <c r="L36" s="22"/>
      <c r="M36" s="22"/>
      <c r="N36" s="22"/>
      <c r="O36" s="22"/>
      <c r="P36" s="22"/>
    </row>
    <row r="37" spans="1:16" ht="39" customHeight="1" x14ac:dyDescent="0.2">
      <c r="A37" s="22"/>
      <c r="B37" s="35"/>
      <c r="C37" s="1181" t="s">
        <v>538</v>
      </c>
      <c r="D37" s="1182"/>
      <c r="E37" s="1183"/>
      <c r="F37" s="36">
        <v>0.56999999999999995</v>
      </c>
      <c r="G37" s="37">
        <v>0.32</v>
      </c>
      <c r="H37" s="37">
        <v>0.54</v>
      </c>
      <c r="I37" s="37">
        <v>1</v>
      </c>
      <c r="J37" s="38">
        <v>0.69</v>
      </c>
      <c r="K37" s="22"/>
      <c r="L37" s="22"/>
      <c r="M37" s="22"/>
      <c r="N37" s="22"/>
      <c r="O37" s="22"/>
      <c r="P37" s="22"/>
    </row>
    <row r="38" spans="1:16" ht="39" customHeight="1" x14ac:dyDescent="0.2">
      <c r="A38" s="22"/>
      <c r="B38" s="35"/>
      <c r="C38" s="1181" t="s">
        <v>539</v>
      </c>
      <c r="D38" s="1182"/>
      <c r="E38" s="1183"/>
      <c r="F38" s="36">
        <v>0.72</v>
      </c>
      <c r="G38" s="37">
        <v>0.55000000000000004</v>
      </c>
      <c r="H38" s="37">
        <v>0.64</v>
      </c>
      <c r="I38" s="37">
        <v>0.77</v>
      </c>
      <c r="J38" s="38">
        <v>0.43</v>
      </c>
      <c r="K38" s="22"/>
      <c r="L38" s="22"/>
      <c r="M38" s="22"/>
      <c r="N38" s="22"/>
      <c r="O38" s="22"/>
      <c r="P38" s="22"/>
    </row>
    <row r="39" spans="1:16" ht="39" customHeight="1" x14ac:dyDescent="0.2">
      <c r="A39" s="22"/>
      <c r="B39" s="35"/>
      <c r="C39" s="1181" t="s">
        <v>540</v>
      </c>
      <c r="D39" s="1182"/>
      <c r="E39" s="1183"/>
      <c r="F39" s="36">
        <v>0.15</v>
      </c>
      <c r="G39" s="37">
        <v>0.2</v>
      </c>
      <c r="H39" s="37">
        <v>0.17</v>
      </c>
      <c r="I39" s="37">
        <v>0.17</v>
      </c>
      <c r="J39" s="38">
        <v>0.17</v>
      </c>
      <c r="K39" s="22"/>
      <c r="L39" s="22"/>
      <c r="M39" s="22"/>
      <c r="N39" s="22"/>
      <c r="O39" s="22"/>
      <c r="P39" s="22"/>
    </row>
    <row r="40" spans="1:16" ht="39" customHeight="1" x14ac:dyDescent="0.2">
      <c r="A40" s="22"/>
      <c r="B40" s="35"/>
      <c r="C40" s="1181" t="s">
        <v>541</v>
      </c>
      <c r="D40" s="1182"/>
      <c r="E40" s="1183"/>
      <c r="F40" s="36">
        <v>0</v>
      </c>
      <c r="G40" s="37">
        <v>0.02</v>
      </c>
      <c r="H40" s="37">
        <v>0.01</v>
      </c>
      <c r="I40" s="37">
        <v>0.02</v>
      </c>
      <c r="J40" s="38">
        <v>0.03</v>
      </c>
      <c r="K40" s="22"/>
      <c r="L40" s="22"/>
      <c r="M40" s="22"/>
      <c r="N40" s="22"/>
      <c r="O40" s="22"/>
      <c r="P40" s="22"/>
    </row>
    <row r="41" spans="1:16" ht="39" customHeight="1" x14ac:dyDescent="0.2">
      <c r="A41" s="22"/>
      <c r="B41" s="35"/>
      <c r="C41" s="1181" t="s">
        <v>542</v>
      </c>
      <c r="D41" s="1182"/>
      <c r="E41" s="1183"/>
      <c r="F41" s="36">
        <v>0</v>
      </c>
      <c r="G41" s="37">
        <v>0</v>
      </c>
      <c r="H41" s="37">
        <v>7.0000000000000007E-2</v>
      </c>
      <c r="I41" s="37">
        <v>0.02</v>
      </c>
      <c r="J41" s="38">
        <v>0.02</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2nrr2JaufqS9Rr3g3jBuBV0jeY6cCu2Ex2yUEu3YOE5jueSu7n+GbPH8jTpwGaL9UOat4JEjJ/rVULtUUaJOw==" saltValue="8ExxXgGvNTRozvRPcjC7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241</v>
      </c>
      <c r="L45" s="60">
        <v>258</v>
      </c>
      <c r="M45" s="60">
        <v>289</v>
      </c>
      <c r="N45" s="60">
        <v>295</v>
      </c>
      <c r="O45" s="61">
        <v>299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t="s">
        <v>488</v>
      </c>
      <c r="L48" s="64" t="s">
        <v>488</v>
      </c>
      <c r="M48" s="64" t="s">
        <v>488</v>
      </c>
      <c r="N48" s="64" t="s">
        <v>488</v>
      </c>
      <c r="O48" s="65">
        <v>6</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488</v>
      </c>
      <c r="L49" s="64" t="s">
        <v>488</v>
      </c>
      <c r="M49" s="64" t="s">
        <v>488</v>
      </c>
      <c r="N49" s="64" t="s">
        <v>488</v>
      </c>
      <c r="O49" s="65" t="s">
        <v>488</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t="s">
        <v>488</v>
      </c>
      <c r="N51" s="64" t="s">
        <v>488</v>
      </c>
      <c r="O51" s="65">
        <v>1</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179</v>
      </c>
      <c r="L52" s="64">
        <v>190</v>
      </c>
      <c r="M52" s="64">
        <v>202</v>
      </c>
      <c r="N52" s="64">
        <v>195</v>
      </c>
      <c r="O52" s="65">
        <v>208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62</v>
      </c>
      <c r="L53" s="69">
        <v>68</v>
      </c>
      <c r="M53" s="69">
        <v>87</v>
      </c>
      <c r="N53" s="69">
        <v>100</v>
      </c>
      <c r="O53" s="70">
        <v>98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550</v>
      </c>
      <c r="L58" s="84" t="s">
        <v>550</v>
      </c>
      <c r="M58" s="84" t="s">
        <v>550</v>
      </c>
      <c r="N58" s="84" t="s">
        <v>550</v>
      </c>
      <c r="O58" s="85" t="s">
        <v>550</v>
      </c>
    </row>
    <row r="59" spans="1:21" ht="31.5" customHeight="1" x14ac:dyDescent="0.2">
      <c r="B59" s="1207"/>
      <c r="C59" s="1208"/>
      <c r="D59" s="1214" t="s">
        <v>26</v>
      </c>
      <c r="E59" s="1215"/>
      <c r="F59" s="1215"/>
      <c r="G59" s="1215"/>
      <c r="H59" s="1215"/>
      <c r="I59" s="1215"/>
      <c r="J59" s="1216"/>
      <c r="K59" s="86" t="s">
        <v>550</v>
      </c>
      <c r="L59" s="87" t="s">
        <v>550</v>
      </c>
      <c r="M59" s="87" t="s">
        <v>550</v>
      </c>
      <c r="N59" s="87" t="s">
        <v>550</v>
      </c>
      <c r="O59" s="88" t="s">
        <v>550</v>
      </c>
    </row>
    <row r="60" spans="1:21" ht="31.5" customHeight="1" thickBot="1" x14ac:dyDescent="0.25">
      <c r="B60" s="1209"/>
      <c r="C60" s="1210"/>
      <c r="D60" s="1217" t="s">
        <v>27</v>
      </c>
      <c r="E60" s="1218"/>
      <c r="F60" s="1218"/>
      <c r="G60" s="1218"/>
      <c r="H60" s="1218"/>
      <c r="I60" s="1218"/>
      <c r="J60" s="1219"/>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nf7ycoAi/n4dQf1SR+p+1N8w14H98B8tyelqN2EdlxwzfC3qz1XJOTMVPHxO1CE2u9hVnBsG0fyTZ792eiFCw==" saltValue="mQNO933J4yadYCNloLDC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2941</v>
      </c>
      <c r="J41" s="356">
        <v>2922</v>
      </c>
      <c r="K41" s="356">
        <v>3195</v>
      </c>
      <c r="L41" s="356">
        <v>2555</v>
      </c>
      <c r="M41" s="357">
        <v>2711</v>
      </c>
    </row>
    <row r="42" spans="2:13" ht="27.75" customHeight="1" x14ac:dyDescent="0.2">
      <c r="B42" s="1222"/>
      <c r="C42" s="1223"/>
      <c r="D42" s="106"/>
      <c r="E42" s="1228" t="s">
        <v>32</v>
      </c>
      <c r="F42" s="1228"/>
      <c r="G42" s="1228"/>
      <c r="H42" s="1229"/>
      <c r="I42" s="358" t="s">
        <v>488</v>
      </c>
      <c r="J42" s="359" t="s">
        <v>488</v>
      </c>
      <c r="K42" s="359" t="s">
        <v>488</v>
      </c>
      <c r="L42" s="359" t="s">
        <v>488</v>
      </c>
      <c r="M42" s="360" t="s">
        <v>488</v>
      </c>
    </row>
    <row r="43" spans="2:13" ht="27.75" customHeight="1" x14ac:dyDescent="0.2">
      <c r="B43" s="1222"/>
      <c r="C43" s="1223"/>
      <c r="D43" s="106"/>
      <c r="E43" s="1228" t="s">
        <v>33</v>
      </c>
      <c r="F43" s="1228"/>
      <c r="G43" s="1228"/>
      <c r="H43" s="1229"/>
      <c r="I43" s="358" t="s">
        <v>488</v>
      </c>
      <c r="J43" s="359" t="s">
        <v>488</v>
      </c>
      <c r="K43" s="359" t="s">
        <v>488</v>
      </c>
      <c r="L43" s="359" t="s">
        <v>488</v>
      </c>
      <c r="M43" s="360" t="s">
        <v>488</v>
      </c>
    </row>
    <row r="44" spans="2:13" ht="27.75" customHeight="1" x14ac:dyDescent="0.2">
      <c r="B44" s="1222"/>
      <c r="C44" s="1223"/>
      <c r="D44" s="106"/>
      <c r="E44" s="1228" t="s">
        <v>34</v>
      </c>
      <c r="F44" s="1228"/>
      <c r="G44" s="1228"/>
      <c r="H44" s="1229"/>
      <c r="I44" s="358" t="s">
        <v>488</v>
      </c>
      <c r="J44" s="359" t="s">
        <v>488</v>
      </c>
      <c r="K44" s="359" t="s">
        <v>488</v>
      </c>
      <c r="L44" s="359" t="s">
        <v>488</v>
      </c>
      <c r="M44" s="360" t="s">
        <v>488</v>
      </c>
    </row>
    <row r="45" spans="2:13" ht="27.75" customHeight="1" x14ac:dyDescent="0.2">
      <c r="B45" s="1222"/>
      <c r="C45" s="1223"/>
      <c r="D45" s="106"/>
      <c r="E45" s="1228" t="s">
        <v>35</v>
      </c>
      <c r="F45" s="1228"/>
      <c r="G45" s="1228"/>
      <c r="H45" s="1229"/>
      <c r="I45" s="358">
        <v>256</v>
      </c>
      <c r="J45" s="359">
        <v>283</v>
      </c>
      <c r="K45" s="359">
        <v>256</v>
      </c>
      <c r="L45" s="359">
        <v>307</v>
      </c>
      <c r="M45" s="360">
        <v>301</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v>135</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1893</v>
      </c>
      <c r="J50" s="359">
        <v>1782</v>
      </c>
      <c r="K50" s="359">
        <v>1744</v>
      </c>
      <c r="L50" s="359">
        <v>1580</v>
      </c>
      <c r="M50" s="360">
        <v>1714</v>
      </c>
    </row>
    <row r="51" spans="2:13" ht="27.75" customHeight="1" x14ac:dyDescent="0.2">
      <c r="B51" s="1222"/>
      <c r="C51" s="1223"/>
      <c r="D51" s="106"/>
      <c r="E51" s="1228" t="s">
        <v>42</v>
      </c>
      <c r="F51" s="1228"/>
      <c r="G51" s="1228"/>
      <c r="H51" s="1229"/>
      <c r="I51" s="358" t="s">
        <v>488</v>
      </c>
      <c r="J51" s="359" t="s">
        <v>488</v>
      </c>
      <c r="K51" s="359" t="s">
        <v>488</v>
      </c>
      <c r="L51" s="359" t="s">
        <v>488</v>
      </c>
      <c r="M51" s="360" t="s">
        <v>488</v>
      </c>
    </row>
    <row r="52" spans="2:13" ht="27.75" customHeight="1" x14ac:dyDescent="0.2">
      <c r="B52" s="1224"/>
      <c r="C52" s="1225"/>
      <c r="D52" s="106"/>
      <c r="E52" s="1228" t="s">
        <v>43</v>
      </c>
      <c r="F52" s="1228"/>
      <c r="G52" s="1228"/>
      <c r="H52" s="1229"/>
      <c r="I52" s="358">
        <v>2092</v>
      </c>
      <c r="J52" s="359">
        <v>1982</v>
      </c>
      <c r="K52" s="359">
        <v>2081</v>
      </c>
      <c r="L52" s="359">
        <v>1935</v>
      </c>
      <c r="M52" s="360">
        <v>2123</v>
      </c>
    </row>
    <row r="53" spans="2:13" ht="27.75" customHeight="1" thickBot="1" x14ac:dyDescent="0.25">
      <c r="B53" s="1235" t="s">
        <v>19</v>
      </c>
      <c r="C53" s="1236"/>
      <c r="D53" s="110"/>
      <c r="E53" s="1237" t="s">
        <v>44</v>
      </c>
      <c r="F53" s="1237"/>
      <c r="G53" s="1237"/>
      <c r="H53" s="1238"/>
      <c r="I53" s="361">
        <v>-789</v>
      </c>
      <c r="J53" s="362">
        <v>-423</v>
      </c>
      <c r="K53" s="362">
        <v>-375</v>
      </c>
      <c r="L53" s="362">
        <v>-652</v>
      </c>
      <c r="M53" s="363">
        <v>-825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SvDa8hFaSbl9IIPLby1JtJwHU7vhEMc12Q+l0epYiflEbwb9+hAVwHGVnZw+q01N+2U0VPxBWgrh0cBwKbhPg==" saltValue="bMnRKbW+iwC7jxzm+QC5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665</v>
      </c>
      <c r="G55" s="122">
        <v>473</v>
      </c>
      <c r="H55" s="123">
        <v>551</v>
      </c>
    </row>
    <row r="56" spans="2:8" ht="52.5" customHeight="1" x14ac:dyDescent="0.2">
      <c r="B56" s="124"/>
      <c r="C56" s="1249" t="s">
        <v>47</v>
      </c>
      <c r="D56" s="1249"/>
      <c r="E56" s="1250"/>
      <c r="F56" s="125">
        <v>293</v>
      </c>
      <c r="G56" s="125">
        <v>307</v>
      </c>
      <c r="H56" s="126">
        <v>307</v>
      </c>
    </row>
    <row r="57" spans="2:8" ht="53.25" customHeight="1" x14ac:dyDescent="0.2">
      <c r="B57" s="124"/>
      <c r="C57" s="1251" t="s">
        <v>48</v>
      </c>
      <c r="D57" s="1251"/>
      <c r="E57" s="1252"/>
      <c r="F57" s="127">
        <v>607</v>
      </c>
      <c r="G57" s="127">
        <v>607</v>
      </c>
      <c r="H57" s="128">
        <v>657</v>
      </c>
    </row>
    <row r="58" spans="2:8" ht="45.75" customHeight="1" x14ac:dyDescent="0.2">
      <c r="B58" s="129"/>
      <c r="C58" s="1239" t="s">
        <v>557</v>
      </c>
      <c r="D58" s="1240"/>
      <c r="E58" s="1241"/>
      <c r="F58" s="130">
        <v>356</v>
      </c>
      <c r="G58" s="130">
        <v>356</v>
      </c>
      <c r="H58" s="131">
        <v>356</v>
      </c>
    </row>
    <row r="59" spans="2:8" ht="45.75" customHeight="1" x14ac:dyDescent="0.2">
      <c r="B59" s="129"/>
      <c r="C59" s="1239" t="s">
        <v>558</v>
      </c>
      <c r="D59" s="1240"/>
      <c r="E59" s="1241"/>
      <c r="F59" s="130">
        <v>67</v>
      </c>
      <c r="G59" s="130">
        <v>67</v>
      </c>
      <c r="H59" s="131">
        <v>117</v>
      </c>
    </row>
    <row r="60" spans="2:8" ht="45.75" customHeight="1" x14ac:dyDescent="0.2">
      <c r="B60" s="129"/>
      <c r="C60" s="1239" t="s">
        <v>559</v>
      </c>
      <c r="D60" s="1240"/>
      <c r="E60" s="1241"/>
      <c r="F60" s="130">
        <v>68</v>
      </c>
      <c r="G60" s="130">
        <v>68</v>
      </c>
      <c r="H60" s="131">
        <v>68</v>
      </c>
    </row>
    <row r="61" spans="2:8" ht="45.75" customHeight="1" x14ac:dyDescent="0.2">
      <c r="B61" s="129"/>
      <c r="C61" s="1239" t="s">
        <v>560</v>
      </c>
      <c r="D61" s="1240"/>
      <c r="E61" s="1241"/>
      <c r="F61" s="130">
        <v>58</v>
      </c>
      <c r="G61" s="130">
        <v>58</v>
      </c>
      <c r="H61" s="131">
        <v>58</v>
      </c>
    </row>
    <row r="62" spans="2:8" ht="45.75" customHeight="1" thickBot="1" x14ac:dyDescent="0.25">
      <c r="B62" s="132"/>
      <c r="C62" s="1242" t="s">
        <v>561</v>
      </c>
      <c r="D62" s="1243"/>
      <c r="E62" s="1244"/>
      <c r="F62" s="133">
        <v>35</v>
      </c>
      <c r="G62" s="133">
        <v>35</v>
      </c>
      <c r="H62" s="134">
        <v>35</v>
      </c>
    </row>
    <row r="63" spans="2:8" ht="52.5" customHeight="1" thickBot="1" x14ac:dyDescent="0.25">
      <c r="B63" s="135"/>
      <c r="C63" s="1245" t="s">
        <v>49</v>
      </c>
      <c r="D63" s="1245"/>
      <c r="E63" s="1246"/>
      <c r="F63" s="136">
        <v>1565</v>
      </c>
      <c r="G63" s="136">
        <v>1387</v>
      </c>
      <c r="H63" s="137">
        <v>1515</v>
      </c>
    </row>
    <row r="64" spans="2:8" ht="13.2" x14ac:dyDescent="0.2"/>
  </sheetData>
  <sheetProtection algorithmName="SHA-512" hashValue="BOu11fT/Ez8UfnK+3UZSHn67gHLcOVCVfIRp/ca+fLwO8otHdv6jOg6G6xHubtdeucngh3z65VkIqW4S1Ck22w==" saltValue="9iIwk6OJsbAFXvCQ3VGy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D7D8F-47B1-4398-839C-04D9EE60760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566</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50.4</v>
      </c>
      <c r="BQ53" s="1253"/>
      <c r="BR53" s="1253"/>
      <c r="BS53" s="1253"/>
      <c r="BT53" s="1253"/>
      <c r="BU53" s="1253"/>
      <c r="BV53" s="1253"/>
      <c r="BW53" s="1253"/>
      <c r="BX53" s="1253">
        <v>52.4</v>
      </c>
      <c r="BY53" s="1253"/>
      <c r="BZ53" s="1253"/>
      <c r="CA53" s="1253"/>
      <c r="CB53" s="1253"/>
      <c r="CC53" s="1253"/>
      <c r="CD53" s="1253"/>
      <c r="CE53" s="1253"/>
      <c r="CF53" s="1253">
        <v>53.5</v>
      </c>
      <c r="CG53" s="1253"/>
      <c r="CH53" s="1253"/>
      <c r="CI53" s="1253"/>
      <c r="CJ53" s="1253"/>
      <c r="CK53" s="1253"/>
      <c r="CL53" s="1253"/>
      <c r="CM53" s="1253"/>
      <c r="CN53" s="1253">
        <v>55.4</v>
      </c>
      <c r="CO53" s="1253"/>
      <c r="CP53" s="1253"/>
      <c r="CQ53" s="1253"/>
      <c r="CR53" s="1253"/>
      <c r="CS53" s="1253"/>
      <c r="CT53" s="1253"/>
      <c r="CU53" s="1253"/>
      <c r="CV53" s="1253">
        <v>55.1</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571</v>
      </c>
    </row>
    <row r="64" spans="1:109" ht="13.2"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566</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11.3</v>
      </c>
      <c r="BQ75" s="1253"/>
      <c r="BR75" s="1253"/>
      <c r="BS75" s="1253"/>
      <c r="BT75" s="1253"/>
      <c r="BU75" s="1253"/>
      <c r="BV75" s="1253"/>
      <c r="BW75" s="1253"/>
      <c r="BX75" s="1253">
        <v>11.9</v>
      </c>
      <c r="BY75" s="1253"/>
      <c r="BZ75" s="1253"/>
      <c r="CA75" s="1253"/>
      <c r="CB75" s="1253"/>
      <c r="CC75" s="1253"/>
      <c r="CD75" s="1253"/>
      <c r="CE75" s="1253"/>
      <c r="CF75" s="1253">
        <v>11.9</v>
      </c>
      <c r="CG75" s="1253"/>
      <c r="CH75" s="1253"/>
      <c r="CI75" s="1253"/>
      <c r="CJ75" s="1253"/>
      <c r="CK75" s="1253"/>
      <c r="CL75" s="1253"/>
      <c r="CM75" s="1253"/>
      <c r="CN75" s="1253">
        <v>12.8</v>
      </c>
      <c r="CO75" s="1253"/>
      <c r="CP75" s="1253"/>
      <c r="CQ75" s="1253"/>
      <c r="CR75" s="1253"/>
      <c r="CS75" s="1253"/>
      <c r="CT75" s="1253"/>
      <c r="CU75" s="1253"/>
      <c r="CV75" s="1253">
        <v>13.9</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ubQnZVt2ejzEOp42gS0MRWywUaHyEbi/Bw6/zck8ocZ7cCJ46ww/XnhGJ3uWqfegZLq679xLr0D3BmI4lgQPQ==" saltValue="FkdemwwFPECkqhtUlW+k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1883F-0319-44D1-B185-7D76A1CDAB7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ao6cthl8hdN26FwmXvzJkvYPLnvdd//CRr296pSCq9mId5m+le029HPnty1udD6gACqZIAkyjE1sI78f5ArX3w==" saltValue="ZcFh85TfB2OZ8HtUn52q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3FAA9-8FD6-4F6B-BF5F-860BB11034F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r87fCoe2K0bdUT/9kRKrd/GcwVcT1LMnDQoTxcxudGj1pNRi3JhwrswQ0JBtHMnVZ5Z3UAuXSIurYZPu9C0Qeg==" saltValue="8+Pa+u7fe8UlRiNf0Mip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2830806</v>
      </c>
      <c r="E3" s="156"/>
      <c r="F3" s="157">
        <v>316937</v>
      </c>
      <c r="G3" s="158"/>
      <c r="H3" s="159"/>
    </row>
    <row r="4" spans="1:8" x14ac:dyDescent="0.2">
      <c r="A4" s="160"/>
      <c r="B4" s="161"/>
      <c r="C4" s="162"/>
      <c r="D4" s="163">
        <v>1914549</v>
      </c>
      <c r="E4" s="164"/>
      <c r="F4" s="165">
        <v>199150</v>
      </c>
      <c r="G4" s="166"/>
      <c r="H4" s="167"/>
    </row>
    <row r="5" spans="1:8" x14ac:dyDescent="0.2">
      <c r="A5" s="148" t="s">
        <v>521</v>
      </c>
      <c r="B5" s="153"/>
      <c r="C5" s="154"/>
      <c r="D5" s="155">
        <v>1943753</v>
      </c>
      <c r="E5" s="156"/>
      <c r="F5" s="157">
        <v>332350</v>
      </c>
      <c r="G5" s="158"/>
      <c r="H5" s="159"/>
    </row>
    <row r="6" spans="1:8" x14ac:dyDescent="0.2">
      <c r="A6" s="160"/>
      <c r="B6" s="161"/>
      <c r="C6" s="162"/>
      <c r="D6" s="163">
        <v>1140021</v>
      </c>
      <c r="E6" s="164"/>
      <c r="F6" s="165">
        <v>200453</v>
      </c>
      <c r="G6" s="166"/>
      <c r="H6" s="167"/>
    </row>
    <row r="7" spans="1:8" x14ac:dyDescent="0.2">
      <c r="A7" s="148" t="s">
        <v>522</v>
      </c>
      <c r="B7" s="153"/>
      <c r="C7" s="154"/>
      <c r="D7" s="155">
        <v>3186964</v>
      </c>
      <c r="E7" s="156"/>
      <c r="F7" s="157">
        <v>362690</v>
      </c>
      <c r="G7" s="158"/>
      <c r="H7" s="159"/>
    </row>
    <row r="8" spans="1:8" x14ac:dyDescent="0.2">
      <c r="A8" s="160"/>
      <c r="B8" s="161"/>
      <c r="C8" s="162"/>
      <c r="D8" s="163">
        <v>1484737</v>
      </c>
      <c r="E8" s="164"/>
      <c r="F8" s="165">
        <v>172580</v>
      </c>
      <c r="G8" s="166"/>
      <c r="H8" s="167"/>
    </row>
    <row r="9" spans="1:8" x14ac:dyDescent="0.2">
      <c r="A9" s="148" t="s">
        <v>523</v>
      </c>
      <c r="B9" s="153"/>
      <c r="C9" s="154"/>
      <c r="D9" s="155">
        <v>1135623</v>
      </c>
      <c r="E9" s="156"/>
      <c r="F9" s="157">
        <v>296093</v>
      </c>
      <c r="G9" s="158"/>
      <c r="H9" s="159"/>
    </row>
    <row r="10" spans="1:8" x14ac:dyDescent="0.2">
      <c r="A10" s="160"/>
      <c r="B10" s="161"/>
      <c r="C10" s="162"/>
      <c r="D10" s="163">
        <v>786810</v>
      </c>
      <c r="E10" s="164"/>
      <c r="F10" s="165">
        <v>140545</v>
      </c>
      <c r="G10" s="166"/>
      <c r="H10" s="167"/>
    </row>
    <row r="11" spans="1:8" x14ac:dyDescent="0.2">
      <c r="A11" s="148" t="s">
        <v>524</v>
      </c>
      <c r="B11" s="153"/>
      <c r="C11" s="154"/>
      <c r="D11" s="155">
        <v>6195648</v>
      </c>
      <c r="E11" s="156"/>
      <c r="F11" s="157">
        <v>308655</v>
      </c>
      <c r="G11" s="158"/>
      <c r="H11" s="159"/>
    </row>
    <row r="12" spans="1:8" x14ac:dyDescent="0.2">
      <c r="A12" s="160"/>
      <c r="B12" s="161"/>
      <c r="C12" s="168"/>
      <c r="D12" s="163">
        <v>1255305</v>
      </c>
      <c r="E12" s="164"/>
      <c r="F12" s="165">
        <v>169887</v>
      </c>
      <c r="G12" s="166"/>
      <c r="H12" s="167"/>
    </row>
    <row r="13" spans="1:8" x14ac:dyDescent="0.2">
      <c r="A13" s="148"/>
      <c r="B13" s="153"/>
      <c r="C13" s="169"/>
      <c r="D13" s="170">
        <v>3058559</v>
      </c>
      <c r="E13" s="171"/>
      <c r="F13" s="172">
        <v>323345</v>
      </c>
      <c r="G13" s="173"/>
      <c r="H13" s="159"/>
    </row>
    <row r="14" spans="1:8" x14ac:dyDescent="0.2">
      <c r="A14" s="160"/>
      <c r="B14" s="161"/>
      <c r="C14" s="162"/>
      <c r="D14" s="163">
        <v>1316284</v>
      </c>
      <c r="E14" s="164"/>
      <c r="F14" s="165">
        <v>176523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0.54</v>
      </c>
      <c r="C19" s="174">
        <f>ROUND(VALUE(SUBSTITUTE(実質収支比率等に係る経年分析!G$48,"▲","-")),2)</f>
        <v>3.8</v>
      </c>
      <c r="D19" s="174">
        <f>ROUND(VALUE(SUBSTITUTE(実質収支比率等に係る経年分析!H$48,"▲","-")),2)</f>
        <v>32.619999999999997</v>
      </c>
      <c r="E19" s="174">
        <f>ROUND(VALUE(SUBSTITUTE(実質収支比率等に係る経年分析!I$48,"▲","-")),2)</f>
        <v>16.989999999999998</v>
      </c>
      <c r="F19" s="174">
        <f>ROUND(VALUE(SUBSTITUTE(実質収支比率等に係る経年分析!J$48,"▲","-")),2)</f>
        <v>20.53</v>
      </c>
    </row>
    <row r="20" spans="1:11" x14ac:dyDescent="0.2">
      <c r="A20" s="174" t="s">
        <v>53</v>
      </c>
      <c r="B20" s="174">
        <f>ROUND(VALUE(SUBSTITUTE(実質収支比率等に係る経年分析!F$47,"▲","-")),2)</f>
        <v>109.54</v>
      </c>
      <c r="C20" s="174">
        <f>ROUND(VALUE(SUBSTITUTE(実質収支比率等に係る経年分析!G$47,"▲","-")),2)</f>
        <v>85.3</v>
      </c>
      <c r="D20" s="174">
        <f>ROUND(VALUE(SUBSTITUTE(実質収支比率等に係る経年分析!H$47,"▲","-")),2)</f>
        <v>73.03</v>
      </c>
      <c r="E20" s="174">
        <f>ROUND(VALUE(SUBSTITUTE(実質収支比率等に係る経年分析!I$47,"▲","-")),2)</f>
        <v>52.58</v>
      </c>
      <c r="F20" s="174">
        <f>ROUND(VALUE(SUBSTITUTE(実質収支比率等に係る経年分析!J$47,"▲","-")),2)</f>
        <v>60.19</v>
      </c>
    </row>
    <row r="21" spans="1:11" x14ac:dyDescent="0.2">
      <c r="A21" s="174" t="s">
        <v>54</v>
      </c>
      <c r="B21" s="174">
        <f>IF(ISNUMBER(VALUE(SUBSTITUTE(実質収支比率等に係る経年分析!F$49,"▲","-"))),ROUND(VALUE(SUBSTITUTE(実質収支比率等に係る経年分析!F$49,"▲","-")),2),NA())</f>
        <v>-11.74</v>
      </c>
      <c r="C21" s="174">
        <f>IF(ISNUMBER(VALUE(SUBSTITUTE(実質収支比率等に係る経年分析!G$49,"▲","-"))),ROUND(VALUE(SUBSTITUTE(実質収支比率等に係る経年分析!G$49,"▲","-")),2),NA())</f>
        <v>-13.99</v>
      </c>
      <c r="D21" s="174">
        <f>IF(ISNUMBER(VALUE(SUBSTITUTE(実質収支比率等に係る経年分析!H$49,"▲","-"))),ROUND(VALUE(SUBSTITUTE(実質収支比率等に係る経年分析!H$49,"▲","-")),2),NA())</f>
        <v>30.98</v>
      </c>
      <c r="E21" s="174">
        <f>IF(ISNUMBER(VALUE(SUBSTITUTE(実質収支比率等に係る経年分析!I$49,"▲","-"))),ROUND(VALUE(SUBSTITUTE(実質収支比率等に係る経年分析!I$49,"▲","-")),2),NA())</f>
        <v>11.01</v>
      </c>
      <c r="F21" s="174">
        <f>IF(ISNUMBER(VALUE(SUBSTITUTE(実質収支比率等に係る経年分析!J$49,"▲","-"))),ROUND(VALUE(SUBSTITUTE(実質収支比率等に係る経年分析!J$49,"▲","-")),2),NA())</f>
        <v>12.56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三島村簡易水道事業特別会計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三島村介護保険特別会計(サービス事業勘定)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三島村後期高齢者医療特別会計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三島村介護保険特別会計(保険事業勘定)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0.55000000000000004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三島村特産品焼酎事業特別会計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0.56999999999999995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2">
      <c r="A34" s="175" t="str">
        <f>IF(連結実質赤字比率に係る赤字・黒字の構成分析!C$36="",NA(),連結実質赤字比率に係る赤字・黒字の構成分析!C$36)</f>
        <v>三島村国民健康保険特別会計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0.99</v>
      </c>
    </row>
    <row r="35" spans="1:16" x14ac:dyDescent="0.2">
      <c r="A35" s="175" t="str">
        <f>IF(連結実質赤字比率に係る赤字・黒字の構成分析!C$35="",NA(),連結実質赤字比率に係る赤字・黒字の構成分析!C$35)</f>
        <v>三島村船舶交通事業特別会計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10.84</v>
      </c>
      <c r="D35" s="175">
        <f>IF(ROUND(VALUE(SUBSTITUTE(連結実質赤字比率に係る赤字・黒字の構成分析!G$35,"▲", "-")), 2) &lt; 0, ABS(ROUND(VALUE(SUBSTITUTE(連結実質赤字比率に係る赤字・黒字の構成分析!G$35,"▲", "-")), 2)), NA())</f>
        <v>22.69</v>
      </c>
      <c r="E35" s="175" t="e">
        <f>IF(ROUND(VALUE(SUBSTITUTE(連結実質赤字比率に係る赤字・黒字の構成分析!G$35,"▲", "-")), 2) &gt;= 0, ABS(ROUND(VALUE(SUBSTITUTE(連結実質赤字比率に係る赤字・黒字の構成分析!G$35,"▲", "-")), 2)), NA())</f>
        <v>#N/A</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2.4900000000000002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32.61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20.52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179</v>
      </c>
      <c r="E42" s="176"/>
      <c r="F42" s="176"/>
      <c r="G42" s="176">
        <f>'実質公債費比率（分子）の構造'!L$52</f>
        <v>190</v>
      </c>
      <c r="H42" s="176"/>
      <c r="I42" s="176"/>
      <c r="J42" s="176">
        <f>'実質公債費比率（分子）の構造'!M$52</f>
        <v>202</v>
      </c>
      <c r="K42" s="176"/>
      <c r="L42" s="176"/>
      <c r="M42" s="176">
        <f>'実質公債費比率（分子）の構造'!N$52</f>
        <v>195</v>
      </c>
      <c r="N42" s="176"/>
      <c r="O42" s="176"/>
      <c r="P42" s="176">
        <f>'実質公債費比率（分子）の構造'!O$52</f>
        <v>208</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f>'実質公債費比率（分子）の構造'!O$48</f>
        <v>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241</v>
      </c>
      <c r="C49" s="176"/>
      <c r="D49" s="176"/>
      <c r="E49" s="176">
        <f>'実質公債費比率（分子）の構造'!L$45</f>
        <v>258</v>
      </c>
      <c r="F49" s="176"/>
      <c r="G49" s="176"/>
      <c r="H49" s="176">
        <f>'実質公債費比率（分子）の構造'!M$45</f>
        <v>289</v>
      </c>
      <c r="I49" s="176"/>
      <c r="J49" s="176"/>
      <c r="K49" s="176">
        <f>'実質公債費比率（分子）の構造'!N$45</f>
        <v>295</v>
      </c>
      <c r="L49" s="176"/>
      <c r="M49" s="176"/>
      <c r="N49" s="176">
        <f>'実質公債費比率（分子）の構造'!O$45</f>
        <v>299</v>
      </c>
      <c r="O49" s="176"/>
      <c r="P49" s="176"/>
    </row>
    <row r="50" spans="1:16" x14ac:dyDescent="0.2">
      <c r="A50" s="176" t="s">
        <v>67</v>
      </c>
      <c r="B50" s="176" t="e">
        <f>NA()</f>
        <v>#N/A</v>
      </c>
      <c r="C50" s="176">
        <f>IF(ISNUMBER('実質公債費比率（分子）の構造'!K$53),'実質公債費比率（分子）の構造'!K$53,NA())</f>
        <v>62</v>
      </c>
      <c r="D50" s="176" t="e">
        <f>NA()</f>
        <v>#N/A</v>
      </c>
      <c r="E50" s="176" t="e">
        <f>NA()</f>
        <v>#N/A</v>
      </c>
      <c r="F50" s="176">
        <f>IF(ISNUMBER('実質公債費比率（分子）の構造'!L$53),'実質公債費比率（分子）の構造'!L$53,NA())</f>
        <v>68</v>
      </c>
      <c r="G50" s="176" t="e">
        <f>NA()</f>
        <v>#N/A</v>
      </c>
      <c r="H50" s="176" t="e">
        <f>NA()</f>
        <v>#N/A</v>
      </c>
      <c r="I50" s="176">
        <f>IF(ISNUMBER('実質公債費比率（分子）の構造'!M$53),'実質公債費比率（分子）の構造'!M$53,NA())</f>
        <v>87</v>
      </c>
      <c r="J50" s="176" t="e">
        <f>NA()</f>
        <v>#N/A</v>
      </c>
      <c r="K50" s="176" t="e">
        <f>NA()</f>
        <v>#N/A</v>
      </c>
      <c r="L50" s="176">
        <f>IF(ISNUMBER('実質公債費比率（分子）の構造'!N$53),'実質公債費比率（分子）の構造'!N$53,NA())</f>
        <v>100</v>
      </c>
      <c r="M50" s="176" t="e">
        <f>NA()</f>
        <v>#N/A</v>
      </c>
      <c r="N50" s="176" t="e">
        <f>NA()</f>
        <v>#N/A</v>
      </c>
      <c r="O50" s="176">
        <f>IF(ISNUMBER('実質公債費比率（分子）の構造'!O$53),'実質公債費比率（分子）の構造'!O$53,NA())</f>
        <v>98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2092</v>
      </c>
      <c r="E56" s="175"/>
      <c r="F56" s="175"/>
      <c r="G56" s="175">
        <f>'将来負担比率（分子）の構造'!J$52</f>
        <v>1982</v>
      </c>
      <c r="H56" s="175"/>
      <c r="I56" s="175"/>
      <c r="J56" s="175">
        <f>'将来負担比率（分子）の構造'!K$52</f>
        <v>2081</v>
      </c>
      <c r="K56" s="175"/>
      <c r="L56" s="175"/>
      <c r="M56" s="175">
        <f>'将来負担比率（分子）の構造'!L$52</f>
        <v>1935</v>
      </c>
      <c r="N56" s="175"/>
      <c r="O56" s="175"/>
      <c r="P56" s="175">
        <f>'将来負担比率（分子）の構造'!M$52</f>
        <v>2123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1893</v>
      </c>
      <c r="E58" s="175"/>
      <c r="F58" s="175"/>
      <c r="G58" s="175">
        <f>'将来負担比率（分子）の構造'!J$50</f>
        <v>1782</v>
      </c>
      <c r="H58" s="175"/>
      <c r="I58" s="175"/>
      <c r="J58" s="175">
        <f>'将来負担比率（分子）の構造'!K$50</f>
        <v>1744</v>
      </c>
      <c r="K58" s="175"/>
      <c r="L58" s="175"/>
      <c r="M58" s="175">
        <f>'将来負担比率（分子）の構造'!L$50</f>
        <v>1580</v>
      </c>
      <c r="N58" s="175"/>
      <c r="O58" s="175"/>
      <c r="P58" s="175">
        <f>'将来負担比率（分子）の構造'!M$50</f>
        <v>1714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f>'将来負担比率（分子）の構造'!J$48</f>
        <v>135</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256</v>
      </c>
      <c r="C62" s="175"/>
      <c r="D62" s="175"/>
      <c r="E62" s="175">
        <f>'将来負担比率（分子）の構造'!J$45</f>
        <v>283</v>
      </c>
      <c r="F62" s="175"/>
      <c r="G62" s="175"/>
      <c r="H62" s="175">
        <f>'将来負担比率（分子）の構造'!K$45</f>
        <v>256</v>
      </c>
      <c r="I62" s="175"/>
      <c r="J62" s="175"/>
      <c r="K62" s="175">
        <f>'将来負担比率（分子）の構造'!L$45</f>
        <v>307</v>
      </c>
      <c r="L62" s="175"/>
      <c r="M62" s="175"/>
      <c r="N62" s="175">
        <f>'将来負担比率（分子）の構造'!M$45</f>
        <v>301</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2941</v>
      </c>
      <c r="C66" s="175"/>
      <c r="D66" s="175"/>
      <c r="E66" s="175">
        <f>'将来負担比率（分子）の構造'!J$41</f>
        <v>2922</v>
      </c>
      <c r="F66" s="175"/>
      <c r="G66" s="175"/>
      <c r="H66" s="175">
        <f>'将来負担比率（分子）の構造'!K$41</f>
        <v>3195</v>
      </c>
      <c r="I66" s="175"/>
      <c r="J66" s="175"/>
      <c r="K66" s="175">
        <f>'将来負担比率（分子）の構造'!L$41</f>
        <v>2555</v>
      </c>
      <c r="L66" s="175"/>
      <c r="M66" s="175"/>
      <c r="N66" s="175">
        <f>'将来負担比率（分子）の構造'!M$41</f>
        <v>2711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665</v>
      </c>
      <c r="C72" s="179">
        <f>基金残高に係る経年分析!G55</f>
        <v>473</v>
      </c>
      <c r="D72" s="179">
        <f>基金残高に係る経年分析!H55</f>
        <v>551</v>
      </c>
    </row>
    <row r="73" spans="1:16" x14ac:dyDescent="0.2">
      <c r="A73" s="178" t="s">
        <v>74</v>
      </c>
      <c r="B73" s="179">
        <f>基金残高に係る経年分析!F56</f>
        <v>293</v>
      </c>
      <c r="C73" s="179">
        <f>基金残高に係る経年分析!G56</f>
        <v>307</v>
      </c>
      <c r="D73" s="179">
        <f>基金残高に係る経年分析!H56</f>
        <v>307</v>
      </c>
    </row>
    <row r="74" spans="1:16" x14ac:dyDescent="0.2">
      <c r="A74" s="178" t="s">
        <v>75</v>
      </c>
      <c r="B74" s="179">
        <f>基金残高に係る経年分析!F57</f>
        <v>607</v>
      </c>
      <c r="C74" s="179">
        <f>基金残高に係る経年分析!G57</f>
        <v>607</v>
      </c>
      <c r="D74" s="179">
        <f>基金残高に係る経年分析!H57</f>
        <v>657</v>
      </c>
    </row>
  </sheetData>
  <sheetProtection algorithmName="SHA-512" hashValue="oHW01jKj5IZa9sLnmt/S4TvWEvgG6IYNcazow1Xdf90lQkxiKInsB5JXMiGx25UvQMEz5mlF1CoZeqQjJY5APQ==" saltValue="14TGMuaz/p4NFIFVXCmq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42824</v>
      </c>
      <c r="S5" s="649"/>
      <c r="T5" s="649"/>
      <c r="U5" s="649"/>
      <c r="V5" s="649"/>
      <c r="W5" s="649"/>
      <c r="X5" s="649"/>
      <c r="Y5" s="650"/>
      <c r="Z5" s="651">
        <v>1.1000000000000001</v>
      </c>
      <c r="AA5" s="651"/>
      <c r="AB5" s="651"/>
      <c r="AC5" s="651"/>
      <c r="AD5" s="652">
        <v>42824</v>
      </c>
      <c r="AE5" s="652"/>
      <c r="AF5" s="652"/>
      <c r="AG5" s="652"/>
      <c r="AH5" s="652"/>
      <c r="AI5" s="652"/>
      <c r="AJ5" s="652"/>
      <c r="AK5" s="652"/>
      <c r="AL5" s="653">
        <v>4.5999999999999996</v>
      </c>
      <c r="AM5" s="654"/>
      <c r="AN5" s="654"/>
      <c r="AO5" s="655"/>
      <c r="AP5" s="645" t="s">
        <v>217</v>
      </c>
      <c r="AQ5" s="646"/>
      <c r="AR5" s="646"/>
      <c r="AS5" s="646"/>
      <c r="AT5" s="646"/>
      <c r="AU5" s="646"/>
      <c r="AV5" s="646"/>
      <c r="AW5" s="646"/>
      <c r="AX5" s="646"/>
      <c r="AY5" s="646"/>
      <c r="AZ5" s="646"/>
      <c r="BA5" s="646"/>
      <c r="BB5" s="646"/>
      <c r="BC5" s="646"/>
      <c r="BD5" s="646"/>
      <c r="BE5" s="646"/>
      <c r="BF5" s="647"/>
      <c r="BG5" s="659">
        <v>42824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9871</v>
      </c>
      <c r="S6" s="660"/>
      <c r="T6" s="660"/>
      <c r="U6" s="660"/>
      <c r="V6" s="660"/>
      <c r="W6" s="660"/>
      <c r="X6" s="660"/>
      <c r="Y6" s="661"/>
      <c r="Z6" s="662">
        <v>0.3</v>
      </c>
      <c r="AA6" s="662"/>
      <c r="AB6" s="662"/>
      <c r="AC6" s="662"/>
      <c r="AD6" s="663">
        <v>9871</v>
      </c>
      <c r="AE6" s="663"/>
      <c r="AF6" s="663"/>
      <c r="AG6" s="663"/>
      <c r="AH6" s="663"/>
      <c r="AI6" s="663"/>
      <c r="AJ6" s="663"/>
      <c r="AK6" s="663"/>
      <c r="AL6" s="664">
        <v>1</v>
      </c>
      <c r="AM6" s="665"/>
      <c r="AN6" s="665"/>
      <c r="AO6" s="666"/>
      <c r="AP6" s="656" t="s">
        <v>222</v>
      </c>
      <c r="AQ6" s="657"/>
      <c r="AR6" s="657"/>
      <c r="AS6" s="657"/>
      <c r="AT6" s="657"/>
      <c r="AU6" s="657"/>
      <c r="AV6" s="657"/>
      <c r="AW6" s="657"/>
      <c r="AX6" s="657"/>
      <c r="AY6" s="657"/>
      <c r="AZ6" s="657"/>
      <c r="BA6" s="657"/>
      <c r="BB6" s="657"/>
      <c r="BC6" s="657"/>
      <c r="BD6" s="657"/>
      <c r="BE6" s="657"/>
      <c r="BF6" s="658"/>
      <c r="BG6" s="659">
        <v>42824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35170</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35170</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12</v>
      </c>
      <c r="S7" s="660"/>
      <c r="T7" s="660"/>
      <c r="U7" s="660"/>
      <c r="V7" s="660"/>
      <c r="W7" s="660"/>
      <c r="X7" s="660"/>
      <c r="Y7" s="661"/>
      <c r="Z7" s="662">
        <v>0</v>
      </c>
      <c r="AA7" s="662"/>
      <c r="AB7" s="662"/>
      <c r="AC7" s="662"/>
      <c r="AD7" s="663">
        <v>12</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19738</v>
      </c>
      <c r="BH7" s="660"/>
      <c r="BI7" s="660"/>
      <c r="BJ7" s="660"/>
      <c r="BK7" s="660"/>
      <c r="BL7" s="660"/>
      <c r="BM7" s="660"/>
      <c r="BN7" s="661"/>
      <c r="BO7" s="662">
        <v>46.1</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2276233</v>
      </c>
      <c r="CS7" s="660"/>
      <c r="CT7" s="660"/>
      <c r="CU7" s="660"/>
      <c r="CV7" s="660"/>
      <c r="CW7" s="660"/>
      <c r="CX7" s="660"/>
      <c r="CY7" s="661"/>
      <c r="CZ7" s="662">
        <v>64.5</v>
      </c>
      <c r="DA7" s="662"/>
      <c r="DB7" s="662"/>
      <c r="DC7" s="662"/>
      <c r="DD7" s="668">
        <v>1862868</v>
      </c>
      <c r="DE7" s="660"/>
      <c r="DF7" s="660"/>
      <c r="DG7" s="660"/>
      <c r="DH7" s="660"/>
      <c r="DI7" s="660"/>
      <c r="DJ7" s="660"/>
      <c r="DK7" s="660"/>
      <c r="DL7" s="660"/>
      <c r="DM7" s="660"/>
      <c r="DN7" s="660"/>
      <c r="DO7" s="660"/>
      <c r="DP7" s="661"/>
      <c r="DQ7" s="668">
        <v>427117</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154</v>
      </c>
      <c r="S8" s="660"/>
      <c r="T8" s="660"/>
      <c r="U8" s="660"/>
      <c r="V8" s="660"/>
      <c r="W8" s="660"/>
      <c r="X8" s="660"/>
      <c r="Y8" s="661"/>
      <c r="Z8" s="662">
        <v>0</v>
      </c>
      <c r="AA8" s="662"/>
      <c r="AB8" s="662"/>
      <c r="AC8" s="662"/>
      <c r="AD8" s="663">
        <v>154</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540</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126103</v>
      </c>
      <c r="CS8" s="660"/>
      <c r="CT8" s="660"/>
      <c r="CU8" s="660"/>
      <c r="CV8" s="660"/>
      <c r="CW8" s="660"/>
      <c r="CX8" s="660"/>
      <c r="CY8" s="661"/>
      <c r="CZ8" s="662">
        <v>3.6</v>
      </c>
      <c r="DA8" s="662"/>
      <c r="DB8" s="662"/>
      <c r="DC8" s="662"/>
      <c r="DD8" s="668">
        <v>1465</v>
      </c>
      <c r="DE8" s="660"/>
      <c r="DF8" s="660"/>
      <c r="DG8" s="660"/>
      <c r="DH8" s="660"/>
      <c r="DI8" s="660"/>
      <c r="DJ8" s="660"/>
      <c r="DK8" s="660"/>
      <c r="DL8" s="660"/>
      <c r="DM8" s="660"/>
      <c r="DN8" s="660"/>
      <c r="DO8" s="660"/>
      <c r="DP8" s="661"/>
      <c r="DQ8" s="668">
        <v>94027</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193</v>
      </c>
      <c r="S9" s="660"/>
      <c r="T9" s="660"/>
      <c r="U9" s="660"/>
      <c r="V9" s="660"/>
      <c r="W9" s="660"/>
      <c r="X9" s="660"/>
      <c r="Y9" s="661"/>
      <c r="Z9" s="662">
        <v>0</v>
      </c>
      <c r="AA9" s="662"/>
      <c r="AB9" s="662"/>
      <c r="AC9" s="662"/>
      <c r="AD9" s="663">
        <v>193</v>
      </c>
      <c r="AE9" s="663"/>
      <c r="AF9" s="663"/>
      <c r="AG9" s="663"/>
      <c r="AH9" s="663"/>
      <c r="AI9" s="663"/>
      <c r="AJ9" s="663"/>
      <c r="AK9" s="663"/>
      <c r="AL9" s="664">
        <v>0</v>
      </c>
      <c r="AM9" s="665"/>
      <c r="AN9" s="665"/>
      <c r="AO9" s="666"/>
      <c r="AP9" s="656" t="s">
        <v>231</v>
      </c>
      <c r="AQ9" s="657"/>
      <c r="AR9" s="657"/>
      <c r="AS9" s="657"/>
      <c r="AT9" s="657"/>
      <c r="AU9" s="657"/>
      <c r="AV9" s="657"/>
      <c r="AW9" s="657"/>
      <c r="AX9" s="657"/>
      <c r="AY9" s="657"/>
      <c r="AZ9" s="657"/>
      <c r="BA9" s="657"/>
      <c r="BB9" s="657"/>
      <c r="BC9" s="657"/>
      <c r="BD9" s="657"/>
      <c r="BE9" s="657"/>
      <c r="BF9" s="658"/>
      <c r="BG9" s="659">
        <v>17796</v>
      </c>
      <c r="BH9" s="660"/>
      <c r="BI9" s="660"/>
      <c r="BJ9" s="660"/>
      <c r="BK9" s="660"/>
      <c r="BL9" s="660"/>
      <c r="BM9" s="660"/>
      <c r="BN9" s="661"/>
      <c r="BO9" s="662">
        <v>41.6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181456</v>
      </c>
      <c r="CS9" s="660"/>
      <c r="CT9" s="660"/>
      <c r="CU9" s="660"/>
      <c r="CV9" s="660"/>
      <c r="CW9" s="660"/>
      <c r="CX9" s="660"/>
      <c r="CY9" s="661"/>
      <c r="CZ9" s="662">
        <v>5.0999999999999996</v>
      </c>
      <c r="DA9" s="662"/>
      <c r="DB9" s="662"/>
      <c r="DC9" s="662"/>
      <c r="DD9" s="668">
        <v>1846</v>
      </c>
      <c r="DE9" s="660"/>
      <c r="DF9" s="660"/>
      <c r="DG9" s="660"/>
      <c r="DH9" s="660"/>
      <c r="DI9" s="660"/>
      <c r="DJ9" s="660"/>
      <c r="DK9" s="660"/>
      <c r="DL9" s="660"/>
      <c r="DM9" s="660"/>
      <c r="DN9" s="660"/>
      <c r="DO9" s="660"/>
      <c r="DP9" s="661"/>
      <c r="DQ9" s="668">
        <v>104276</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1190</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9347</v>
      </c>
      <c r="S11" s="660"/>
      <c r="T11" s="660"/>
      <c r="U11" s="660"/>
      <c r="V11" s="660"/>
      <c r="W11" s="660"/>
      <c r="X11" s="660"/>
      <c r="Y11" s="661"/>
      <c r="Z11" s="664">
        <v>0.3</v>
      </c>
      <c r="AA11" s="665"/>
      <c r="AB11" s="665"/>
      <c r="AC11" s="671"/>
      <c r="AD11" s="668">
        <v>9347</v>
      </c>
      <c r="AE11" s="660"/>
      <c r="AF11" s="660"/>
      <c r="AG11" s="660"/>
      <c r="AH11" s="660"/>
      <c r="AI11" s="660"/>
      <c r="AJ11" s="660"/>
      <c r="AK11" s="661"/>
      <c r="AL11" s="664">
        <v>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212</v>
      </c>
      <c r="BH11" s="660"/>
      <c r="BI11" s="660"/>
      <c r="BJ11" s="660"/>
      <c r="BK11" s="660"/>
      <c r="BL11" s="660"/>
      <c r="BM11" s="660"/>
      <c r="BN11" s="661"/>
      <c r="BO11" s="662">
        <v>0.5</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193631</v>
      </c>
      <c r="CS11" s="660"/>
      <c r="CT11" s="660"/>
      <c r="CU11" s="660"/>
      <c r="CV11" s="660"/>
      <c r="CW11" s="660"/>
      <c r="CX11" s="660"/>
      <c r="CY11" s="661"/>
      <c r="CZ11" s="662">
        <v>5.5</v>
      </c>
      <c r="DA11" s="662"/>
      <c r="DB11" s="662"/>
      <c r="DC11" s="662"/>
      <c r="DD11" s="668">
        <v>136240</v>
      </c>
      <c r="DE11" s="660"/>
      <c r="DF11" s="660"/>
      <c r="DG11" s="660"/>
      <c r="DH11" s="660"/>
      <c r="DI11" s="660"/>
      <c r="DJ11" s="660"/>
      <c r="DK11" s="660"/>
      <c r="DL11" s="660"/>
      <c r="DM11" s="660"/>
      <c r="DN11" s="660"/>
      <c r="DO11" s="660"/>
      <c r="DP11" s="661"/>
      <c r="DQ11" s="668">
        <v>96228</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20005</v>
      </c>
      <c r="BH12" s="660"/>
      <c r="BI12" s="660"/>
      <c r="BJ12" s="660"/>
      <c r="BK12" s="660"/>
      <c r="BL12" s="660"/>
      <c r="BM12" s="660"/>
      <c r="BN12" s="661"/>
      <c r="BO12" s="662">
        <v>46.7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35874</v>
      </c>
      <c r="CS12" s="660"/>
      <c r="CT12" s="660"/>
      <c r="CU12" s="660"/>
      <c r="CV12" s="660"/>
      <c r="CW12" s="660"/>
      <c r="CX12" s="660"/>
      <c r="CY12" s="661"/>
      <c r="CZ12" s="662">
        <v>1</v>
      </c>
      <c r="DA12" s="662"/>
      <c r="DB12" s="662"/>
      <c r="DC12" s="662"/>
      <c r="DD12" s="668">
        <v>29975</v>
      </c>
      <c r="DE12" s="660"/>
      <c r="DF12" s="660"/>
      <c r="DG12" s="660"/>
      <c r="DH12" s="660"/>
      <c r="DI12" s="660"/>
      <c r="DJ12" s="660"/>
      <c r="DK12" s="660"/>
      <c r="DL12" s="660"/>
      <c r="DM12" s="660"/>
      <c r="DN12" s="660"/>
      <c r="DO12" s="660"/>
      <c r="DP12" s="661"/>
      <c r="DQ12" s="668">
        <v>5742</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20005</v>
      </c>
      <c r="BH13" s="660"/>
      <c r="BI13" s="660"/>
      <c r="BJ13" s="660"/>
      <c r="BK13" s="660"/>
      <c r="BL13" s="660"/>
      <c r="BM13" s="660"/>
      <c r="BN13" s="661"/>
      <c r="BO13" s="662">
        <v>46.7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239968</v>
      </c>
      <c r="CS13" s="660"/>
      <c r="CT13" s="660"/>
      <c r="CU13" s="660"/>
      <c r="CV13" s="660"/>
      <c r="CW13" s="660"/>
      <c r="CX13" s="660"/>
      <c r="CY13" s="661"/>
      <c r="CZ13" s="662">
        <v>6.8</v>
      </c>
      <c r="DA13" s="662"/>
      <c r="DB13" s="662"/>
      <c r="DC13" s="662"/>
      <c r="DD13" s="668">
        <v>220160</v>
      </c>
      <c r="DE13" s="660"/>
      <c r="DF13" s="660"/>
      <c r="DG13" s="660"/>
      <c r="DH13" s="660"/>
      <c r="DI13" s="660"/>
      <c r="DJ13" s="660"/>
      <c r="DK13" s="660"/>
      <c r="DL13" s="660"/>
      <c r="DM13" s="660"/>
      <c r="DN13" s="660"/>
      <c r="DO13" s="660"/>
      <c r="DP13" s="661"/>
      <c r="DQ13" s="668">
        <v>46012</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59</v>
      </c>
      <c r="S14" s="660"/>
      <c r="T14" s="660"/>
      <c r="U14" s="660"/>
      <c r="V14" s="660"/>
      <c r="W14" s="660"/>
      <c r="X14" s="660"/>
      <c r="Y14" s="661"/>
      <c r="Z14" s="662">
        <v>0</v>
      </c>
      <c r="AA14" s="662"/>
      <c r="AB14" s="662"/>
      <c r="AC14" s="662"/>
      <c r="AD14" s="663">
        <v>59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1478</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14056</v>
      </c>
      <c r="CS14" s="660"/>
      <c r="CT14" s="660"/>
      <c r="CU14" s="660"/>
      <c r="CV14" s="660"/>
      <c r="CW14" s="660"/>
      <c r="CX14" s="660"/>
      <c r="CY14" s="661"/>
      <c r="CZ14" s="662">
        <v>0.4</v>
      </c>
      <c r="DA14" s="662"/>
      <c r="DB14" s="662"/>
      <c r="DC14" s="662"/>
      <c r="DD14" s="668">
        <v>1430</v>
      </c>
      <c r="DE14" s="660"/>
      <c r="DF14" s="660"/>
      <c r="DG14" s="660"/>
      <c r="DH14" s="660"/>
      <c r="DI14" s="660"/>
      <c r="DJ14" s="660"/>
      <c r="DK14" s="660"/>
      <c r="DL14" s="660"/>
      <c r="DM14" s="660"/>
      <c r="DN14" s="660"/>
      <c r="DO14" s="660"/>
      <c r="DP14" s="661"/>
      <c r="DQ14" s="668">
        <v>14056</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1603</v>
      </c>
      <c r="BH15" s="660"/>
      <c r="BI15" s="660"/>
      <c r="BJ15" s="660"/>
      <c r="BK15" s="660"/>
      <c r="BL15" s="660"/>
      <c r="BM15" s="660"/>
      <c r="BN15" s="661"/>
      <c r="BO15" s="662">
        <v>3.7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126295</v>
      </c>
      <c r="CS15" s="660"/>
      <c r="CT15" s="660"/>
      <c r="CU15" s="660"/>
      <c r="CV15" s="660"/>
      <c r="CW15" s="660"/>
      <c r="CX15" s="660"/>
      <c r="CY15" s="661"/>
      <c r="CZ15" s="662">
        <v>3.6</v>
      </c>
      <c r="DA15" s="662"/>
      <c r="DB15" s="662"/>
      <c r="DC15" s="662"/>
      <c r="DD15" s="668">
        <v>1232</v>
      </c>
      <c r="DE15" s="660"/>
      <c r="DF15" s="660"/>
      <c r="DG15" s="660"/>
      <c r="DH15" s="660"/>
      <c r="DI15" s="660"/>
      <c r="DJ15" s="660"/>
      <c r="DK15" s="660"/>
      <c r="DL15" s="660"/>
      <c r="DM15" s="660"/>
      <c r="DN15" s="660"/>
      <c r="DO15" s="660"/>
      <c r="DP15" s="661"/>
      <c r="DQ15" s="668">
        <v>97515</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657</v>
      </c>
      <c r="S16" s="660"/>
      <c r="T16" s="660"/>
      <c r="U16" s="660"/>
      <c r="V16" s="660"/>
      <c r="W16" s="660"/>
      <c r="X16" s="660"/>
      <c r="Y16" s="661"/>
      <c r="Z16" s="662">
        <v>0</v>
      </c>
      <c r="AA16" s="662"/>
      <c r="AB16" s="662"/>
      <c r="AC16" s="662"/>
      <c r="AD16" s="663">
        <v>657</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649</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649</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453</v>
      </c>
      <c r="S17" s="660"/>
      <c r="T17" s="660"/>
      <c r="U17" s="660"/>
      <c r="V17" s="660"/>
      <c r="W17" s="660"/>
      <c r="X17" s="660"/>
      <c r="Y17" s="661"/>
      <c r="Z17" s="662">
        <v>0</v>
      </c>
      <c r="AA17" s="662"/>
      <c r="AB17" s="662"/>
      <c r="AC17" s="662"/>
      <c r="AD17" s="663">
        <v>453</v>
      </c>
      <c r="AE17" s="663"/>
      <c r="AF17" s="663"/>
      <c r="AG17" s="663"/>
      <c r="AH17" s="663"/>
      <c r="AI17" s="663"/>
      <c r="AJ17" s="663"/>
      <c r="AK17" s="663"/>
      <c r="AL17" s="664">
        <v>0</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298817</v>
      </c>
      <c r="CS17" s="660"/>
      <c r="CT17" s="660"/>
      <c r="CU17" s="660"/>
      <c r="CV17" s="660"/>
      <c r="CW17" s="660"/>
      <c r="CX17" s="660"/>
      <c r="CY17" s="661"/>
      <c r="CZ17" s="662">
        <v>8.5</v>
      </c>
      <c r="DA17" s="662"/>
      <c r="DB17" s="662"/>
      <c r="DC17" s="662"/>
      <c r="DD17" s="668" t="s">
        <v>122</v>
      </c>
      <c r="DE17" s="660"/>
      <c r="DF17" s="660"/>
      <c r="DG17" s="660"/>
      <c r="DH17" s="660"/>
      <c r="DI17" s="660"/>
      <c r="DJ17" s="660"/>
      <c r="DK17" s="660"/>
      <c r="DL17" s="660"/>
      <c r="DM17" s="660"/>
      <c r="DN17" s="660"/>
      <c r="DO17" s="660"/>
      <c r="DP17" s="661"/>
      <c r="DQ17" s="668">
        <v>298817</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t="s">
        <v>122</v>
      </c>
      <c r="S18" s="660"/>
      <c r="T18" s="660"/>
      <c r="U18" s="660"/>
      <c r="V18" s="660"/>
      <c r="W18" s="660"/>
      <c r="X18" s="660"/>
      <c r="Y18" s="661"/>
      <c r="Z18" s="662" t="s">
        <v>122</v>
      </c>
      <c r="AA18" s="662"/>
      <c r="AB18" s="662"/>
      <c r="AC18" s="662"/>
      <c r="AD18" s="663" t="s">
        <v>122</v>
      </c>
      <c r="AE18" s="663"/>
      <c r="AF18" s="663"/>
      <c r="AG18" s="663"/>
      <c r="AH18" s="663"/>
      <c r="AI18" s="663"/>
      <c r="AJ18" s="663"/>
      <c r="AK18" s="663"/>
      <c r="AL18" s="664" t="s">
        <v>122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v>1320</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v>1320</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t="s">
        <v>122</v>
      </c>
      <c r="S19" s="660"/>
      <c r="T19" s="660"/>
      <c r="U19" s="660"/>
      <c r="V19" s="660"/>
      <c r="W19" s="660"/>
      <c r="X19" s="660"/>
      <c r="Y19" s="661"/>
      <c r="Z19" s="662" t="s">
        <v>122</v>
      </c>
      <c r="AA19" s="662"/>
      <c r="AB19" s="662"/>
      <c r="AC19" s="662"/>
      <c r="AD19" s="663" t="s">
        <v>122</v>
      </c>
      <c r="AE19" s="663"/>
      <c r="AF19" s="663"/>
      <c r="AG19" s="663"/>
      <c r="AH19" s="663"/>
      <c r="AI19" s="663"/>
      <c r="AJ19" s="663"/>
      <c r="AK19" s="663"/>
      <c r="AL19" s="664" t="s">
        <v>122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3529572</v>
      </c>
      <c r="CS20" s="660"/>
      <c r="CT20" s="660"/>
      <c r="CU20" s="660"/>
      <c r="CV20" s="660"/>
      <c r="CW20" s="660"/>
      <c r="CX20" s="660"/>
      <c r="CY20" s="661"/>
      <c r="CZ20" s="662">
        <v>100</v>
      </c>
      <c r="DA20" s="662"/>
      <c r="DB20" s="662"/>
      <c r="DC20" s="662"/>
      <c r="DD20" s="668">
        <v>2255216</v>
      </c>
      <c r="DE20" s="660"/>
      <c r="DF20" s="660"/>
      <c r="DG20" s="660"/>
      <c r="DH20" s="660"/>
      <c r="DI20" s="660"/>
      <c r="DJ20" s="660"/>
      <c r="DK20" s="660"/>
      <c r="DL20" s="660"/>
      <c r="DM20" s="660"/>
      <c r="DN20" s="660"/>
      <c r="DO20" s="660"/>
      <c r="DP20" s="661"/>
      <c r="DQ20" s="668">
        <v>1220929</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1083763</v>
      </c>
      <c r="S21" s="660"/>
      <c r="T21" s="660"/>
      <c r="U21" s="660"/>
      <c r="V21" s="660"/>
      <c r="W21" s="660"/>
      <c r="X21" s="660"/>
      <c r="Y21" s="661"/>
      <c r="Z21" s="662">
        <v>29</v>
      </c>
      <c r="AA21" s="662"/>
      <c r="AB21" s="662"/>
      <c r="AC21" s="662"/>
      <c r="AD21" s="663">
        <v>849695</v>
      </c>
      <c r="AE21" s="663"/>
      <c r="AF21" s="663"/>
      <c r="AG21" s="663"/>
      <c r="AH21" s="663"/>
      <c r="AI21" s="663"/>
      <c r="AJ21" s="663"/>
      <c r="AK21" s="663"/>
      <c r="AL21" s="664">
        <v>90.4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849695</v>
      </c>
      <c r="S22" s="660"/>
      <c r="T22" s="660"/>
      <c r="U22" s="660"/>
      <c r="V22" s="660"/>
      <c r="W22" s="660"/>
      <c r="X22" s="660"/>
      <c r="Y22" s="661"/>
      <c r="Z22" s="662">
        <v>22.7</v>
      </c>
      <c r="AA22" s="662"/>
      <c r="AB22" s="662"/>
      <c r="AC22" s="662"/>
      <c r="AD22" s="663">
        <v>849695</v>
      </c>
      <c r="AE22" s="663"/>
      <c r="AF22" s="663"/>
      <c r="AG22" s="663"/>
      <c r="AH22" s="663"/>
      <c r="AI22" s="663"/>
      <c r="AJ22" s="663"/>
      <c r="AK22" s="663"/>
      <c r="AL22" s="664">
        <v>90.4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234068</v>
      </c>
      <c r="S23" s="660"/>
      <c r="T23" s="660"/>
      <c r="U23" s="660"/>
      <c r="V23" s="660"/>
      <c r="W23" s="660"/>
      <c r="X23" s="660"/>
      <c r="Y23" s="661"/>
      <c r="Z23" s="662">
        <v>6.3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692295</v>
      </c>
      <c r="CS24" s="649"/>
      <c r="CT24" s="649"/>
      <c r="CU24" s="649"/>
      <c r="CV24" s="649"/>
      <c r="CW24" s="649"/>
      <c r="CX24" s="649"/>
      <c r="CY24" s="650"/>
      <c r="CZ24" s="653">
        <v>19.600000000000001</v>
      </c>
      <c r="DA24" s="654"/>
      <c r="DB24" s="654"/>
      <c r="DC24" s="670"/>
      <c r="DD24" s="694">
        <v>614321</v>
      </c>
      <c r="DE24" s="649"/>
      <c r="DF24" s="649"/>
      <c r="DG24" s="649"/>
      <c r="DH24" s="649"/>
      <c r="DI24" s="649"/>
      <c r="DJ24" s="649"/>
      <c r="DK24" s="650"/>
      <c r="DL24" s="694">
        <v>604329</v>
      </c>
      <c r="DM24" s="649"/>
      <c r="DN24" s="649"/>
      <c r="DO24" s="649"/>
      <c r="DP24" s="649"/>
      <c r="DQ24" s="649"/>
      <c r="DR24" s="649"/>
      <c r="DS24" s="649"/>
      <c r="DT24" s="649"/>
      <c r="DU24" s="649"/>
      <c r="DV24" s="650"/>
      <c r="DW24" s="653">
        <v>64.099999999999994</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1147333</v>
      </c>
      <c r="S25" s="660"/>
      <c r="T25" s="660"/>
      <c r="U25" s="660"/>
      <c r="V25" s="660"/>
      <c r="W25" s="660"/>
      <c r="X25" s="660"/>
      <c r="Y25" s="661"/>
      <c r="Z25" s="662">
        <v>30.7</v>
      </c>
      <c r="AA25" s="662"/>
      <c r="AB25" s="662"/>
      <c r="AC25" s="662"/>
      <c r="AD25" s="663">
        <v>913265</v>
      </c>
      <c r="AE25" s="663"/>
      <c r="AF25" s="663"/>
      <c r="AG25" s="663"/>
      <c r="AH25" s="663"/>
      <c r="AI25" s="663"/>
      <c r="AJ25" s="663"/>
      <c r="AK25" s="663"/>
      <c r="AL25" s="664">
        <v>97.1</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359121</v>
      </c>
      <c r="CS25" s="691"/>
      <c r="CT25" s="691"/>
      <c r="CU25" s="691"/>
      <c r="CV25" s="691"/>
      <c r="CW25" s="691"/>
      <c r="CX25" s="691"/>
      <c r="CY25" s="692"/>
      <c r="CZ25" s="664">
        <v>10.199999999999999</v>
      </c>
      <c r="DA25" s="689"/>
      <c r="DB25" s="689"/>
      <c r="DC25" s="693"/>
      <c r="DD25" s="668">
        <v>295350</v>
      </c>
      <c r="DE25" s="691"/>
      <c r="DF25" s="691"/>
      <c r="DG25" s="691"/>
      <c r="DH25" s="691"/>
      <c r="DI25" s="691"/>
      <c r="DJ25" s="691"/>
      <c r="DK25" s="692"/>
      <c r="DL25" s="668">
        <v>294508</v>
      </c>
      <c r="DM25" s="691"/>
      <c r="DN25" s="691"/>
      <c r="DO25" s="691"/>
      <c r="DP25" s="691"/>
      <c r="DQ25" s="691"/>
      <c r="DR25" s="691"/>
      <c r="DS25" s="691"/>
      <c r="DT25" s="691"/>
      <c r="DU25" s="691"/>
      <c r="DV25" s="692"/>
      <c r="DW25" s="664">
        <v>31.2</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137879</v>
      </c>
      <c r="CS26" s="660"/>
      <c r="CT26" s="660"/>
      <c r="CU26" s="660"/>
      <c r="CV26" s="660"/>
      <c r="CW26" s="660"/>
      <c r="CX26" s="660"/>
      <c r="CY26" s="661"/>
      <c r="CZ26" s="664">
        <v>3.9</v>
      </c>
      <c r="DA26" s="689"/>
      <c r="DB26" s="689"/>
      <c r="DC26" s="693"/>
      <c r="DD26" s="668">
        <v>101481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t="s">
        <v>122</v>
      </c>
      <c r="S27" s="660"/>
      <c r="T27" s="660"/>
      <c r="U27" s="660"/>
      <c r="V27" s="660"/>
      <c r="W27" s="660"/>
      <c r="X27" s="660"/>
      <c r="Y27" s="661"/>
      <c r="Z27" s="662" t="s">
        <v>122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42824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34357</v>
      </c>
      <c r="CS27" s="691"/>
      <c r="CT27" s="691"/>
      <c r="CU27" s="691"/>
      <c r="CV27" s="691"/>
      <c r="CW27" s="691"/>
      <c r="CX27" s="691"/>
      <c r="CY27" s="692"/>
      <c r="CZ27" s="664">
        <v>1</v>
      </c>
      <c r="DA27" s="689"/>
      <c r="DB27" s="689"/>
      <c r="DC27" s="693"/>
      <c r="DD27" s="668">
        <v>20154</v>
      </c>
      <c r="DE27" s="691"/>
      <c r="DF27" s="691"/>
      <c r="DG27" s="691"/>
      <c r="DH27" s="691"/>
      <c r="DI27" s="691"/>
      <c r="DJ27" s="691"/>
      <c r="DK27" s="692"/>
      <c r="DL27" s="668">
        <v>12304</v>
      </c>
      <c r="DM27" s="691"/>
      <c r="DN27" s="691"/>
      <c r="DO27" s="691"/>
      <c r="DP27" s="691"/>
      <c r="DQ27" s="691"/>
      <c r="DR27" s="691"/>
      <c r="DS27" s="691"/>
      <c r="DT27" s="691"/>
      <c r="DU27" s="691"/>
      <c r="DV27" s="692"/>
      <c r="DW27" s="664">
        <v>1.3</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16810</v>
      </c>
      <c r="S28" s="660"/>
      <c r="T28" s="660"/>
      <c r="U28" s="660"/>
      <c r="V28" s="660"/>
      <c r="W28" s="660"/>
      <c r="X28" s="660"/>
      <c r="Y28" s="661"/>
      <c r="Z28" s="662">
        <v>0.4</v>
      </c>
      <c r="AA28" s="662"/>
      <c r="AB28" s="662"/>
      <c r="AC28" s="662"/>
      <c r="AD28" s="663">
        <v>425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298817</v>
      </c>
      <c r="CS28" s="660"/>
      <c r="CT28" s="660"/>
      <c r="CU28" s="660"/>
      <c r="CV28" s="660"/>
      <c r="CW28" s="660"/>
      <c r="CX28" s="660"/>
      <c r="CY28" s="661"/>
      <c r="CZ28" s="664">
        <v>8.5</v>
      </c>
      <c r="DA28" s="689"/>
      <c r="DB28" s="689"/>
      <c r="DC28" s="693"/>
      <c r="DD28" s="668">
        <v>298817</v>
      </c>
      <c r="DE28" s="660"/>
      <c r="DF28" s="660"/>
      <c r="DG28" s="660"/>
      <c r="DH28" s="660"/>
      <c r="DI28" s="660"/>
      <c r="DJ28" s="660"/>
      <c r="DK28" s="661"/>
      <c r="DL28" s="668">
        <v>297517</v>
      </c>
      <c r="DM28" s="660"/>
      <c r="DN28" s="660"/>
      <c r="DO28" s="660"/>
      <c r="DP28" s="660"/>
      <c r="DQ28" s="660"/>
      <c r="DR28" s="660"/>
      <c r="DS28" s="660"/>
      <c r="DT28" s="660"/>
      <c r="DU28" s="660"/>
      <c r="DV28" s="661"/>
      <c r="DW28" s="664">
        <v>31.5</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225</v>
      </c>
      <c r="S29" s="660"/>
      <c r="T29" s="660"/>
      <c r="U29" s="660"/>
      <c r="V29" s="660"/>
      <c r="W29" s="660"/>
      <c r="X29" s="660"/>
      <c r="Y29" s="661"/>
      <c r="Z29" s="662">
        <v>0</v>
      </c>
      <c r="AA29" s="662"/>
      <c r="AB29" s="662"/>
      <c r="AC29" s="662"/>
      <c r="AD29" s="663">
        <v>225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297877</v>
      </c>
      <c r="CS29" s="691"/>
      <c r="CT29" s="691"/>
      <c r="CU29" s="691"/>
      <c r="CV29" s="691"/>
      <c r="CW29" s="691"/>
      <c r="CX29" s="691"/>
      <c r="CY29" s="692"/>
      <c r="CZ29" s="664">
        <v>8.4</v>
      </c>
      <c r="DA29" s="689"/>
      <c r="DB29" s="689"/>
      <c r="DC29" s="693"/>
      <c r="DD29" s="668">
        <v>297877</v>
      </c>
      <c r="DE29" s="691"/>
      <c r="DF29" s="691"/>
      <c r="DG29" s="691"/>
      <c r="DH29" s="691"/>
      <c r="DI29" s="691"/>
      <c r="DJ29" s="691"/>
      <c r="DK29" s="692"/>
      <c r="DL29" s="668">
        <v>296577</v>
      </c>
      <c r="DM29" s="691"/>
      <c r="DN29" s="691"/>
      <c r="DO29" s="691"/>
      <c r="DP29" s="691"/>
      <c r="DQ29" s="691"/>
      <c r="DR29" s="691"/>
      <c r="DS29" s="691"/>
      <c r="DT29" s="691"/>
      <c r="DU29" s="691"/>
      <c r="DV29" s="692"/>
      <c r="DW29" s="664">
        <v>31.4</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1517263</v>
      </c>
      <c r="S30" s="660"/>
      <c r="T30" s="660"/>
      <c r="U30" s="660"/>
      <c r="V30" s="660"/>
      <c r="W30" s="660"/>
      <c r="X30" s="660"/>
      <c r="Y30" s="661"/>
      <c r="Z30" s="662">
        <v>40.6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289752</v>
      </c>
      <c r="CS30" s="660"/>
      <c r="CT30" s="660"/>
      <c r="CU30" s="660"/>
      <c r="CV30" s="660"/>
      <c r="CW30" s="660"/>
      <c r="CX30" s="660"/>
      <c r="CY30" s="661"/>
      <c r="CZ30" s="664">
        <v>8.1999999999999993</v>
      </c>
      <c r="DA30" s="689"/>
      <c r="DB30" s="689"/>
      <c r="DC30" s="693"/>
      <c r="DD30" s="668">
        <v>289752</v>
      </c>
      <c r="DE30" s="660"/>
      <c r="DF30" s="660"/>
      <c r="DG30" s="660"/>
      <c r="DH30" s="660"/>
      <c r="DI30" s="660"/>
      <c r="DJ30" s="660"/>
      <c r="DK30" s="661"/>
      <c r="DL30" s="668">
        <v>288452</v>
      </c>
      <c r="DM30" s="660"/>
      <c r="DN30" s="660"/>
      <c r="DO30" s="660"/>
      <c r="DP30" s="660"/>
      <c r="DQ30" s="660"/>
      <c r="DR30" s="660"/>
      <c r="DS30" s="660"/>
      <c r="DT30" s="660"/>
      <c r="DU30" s="660"/>
      <c r="DV30" s="661"/>
      <c r="DW30" s="664">
        <v>30.6</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99.3</v>
      </c>
      <c r="BH31" s="703"/>
      <c r="BI31" s="703"/>
      <c r="BJ31" s="703"/>
      <c r="BK31" s="703"/>
      <c r="BL31" s="703"/>
      <c r="BM31" s="654">
        <v>96.6</v>
      </c>
      <c r="BN31" s="703"/>
      <c r="BO31" s="703"/>
      <c r="BP31" s="703"/>
      <c r="BQ31" s="704"/>
      <c r="BR31" s="715">
        <v>99</v>
      </c>
      <c r="BS31" s="703"/>
      <c r="BT31" s="703"/>
      <c r="BU31" s="703"/>
      <c r="BV31" s="703"/>
      <c r="BW31" s="703"/>
      <c r="BX31" s="654">
        <v>97.3</v>
      </c>
      <c r="BY31" s="703"/>
      <c r="BZ31" s="703"/>
      <c r="CA31" s="703"/>
      <c r="CB31" s="704"/>
      <c r="CD31" s="697"/>
      <c r="CE31" s="698"/>
      <c r="CF31" s="656" t="s">
        <v>301</v>
      </c>
      <c r="CG31" s="657"/>
      <c r="CH31" s="657"/>
      <c r="CI31" s="657"/>
      <c r="CJ31" s="657"/>
      <c r="CK31" s="657"/>
      <c r="CL31" s="657"/>
      <c r="CM31" s="657"/>
      <c r="CN31" s="657"/>
      <c r="CO31" s="657"/>
      <c r="CP31" s="657"/>
      <c r="CQ31" s="658"/>
      <c r="CR31" s="659">
        <v>8125</v>
      </c>
      <c r="CS31" s="691"/>
      <c r="CT31" s="691"/>
      <c r="CU31" s="691"/>
      <c r="CV31" s="691"/>
      <c r="CW31" s="691"/>
      <c r="CX31" s="691"/>
      <c r="CY31" s="692"/>
      <c r="CZ31" s="664">
        <v>0.2</v>
      </c>
      <c r="DA31" s="689"/>
      <c r="DB31" s="689"/>
      <c r="DC31" s="693"/>
      <c r="DD31" s="668">
        <v>8125</v>
      </c>
      <c r="DE31" s="691"/>
      <c r="DF31" s="691"/>
      <c r="DG31" s="691"/>
      <c r="DH31" s="691"/>
      <c r="DI31" s="691"/>
      <c r="DJ31" s="691"/>
      <c r="DK31" s="692"/>
      <c r="DL31" s="668">
        <v>8125</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243964</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1"/>
      <c r="BI32" s="691"/>
      <c r="BJ32" s="691"/>
      <c r="BK32" s="691"/>
      <c r="BL32" s="691"/>
      <c r="BM32" s="665">
        <v>95.6</v>
      </c>
      <c r="BN32" s="691"/>
      <c r="BO32" s="691"/>
      <c r="BP32" s="691"/>
      <c r="BQ32" s="714"/>
      <c r="BR32" s="716">
        <v>98.4</v>
      </c>
      <c r="BS32" s="691"/>
      <c r="BT32" s="691"/>
      <c r="BU32" s="691"/>
      <c r="BV32" s="691"/>
      <c r="BW32" s="691"/>
      <c r="BX32" s="665">
        <v>96.3</v>
      </c>
      <c r="BY32" s="691"/>
      <c r="BZ32" s="691"/>
      <c r="CA32" s="691"/>
      <c r="CB32" s="714"/>
      <c r="CD32" s="699"/>
      <c r="CE32" s="700"/>
      <c r="CF32" s="656" t="s">
        <v>305</v>
      </c>
      <c r="CG32" s="657"/>
      <c r="CH32" s="657"/>
      <c r="CI32" s="657"/>
      <c r="CJ32" s="657"/>
      <c r="CK32" s="657"/>
      <c r="CL32" s="657"/>
      <c r="CM32" s="657"/>
      <c r="CN32" s="657"/>
      <c r="CO32" s="657"/>
      <c r="CP32" s="657"/>
      <c r="CQ32" s="658"/>
      <c r="CR32" s="659">
        <v>940</v>
      </c>
      <c r="CS32" s="660"/>
      <c r="CT32" s="660"/>
      <c r="CU32" s="660"/>
      <c r="CV32" s="660"/>
      <c r="CW32" s="660"/>
      <c r="CX32" s="660"/>
      <c r="CY32" s="661"/>
      <c r="CZ32" s="664">
        <v>0</v>
      </c>
      <c r="DA32" s="689"/>
      <c r="DB32" s="689"/>
      <c r="DC32" s="693"/>
      <c r="DD32" s="668">
        <v>940</v>
      </c>
      <c r="DE32" s="660"/>
      <c r="DF32" s="660"/>
      <c r="DG32" s="660"/>
      <c r="DH32" s="660"/>
      <c r="DI32" s="660"/>
      <c r="DJ32" s="660"/>
      <c r="DK32" s="661"/>
      <c r="DL32" s="668">
        <v>940</v>
      </c>
      <c r="DM32" s="660"/>
      <c r="DN32" s="660"/>
      <c r="DO32" s="660"/>
      <c r="DP32" s="660"/>
      <c r="DQ32" s="660"/>
      <c r="DR32" s="660"/>
      <c r="DS32" s="660"/>
      <c r="DT32" s="660"/>
      <c r="DU32" s="660"/>
      <c r="DV32" s="661"/>
      <c r="DW32" s="664">
        <v>0.1</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57271</v>
      </c>
      <c r="S33" s="660"/>
      <c r="T33" s="660"/>
      <c r="U33" s="660"/>
      <c r="V33" s="660"/>
      <c r="W33" s="660"/>
      <c r="X33" s="660"/>
      <c r="Y33" s="661"/>
      <c r="Z33" s="662">
        <v>1.5</v>
      </c>
      <c r="AA33" s="662"/>
      <c r="AB33" s="662"/>
      <c r="AC33" s="662"/>
      <c r="AD33" s="663">
        <v>26257</v>
      </c>
      <c r="AE33" s="663"/>
      <c r="AF33" s="663"/>
      <c r="AG33" s="663"/>
      <c r="AH33" s="663"/>
      <c r="AI33" s="663"/>
      <c r="AJ33" s="663"/>
      <c r="AK33" s="663"/>
      <c r="AL33" s="664">
        <v>2.8</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99.4</v>
      </c>
      <c r="BH33" s="718"/>
      <c r="BI33" s="718"/>
      <c r="BJ33" s="718"/>
      <c r="BK33" s="718"/>
      <c r="BL33" s="718"/>
      <c r="BM33" s="719">
        <v>98</v>
      </c>
      <c r="BN33" s="718"/>
      <c r="BO33" s="718"/>
      <c r="BP33" s="718"/>
      <c r="BQ33" s="720"/>
      <c r="BR33" s="717">
        <v>99.5</v>
      </c>
      <c r="BS33" s="718"/>
      <c r="BT33" s="718"/>
      <c r="BU33" s="718"/>
      <c r="BV33" s="718"/>
      <c r="BW33" s="718"/>
      <c r="BX33" s="719">
        <v>98.6</v>
      </c>
      <c r="BY33" s="718"/>
      <c r="BZ33" s="718"/>
      <c r="CA33" s="718"/>
      <c r="CB33" s="720"/>
      <c r="CD33" s="656" t="s">
        <v>308</v>
      </c>
      <c r="CE33" s="657"/>
      <c r="CF33" s="657"/>
      <c r="CG33" s="657"/>
      <c r="CH33" s="657"/>
      <c r="CI33" s="657"/>
      <c r="CJ33" s="657"/>
      <c r="CK33" s="657"/>
      <c r="CL33" s="657"/>
      <c r="CM33" s="657"/>
      <c r="CN33" s="657"/>
      <c r="CO33" s="657"/>
      <c r="CP33" s="657"/>
      <c r="CQ33" s="658"/>
      <c r="CR33" s="659">
        <v>581412</v>
      </c>
      <c r="CS33" s="691"/>
      <c r="CT33" s="691"/>
      <c r="CU33" s="691"/>
      <c r="CV33" s="691"/>
      <c r="CW33" s="691"/>
      <c r="CX33" s="691"/>
      <c r="CY33" s="692"/>
      <c r="CZ33" s="664">
        <v>16.5</v>
      </c>
      <c r="DA33" s="689"/>
      <c r="DB33" s="689"/>
      <c r="DC33" s="693"/>
      <c r="DD33" s="668">
        <v>428182</v>
      </c>
      <c r="DE33" s="691"/>
      <c r="DF33" s="691"/>
      <c r="DG33" s="691"/>
      <c r="DH33" s="691"/>
      <c r="DI33" s="691"/>
      <c r="DJ33" s="691"/>
      <c r="DK33" s="692"/>
      <c r="DL33" s="668">
        <v>248555</v>
      </c>
      <c r="DM33" s="691"/>
      <c r="DN33" s="691"/>
      <c r="DO33" s="691"/>
      <c r="DP33" s="691"/>
      <c r="DQ33" s="691"/>
      <c r="DR33" s="691"/>
      <c r="DS33" s="691"/>
      <c r="DT33" s="691"/>
      <c r="DU33" s="691"/>
      <c r="DV33" s="692"/>
      <c r="DW33" s="664">
        <v>26.4</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72087</v>
      </c>
      <c r="S34" s="660"/>
      <c r="T34" s="660"/>
      <c r="U34" s="660"/>
      <c r="V34" s="660"/>
      <c r="W34" s="660"/>
      <c r="X34" s="660"/>
      <c r="Y34" s="661"/>
      <c r="Z34" s="662">
        <v>1.9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274567</v>
      </c>
      <c r="CS34" s="660"/>
      <c r="CT34" s="660"/>
      <c r="CU34" s="660"/>
      <c r="CV34" s="660"/>
      <c r="CW34" s="660"/>
      <c r="CX34" s="660"/>
      <c r="CY34" s="661"/>
      <c r="CZ34" s="664">
        <v>7.8</v>
      </c>
      <c r="DA34" s="689"/>
      <c r="DB34" s="689"/>
      <c r="DC34" s="693"/>
      <c r="DD34" s="668">
        <v>167611</v>
      </c>
      <c r="DE34" s="660"/>
      <c r="DF34" s="660"/>
      <c r="DG34" s="660"/>
      <c r="DH34" s="660"/>
      <c r="DI34" s="660"/>
      <c r="DJ34" s="660"/>
      <c r="DK34" s="661"/>
      <c r="DL34" s="668">
        <v>155398</v>
      </c>
      <c r="DM34" s="660"/>
      <c r="DN34" s="660"/>
      <c r="DO34" s="660"/>
      <c r="DP34" s="660"/>
      <c r="DQ34" s="660"/>
      <c r="DR34" s="660"/>
      <c r="DS34" s="660"/>
      <c r="DT34" s="660"/>
      <c r="DU34" s="660"/>
      <c r="DV34" s="661"/>
      <c r="DW34" s="664">
        <v>16.5</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581</v>
      </c>
      <c r="S35" s="660"/>
      <c r="T35" s="660"/>
      <c r="U35" s="660"/>
      <c r="V35" s="660"/>
      <c r="W35" s="660"/>
      <c r="X35" s="660"/>
      <c r="Y35" s="661"/>
      <c r="Z35" s="662">
        <v>0</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7546</v>
      </c>
      <c r="CS35" s="691"/>
      <c r="CT35" s="691"/>
      <c r="CU35" s="691"/>
      <c r="CV35" s="691"/>
      <c r="CW35" s="691"/>
      <c r="CX35" s="691"/>
      <c r="CY35" s="692"/>
      <c r="CZ35" s="664">
        <v>0.2</v>
      </c>
      <c r="DA35" s="689"/>
      <c r="DB35" s="689"/>
      <c r="DC35" s="693"/>
      <c r="DD35" s="668">
        <v>1936</v>
      </c>
      <c r="DE35" s="691"/>
      <c r="DF35" s="691"/>
      <c r="DG35" s="691"/>
      <c r="DH35" s="691"/>
      <c r="DI35" s="691"/>
      <c r="DJ35" s="691"/>
      <c r="DK35" s="692"/>
      <c r="DL35" s="668">
        <v>1936</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189422</v>
      </c>
      <c r="S36" s="660"/>
      <c r="T36" s="660"/>
      <c r="U36" s="660"/>
      <c r="V36" s="660"/>
      <c r="W36" s="660"/>
      <c r="X36" s="660"/>
      <c r="Y36" s="661"/>
      <c r="Z36" s="662">
        <v>5.0999999999999996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84586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9078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86113</v>
      </c>
      <c r="CS36" s="660"/>
      <c r="CT36" s="660"/>
      <c r="CU36" s="660"/>
      <c r="CV36" s="660"/>
      <c r="CW36" s="660"/>
      <c r="CX36" s="660"/>
      <c r="CY36" s="661"/>
      <c r="CZ36" s="664">
        <v>2.4</v>
      </c>
      <c r="DA36" s="689"/>
      <c r="DB36" s="689"/>
      <c r="DC36" s="693"/>
      <c r="DD36" s="668">
        <v>54865</v>
      </c>
      <c r="DE36" s="660"/>
      <c r="DF36" s="660"/>
      <c r="DG36" s="660"/>
      <c r="DH36" s="660"/>
      <c r="DI36" s="660"/>
      <c r="DJ36" s="660"/>
      <c r="DK36" s="661"/>
      <c r="DL36" s="668">
        <v>30336</v>
      </c>
      <c r="DM36" s="660"/>
      <c r="DN36" s="660"/>
      <c r="DO36" s="660"/>
      <c r="DP36" s="660"/>
      <c r="DQ36" s="660"/>
      <c r="DR36" s="660"/>
      <c r="DS36" s="660"/>
      <c r="DT36" s="660"/>
      <c r="DU36" s="660"/>
      <c r="DV36" s="661"/>
      <c r="DW36" s="664">
        <v>3.2</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46298</v>
      </c>
      <c r="S37" s="660"/>
      <c r="T37" s="660"/>
      <c r="U37" s="660"/>
      <c r="V37" s="660"/>
      <c r="W37" s="660"/>
      <c r="X37" s="660"/>
      <c r="Y37" s="661"/>
      <c r="Z37" s="662">
        <v>1.2</v>
      </c>
      <c r="AA37" s="662"/>
      <c r="AB37" s="662"/>
      <c r="AC37" s="662"/>
      <c r="AD37" s="663">
        <v>177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26923</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7553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1922</v>
      </c>
      <c r="CS37" s="691"/>
      <c r="CT37" s="691"/>
      <c r="CU37" s="691"/>
      <c r="CV37" s="691"/>
      <c r="CW37" s="691"/>
      <c r="CX37" s="691"/>
      <c r="CY37" s="692"/>
      <c r="CZ37" s="664">
        <v>0.1</v>
      </c>
      <c r="DA37" s="689"/>
      <c r="DB37" s="689"/>
      <c r="DC37" s="693"/>
      <c r="DD37" s="668">
        <v>1922</v>
      </c>
      <c r="DE37" s="691"/>
      <c r="DF37" s="691"/>
      <c r="DG37" s="691"/>
      <c r="DH37" s="691"/>
      <c r="DI37" s="691"/>
      <c r="DJ37" s="691"/>
      <c r="DK37" s="692"/>
      <c r="DL37" s="668">
        <v>1922</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445175</v>
      </c>
      <c r="S38" s="660"/>
      <c r="T38" s="660"/>
      <c r="U38" s="660"/>
      <c r="V38" s="660"/>
      <c r="W38" s="660"/>
      <c r="X38" s="660"/>
      <c r="Y38" s="661"/>
      <c r="Z38" s="662">
        <v>11.9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22246</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69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84586</v>
      </c>
      <c r="CS38" s="660"/>
      <c r="CT38" s="660"/>
      <c r="CU38" s="660"/>
      <c r="CV38" s="660"/>
      <c r="CW38" s="660"/>
      <c r="CX38" s="660"/>
      <c r="CY38" s="661"/>
      <c r="CZ38" s="664">
        <v>2.4</v>
      </c>
      <c r="DA38" s="689"/>
      <c r="DB38" s="689"/>
      <c r="DC38" s="693"/>
      <c r="DD38" s="668">
        <v>77312</v>
      </c>
      <c r="DE38" s="660"/>
      <c r="DF38" s="660"/>
      <c r="DG38" s="660"/>
      <c r="DH38" s="660"/>
      <c r="DI38" s="660"/>
      <c r="DJ38" s="660"/>
      <c r="DK38" s="661"/>
      <c r="DL38" s="668">
        <v>60885</v>
      </c>
      <c r="DM38" s="660"/>
      <c r="DN38" s="660"/>
      <c r="DO38" s="660"/>
      <c r="DP38" s="660"/>
      <c r="DQ38" s="660"/>
      <c r="DR38" s="660"/>
      <c r="DS38" s="660"/>
      <c r="DT38" s="660"/>
      <c r="DU38" s="660"/>
      <c r="DV38" s="661"/>
      <c r="DW38" s="664">
        <v>6.5</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6710</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115</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128600</v>
      </c>
      <c r="CS39" s="691"/>
      <c r="CT39" s="691"/>
      <c r="CU39" s="691"/>
      <c r="CV39" s="691"/>
      <c r="CW39" s="691"/>
      <c r="CX39" s="691"/>
      <c r="CY39" s="692"/>
      <c r="CZ39" s="664">
        <v>3.6</v>
      </c>
      <c r="DA39" s="689"/>
      <c r="DB39" s="689"/>
      <c r="DC39" s="693"/>
      <c r="DD39" s="668">
        <v>126458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2875</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1320</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78</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3736429</v>
      </c>
      <c r="S41" s="732"/>
      <c r="T41" s="732"/>
      <c r="U41" s="732"/>
      <c r="V41" s="732"/>
      <c r="W41" s="732"/>
      <c r="X41" s="732"/>
      <c r="Y41" s="736"/>
      <c r="Z41" s="737">
        <v>100</v>
      </c>
      <c r="AA41" s="737"/>
      <c r="AB41" s="737"/>
      <c r="AC41" s="737"/>
      <c r="AD41" s="738">
        <v>940349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6593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328</v>
      </c>
      <c r="AR42" s="729"/>
      <c r="AS42" s="729"/>
      <c r="AT42" s="729"/>
      <c r="AU42" s="729"/>
      <c r="AV42" s="729"/>
      <c r="AW42" s="729"/>
      <c r="AX42" s="729"/>
      <c r="AY42" s="730"/>
      <c r="AZ42" s="731">
        <v>20794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2255865</v>
      </c>
      <c r="CS42" s="691"/>
      <c r="CT42" s="691"/>
      <c r="CU42" s="691"/>
      <c r="CV42" s="691"/>
      <c r="CW42" s="691"/>
      <c r="CX42" s="691"/>
      <c r="CY42" s="692"/>
      <c r="CZ42" s="664">
        <v>63.9</v>
      </c>
      <c r="DA42" s="689"/>
      <c r="DB42" s="689"/>
      <c r="DC42" s="693"/>
      <c r="DD42" s="668">
        <v>178426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345</v>
      </c>
      <c r="CG44" s="657"/>
      <c r="CH44" s="657"/>
      <c r="CI44" s="657"/>
      <c r="CJ44" s="657"/>
      <c r="CK44" s="657"/>
      <c r="CL44" s="657"/>
      <c r="CM44" s="657"/>
      <c r="CN44" s="657"/>
      <c r="CO44" s="657"/>
      <c r="CP44" s="657"/>
      <c r="CQ44" s="658"/>
      <c r="CR44" s="659">
        <v>2255216</v>
      </c>
      <c r="CS44" s="660"/>
      <c r="CT44" s="660"/>
      <c r="CU44" s="660"/>
      <c r="CV44" s="660"/>
      <c r="CW44" s="660"/>
      <c r="CX44" s="660"/>
      <c r="CY44" s="661"/>
      <c r="CZ44" s="664">
        <v>63.9</v>
      </c>
      <c r="DA44" s="665"/>
      <c r="DB44" s="665"/>
      <c r="DC44" s="671"/>
      <c r="DD44" s="668">
        <v>177777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1798285</v>
      </c>
      <c r="CS45" s="691"/>
      <c r="CT45" s="691"/>
      <c r="CU45" s="691"/>
      <c r="CV45" s="691"/>
      <c r="CW45" s="691"/>
      <c r="CX45" s="691"/>
      <c r="CY45" s="692"/>
      <c r="CZ45" s="664">
        <v>50.9</v>
      </c>
      <c r="DA45" s="689"/>
      <c r="DB45" s="689"/>
      <c r="DC45" s="693"/>
      <c r="DD45" s="668">
        <v>4305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456931</v>
      </c>
      <c r="CS46" s="660"/>
      <c r="CT46" s="660"/>
      <c r="CU46" s="660"/>
      <c r="CV46" s="660"/>
      <c r="CW46" s="660"/>
      <c r="CX46" s="660"/>
      <c r="CY46" s="661"/>
      <c r="CZ46" s="664">
        <v>12.9</v>
      </c>
      <c r="DA46" s="665"/>
      <c r="DB46" s="665"/>
      <c r="DC46" s="671"/>
      <c r="DD46" s="668">
        <v>173472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649</v>
      </c>
      <c r="CS47" s="691"/>
      <c r="CT47" s="691"/>
      <c r="CU47" s="691"/>
      <c r="CV47" s="691"/>
      <c r="CW47" s="691"/>
      <c r="CX47" s="691"/>
      <c r="CY47" s="692"/>
      <c r="CZ47" s="664">
        <v>0</v>
      </c>
      <c r="DA47" s="689"/>
      <c r="DB47" s="689"/>
      <c r="DC47" s="693"/>
      <c r="DD47" s="668">
        <v>649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3529572</v>
      </c>
      <c r="CS49" s="718"/>
      <c r="CT49" s="718"/>
      <c r="CU49" s="718"/>
      <c r="CV49" s="718"/>
      <c r="CW49" s="718"/>
      <c r="CX49" s="718"/>
      <c r="CY49" s="747"/>
      <c r="CZ49" s="739">
        <v>100</v>
      </c>
      <c r="DA49" s="748"/>
      <c r="DB49" s="748"/>
      <c r="DC49" s="749"/>
      <c r="DD49" s="750">
        <v>1220929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nsYyVozP/G/w2NOz/GtMH2accATLLp55uIGQK7bAj4d/eodg9pCkput9TCrslRO5KIGxgDo4NaZgTCy9PGgZw==" saltValue="ywMuiQhcu9d1HD0rBxtX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3746</v>
      </c>
      <c r="R7" s="789"/>
      <c r="S7" s="789"/>
      <c r="T7" s="789"/>
      <c r="U7" s="789"/>
      <c r="V7" s="789">
        <v>3539</v>
      </c>
      <c r="W7" s="789"/>
      <c r="X7" s="789"/>
      <c r="Y7" s="789"/>
      <c r="Z7" s="789"/>
      <c r="AA7" s="789">
        <v>207</v>
      </c>
      <c r="AB7" s="789"/>
      <c r="AC7" s="789"/>
      <c r="AD7" s="789"/>
      <c r="AE7" s="790"/>
      <c r="AF7" s="791">
        <v>188</v>
      </c>
      <c r="AG7" s="792"/>
      <c r="AH7" s="792"/>
      <c r="AI7" s="792"/>
      <c r="AJ7" s="793"/>
      <c r="AK7" s="794">
        <v>1</v>
      </c>
      <c r="AL7" s="795"/>
      <c r="AM7" s="795"/>
      <c r="AN7" s="795"/>
      <c r="AO7" s="795"/>
      <c r="AP7" s="795">
        <v>2711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555</v>
      </c>
      <c r="BT7" s="783"/>
      <c r="BU7" s="783"/>
      <c r="BV7" s="783"/>
      <c r="BW7" s="783"/>
      <c r="BX7" s="783"/>
      <c r="BY7" s="783"/>
      <c r="BZ7" s="783"/>
      <c r="CA7" s="783"/>
      <c r="CB7" s="783"/>
      <c r="CC7" s="783"/>
      <c r="CD7" s="783"/>
      <c r="CE7" s="783"/>
      <c r="CF7" s="783"/>
      <c r="CG7" s="798"/>
      <c r="CH7" s="779">
        <v>11</v>
      </c>
      <c r="CI7" s="780"/>
      <c r="CJ7" s="780"/>
      <c r="CK7" s="780"/>
      <c r="CL7" s="781"/>
      <c r="CM7" s="779">
        <v>131</v>
      </c>
      <c r="CN7" s="780"/>
      <c r="CO7" s="780"/>
      <c r="CP7" s="780"/>
      <c r="CQ7" s="781"/>
      <c r="CR7" s="779">
        <v>3</v>
      </c>
      <c r="CS7" s="780"/>
      <c r="CT7" s="780"/>
      <c r="CU7" s="780"/>
      <c r="CV7" s="781"/>
      <c r="CW7" s="779" t="s">
        <v>550</v>
      </c>
      <c r="CX7" s="780"/>
      <c r="CY7" s="780"/>
      <c r="CZ7" s="780"/>
      <c r="DA7" s="781"/>
      <c r="DB7" s="779" t="s">
        <v>550</v>
      </c>
      <c r="DC7" s="780"/>
      <c r="DD7" s="780"/>
      <c r="DE7" s="780"/>
      <c r="DF7" s="781"/>
      <c r="DG7" s="779" t="s">
        <v>550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3746</v>
      </c>
      <c r="R23" s="829"/>
      <c r="S23" s="829"/>
      <c r="T23" s="829"/>
      <c r="U23" s="829"/>
      <c r="V23" s="829">
        <v>3539</v>
      </c>
      <c r="W23" s="829"/>
      <c r="X23" s="829"/>
      <c r="Y23" s="829"/>
      <c r="Z23" s="829"/>
      <c r="AA23" s="829">
        <v>207</v>
      </c>
      <c r="AB23" s="829"/>
      <c r="AC23" s="829"/>
      <c r="AD23" s="829"/>
      <c r="AE23" s="830"/>
      <c r="AF23" s="831">
        <v>188</v>
      </c>
      <c r="AG23" s="829"/>
      <c r="AH23" s="829"/>
      <c r="AI23" s="829"/>
      <c r="AJ23" s="832"/>
      <c r="AK23" s="833"/>
      <c r="AL23" s="834"/>
      <c r="AM23" s="834"/>
      <c r="AN23" s="834"/>
      <c r="AO23" s="834"/>
      <c r="AP23" s="829">
        <v>2711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89</v>
      </c>
      <c r="R28" s="859"/>
      <c r="S28" s="859"/>
      <c r="T28" s="859"/>
      <c r="U28" s="859"/>
      <c r="V28" s="859">
        <v>80</v>
      </c>
      <c r="W28" s="859"/>
      <c r="X28" s="859"/>
      <c r="Y28" s="859"/>
      <c r="Z28" s="859"/>
      <c r="AA28" s="859">
        <v>9</v>
      </c>
      <c r="AB28" s="859"/>
      <c r="AC28" s="859"/>
      <c r="AD28" s="859"/>
      <c r="AE28" s="860"/>
      <c r="AF28" s="861">
        <v>9</v>
      </c>
      <c r="AG28" s="859"/>
      <c r="AH28" s="859"/>
      <c r="AI28" s="859"/>
      <c r="AJ28" s="862"/>
      <c r="AK28" s="863">
        <v>7</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59</v>
      </c>
      <c r="R29" s="820"/>
      <c r="S29" s="820"/>
      <c r="T29" s="820"/>
      <c r="U29" s="820"/>
      <c r="V29" s="820">
        <v>55</v>
      </c>
      <c r="W29" s="820"/>
      <c r="X29" s="820"/>
      <c r="Y29" s="820"/>
      <c r="Z29" s="820"/>
      <c r="AA29" s="820">
        <v>4</v>
      </c>
      <c r="AB29" s="820"/>
      <c r="AC29" s="820"/>
      <c r="AD29" s="820"/>
      <c r="AE29" s="821"/>
      <c r="AF29" s="822">
        <v>4</v>
      </c>
      <c r="AG29" s="823"/>
      <c r="AH29" s="823"/>
      <c r="AI29" s="823"/>
      <c r="AJ29" s="824"/>
      <c r="AK29" s="870">
        <v>10</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2</v>
      </c>
      <c r="R30" s="820"/>
      <c r="S30" s="820"/>
      <c r="T30" s="820"/>
      <c r="U30" s="820"/>
      <c r="V30" s="820">
        <v>2</v>
      </c>
      <c r="W30" s="820"/>
      <c r="X30" s="820"/>
      <c r="Y30" s="820"/>
      <c r="Z30" s="820"/>
      <c r="AA30" s="820">
        <v>0</v>
      </c>
      <c r="AB30" s="820"/>
      <c r="AC30" s="820"/>
      <c r="AD30" s="820"/>
      <c r="AE30" s="821"/>
      <c r="AF30" s="822">
        <v>0</v>
      </c>
      <c r="AG30" s="823"/>
      <c r="AH30" s="823"/>
      <c r="AI30" s="823"/>
      <c r="AJ30" s="824"/>
      <c r="AK30" s="870">
        <v>1</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7</v>
      </c>
      <c r="R31" s="820"/>
      <c r="S31" s="820"/>
      <c r="T31" s="820"/>
      <c r="U31" s="820"/>
      <c r="V31" s="820">
        <v>5</v>
      </c>
      <c r="W31" s="820"/>
      <c r="X31" s="820"/>
      <c r="Y31" s="820"/>
      <c r="Z31" s="820"/>
      <c r="AA31" s="820">
        <v>2</v>
      </c>
      <c r="AB31" s="820"/>
      <c r="AC31" s="820"/>
      <c r="AD31" s="820"/>
      <c r="AE31" s="821"/>
      <c r="AF31" s="822">
        <v>2</v>
      </c>
      <c r="AG31" s="823"/>
      <c r="AH31" s="823"/>
      <c r="AI31" s="823"/>
      <c r="AJ31" s="824"/>
      <c r="AK31" s="870">
        <v>3</v>
      </c>
      <c r="AL31" s="866"/>
      <c r="AM31" s="866"/>
      <c r="AN31" s="866"/>
      <c r="AO31" s="866"/>
      <c r="AP31" s="866" t="s">
        <v>550</v>
      </c>
      <c r="AQ31" s="866"/>
      <c r="AR31" s="866"/>
      <c r="AS31" s="866"/>
      <c r="AT31" s="866"/>
      <c r="AU31" s="866" t="s">
        <v>550</v>
      </c>
      <c r="AV31" s="866"/>
      <c r="AW31" s="866"/>
      <c r="AX31" s="866"/>
      <c r="AY31" s="866"/>
      <c r="AZ31" s="867" t="s">
        <v>550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32</v>
      </c>
      <c r="R32" s="820"/>
      <c r="S32" s="820"/>
      <c r="T32" s="820"/>
      <c r="U32" s="820"/>
      <c r="V32" s="820">
        <v>26</v>
      </c>
      <c r="W32" s="820"/>
      <c r="X32" s="820"/>
      <c r="Y32" s="820"/>
      <c r="Z32" s="820"/>
      <c r="AA32" s="820">
        <v>6</v>
      </c>
      <c r="AB32" s="820"/>
      <c r="AC32" s="820"/>
      <c r="AD32" s="820"/>
      <c r="AE32" s="821"/>
      <c r="AF32" s="822">
        <v>6</v>
      </c>
      <c r="AG32" s="823"/>
      <c r="AH32" s="823"/>
      <c r="AI32" s="823"/>
      <c r="AJ32" s="824"/>
      <c r="AK32" s="870">
        <v>4</v>
      </c>
      <c r="AL32" s="866"/>
      <c r="AM32" s="866"/>
      <c r="AN32" s="866"/>
      <c r="AO32" s="866"/>
      <c r="AP32" s="866" t="s">
        <v>550</v>
      </c>
      <c r="AQ32" s="866"/>
      <c r="AR32" s="866"/>
      <c r="AS32" s="866"/>
      <c r="AT32" s="866"/>
      <c r="AU32" s="866" t="s">
        <v>550</v>
      </c>
      <c r="AV32" s="866"/>
      <c r="AW32" s="866"/>
      <c r="AX32" s="866"/>
      <c r="AY32" s="866"/>
      <c r="AZ32" s="867" t="s">
        <v>550</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393</v>
      </c>
      <c r="C33" s="817"/>
      <c r="D33" s="817"/>
      <c r="E33" s="817"/>
      <c r="F33" s="817"/>
      <c r="G33" s="817"/>
      <c r="H33" s="817"/>
      <c r="I33" s="817"/>
      <c r="J33" s="817"/>
      <c r="K33" s="817"/>
      <c r="L33" s="817"/>
      <c r="M33" s="817"/>
      <c r="N33" s="817"/>
      <c r="O33" s="817"/>
      <c r="P33" s="818"/>
      <c r="Q33" s="819">
        <v>778</v>
      </c>
      <c r="R33" s="820"/>
      <c r="S33" s="820"/>
      <c r="T33" s="820"/>
      <c r="U33" s="820"/>
      <c r="V33" s="820">
        <v>755</v>
      </c>
      <c r="W33" s="820"/>
      <c r="X33" s="820"/>
      <c r="Y33" s="820"/>
      <c r="Z33" s="820"/>
      <c r="AA33" s="820">
        <v>23</v>
      </c>
      <c r="AB33" s="820"/>
      <c r="AC33" s="820"/>
      <c r="AD33" s="820"/>
      <c r="AE33" s="821"/>
      <c r="AF33" s="822">
        <v>23</v>
      </c>
      <c r="AG33" s="823"/>
      <c r="AH33" s="823"/>
      <c r="AI33" s="823"/>
      <c r="AJ33" s="824"/>
      <c r="AK33" s="870">
        <v>4</v>
      </c>
      <c r="AL33" s="866"/>
      <c r="AM33" s="866"/>
      <c r="AN33" s="866"/>
      <c r="AO33" s="866"/>
      <c r="AP33" s="866" t="s">
        <v>550</v>
      </c>
      <c r="AQ33" s="866"/>
      <c r="AR33" s="866"/>
      <c r="AS33" s="866"/>
      <c r="AT33" s="866"/>
      <c r="AU33" s="866" t="s">
        <v>550</v>
      </c>
      <c r="AV33" s="866"/>
      <c r="AW33" s="866"/>
      <c r="AX33" s="866"/>
      <c r="AY33" s="866"/>
      <c r="AZ33" s="867" t="s">
        <v>550</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32</v>
      </c>
      <c r="R34" s="820"/>
      <c r="S34" s="820"/>
      <c r="T34" s="820"/>
      <c r="U34" s="820"/>
      <c r="V34" s="820">
        <v>30</v>
      </c>
      <c r="W34" s="820"/>
      <c r="X34" s="820"/>
      <c r="Y34" s="820"/>
      <c r="Z34" s="820"/>
      <c r="AA34" s="820">
        <v>2</v>
      </c>
      <c r="AB34" s="820"/>
      <c r="AC34" s="820"/>
      <c r="AD34" s="820"/>
      <c r="AE34" s="821"/>
      <c r="AF34" s="822">
        <v>0</v>
      </c>
      <c r="AG34" s="823"/>
      <c r="AH34" s="823"/>
      <c r="AI34" s="823"/>
      <c r="AJ34" s="824"/>
      <c r="AK34" s="870">
        <v>27</v>
      </c>
      <c r="AL34" s="866"/>
      <c r="AM34" s="866"/>
      <c r="AN34" s="866"/>
      <c r="AO34" s="866"/>
      <c r="AP34" s="866">
        <v>286</v>
      </c>
      <c r="AQ34" s="866"/>
      <c r="AR34" s="866"/>
      <c r="AS34" s="866"/>
      <c r="AT34" s="866"/>
      <c r="AU34" s="866" t="s">
        <v>550</v>
      </c>
      <c r="AV34" s="866"/>
      <c r="AW34" s="866"/>
      <c r="AX34" s="866"/>
      <c r="AY34" s="866"/>
      <c r="AZ34" s="867" t="s">
        <v>550</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t="s">
        <v>551</v>
      </c>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v>
      </c>
      <c r="AG63" s="880"/>
      <c r="AH63" s="880"/>
      <c r="AI63" s="880"/>
      <c r="AJ63" s="881"/>
      <c r="AK63" s="882"/>
      <c r="AL63" s="877"/>
      <c r="AM63" s="877"/>
      <c r="AN63" s="877"/>
      <c r="AO63" s="877"/>
      <c r="AP63" s="880">
        <v>286</v>
      </c>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556</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110</v>
      </c>
      <c r="R69" s="866"/>
      <c r="S69" s="866"/>
      <c r="T69" s="866"/>
      <c r="U69" s="866"/>
      <c r="V69" s="866">
        <v>93</v>
      </c>
      <c r="W69" s="866"/>
      <c r="X69" s="866"/>
      <c r="Y69" s="866"/>
      <c r="Z69" s="866"/>
      <c r="AA69" s="866">
        <v>17</v>
      </c>
      <c r="AB69" s="866"/>
      <c r="AC69" s="866"/>
      <c r="AD69" s="866"/>
      <c r="AE69" s="866"/>
      <c r="AF69" s="866">
        <v>17</v>
      </c>
      <c r="AG69" s="866"/>
      <c r="AH69" s="866"/>
      <c r="AI69" s="866"/>
      <c r="AJ69" s="866"/>
      <c r="AK69" s="866" t="s">
        <v>562</v>
      </c>
      <c r="AL69" s="866"/>
      <c r="AM69" s="866"/>
      <c r="AN69" s="866"/>
      <c r="AO69" s="866"/>
      <c r="AP69" s="866" t="s">
        <v>556</v>
      </c>
      <c r="AQ69" s="866"/>
      <c r="AR69" s="866"/>
      <c r="AS69" s="866"/>
      <c r="AT69" s="866"/>
      <c r="AU69" s="866" t="s">
        <v>556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293727</v>
      </c>
      <c r="R70" s="866"/>
      <c r="S70" s="866"/>
      <c r="T70" s="866"/>
      <c r="U70" s="866"/>
      <c r="V70" s="866">
        <v>290111</v>
      </c>
      <c r="W70" s="866"/>
      <c r="X70" s="866"/>
      <c r="Y70" s="866"/>
      <c r="Z70" s="866"/>
      <c r="AA70" s="866">
        <v>3616</v>
      </c>
      <c r="AB70" s="866"/>
      <c r="AC70" s="866"/>
      <c r="AD70" s="866"/>
      <c r="AE70" s="866"/>
      <c r="AF70" s="866">
        <v>3616</v>
      </c>
      <c r="AG70" s="866"/>
      <c r="AH70" s="866"/>
      <c r="AI70" s="866"/>
      <c r="AJ70" s="866"/>
      <c r="AK70" s="866">
        <v>27</v>
      </c>
      <c r="AL70" s="866"/>
      <c r="AM70" s="866"/>
      <c r="AN70" s="866"/>
      <c r="AO70" s="866"/>
      <c r="AP70" s="866" t="s">
        <v>556</v>
      </c>
      <c r="AQ70" s="866"/>
      <c r="AR70" s="866"/>
      <c r="AS70" s="866"/>
      <c r="AT70" s="866"/>
      <c r="AU70" s="866" t="s">
        <v>556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4243</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289441</v>
      </c>
      <c r="AB110" s="936"/>
      <c r="AC110" s="936"/>
      <c r="AD110" s="936"/>
      <c r="AE110" s="937"/>
      <c r="AF110" s="938">
        <v>295275</v>
      </c>
      <c r="AG110" s="936"/>
      <c r="AH110" s="936"/>
      <c r="AI110" s="936"/>
      <c r="AJ110" s="937"/>
      <c r="AK110" s="938">
        <v>298519</v>
      </c>
      <c r="AL110" s="936"/>
      <c r="AM110" s="936"/>
      <c r="AN110" s="936"/>
      <c r="AO110" s="937"/>
      <c r="AP110" s="939">
        <v>42.2</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3195327</v>
      </c>
      <c r="BR110" s="967"/>
      <c r="BS110" s="967"/>
      <c r="BT110" s="967"/>
      <c r="BU110" s="967"/>
      <c r="BV110" s="967">
        <v>2555438</v>
      </c>
      <c r="BW110" s="967"/>
      <c r="BX110" s="967"/>
      <c r="BY110" s="967"/>
      <c r="BZ110" s="967"/>
      <c r="CA110" s="967">
        <v>2710861</v>
      </c>
      <c r="CB110" s="967"/>
      <c r="CC110" s="967"/>
      <c r="CD110" s="967"/>
      <c r="CE110" s="967"/>
      <c r="CF110" s="980">
        <v>383.3</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t="s">
        <v>122</v>
      </c>
      <c r="BR112" s="962"/>
      <c r="BS112" s="962"/>
      <c r="BT112" s="962"/>
      <c r="BU112" s="962"/>
      <c r="BV112" s="962" t="s">
        <v>122</v>
      </c>
      <c r="BW112" s="962"/>
      <c r="BX112" s="962"/>
      <c r="BY112" s="962"/>
      <c r="BZ112" s="962"/>
      <c r="CA112" s="962" t="s">
        <v>122</v>
      </c>
      <c r="CB112" s="962"/>
      <c r="CC112" s="962"/>
      <c r="CD112" s="962"/>
      <c r="CE112" s="962"/>
      <c r="CF112" s="956" t="s">
        <v>122</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5828</v>
      </c>
      <c r="AB113" s="974"/>
      <c r="AC113" s="974"/>
      <c r="AD113" s="974"/>
      <c r="AE113" s="975"/>
      <c r="AF113" s="976">
        <v>5871</v>
      </c>
      <c r="AG113" s="974"/>
      <c r="AH113" s="974"/>
      <c r="AI113" s="974"/>
      <c r="AJ113" s="975"/>
      <c r="AK113" s="976">
        <v>6488</v>
      </c>
      <c r="AL113" s="974"/>
      <c r="AM113" s="974"/>
      <c r="AN113" s="974"/>
      <c r="AO113" s="975"/>
      <c r="AP113" s="977">
        <v>0.9</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255509</v>
      </c>
      <c r="BR114" s="962"/>
      <c r="BS114" s="962"/>
      <c r="BT114" s="962"/>
      <c r="BU114" s="962"/>
      <c r="BV114" s="962">
        <v>307035</v>
      </c>
      <c r="BW114" s="962"/>
      <c r="BX114" s="962"/>
      <c r="BY114" s="962"/>
      <c r="BZ114" s="962"/>
      <c r="CA114" s="962">
        <v>301148</v>
      </c>
      <c r="CB114" s="962"/>
      <c r="CC114" s="962"/>
      <c r="CD114" s="962"/>
      <c r="CE114" s="962"/>
      <c r="CF114" s="956">
        <v>42.6</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v>940</v>
      </c>
      <c r="AL116" s="995"/>
      <c r="AM116" s="995"/>
      <c r="AN116" s="995"/>
      <c r="AO116" s="996"/>
      <c r="AP116" s="998">
        <v>0.1</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295269</v>
      </c>
      <c r="AB117" s="1015"/>
      <c r="AC117" s="1015"/>
      <c r="AD117" s="1015"/>
      <c r="AE117" s="1016"/>
      <c r="AF117" s="1017">
        <v>301146</v>
      </c>
      <c r="AG117" s="1015"/>
      <c r="AH117" s="1015"/>
      <c r="AI117" s="1015"/>
      <c r="AJ117" s="1016"/>
      <c r="AK117" s="1017">
        <v>305947</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3450836</v>
      </c>
      <c r="BR119" s="1036"/>
      <c r="BS119" s="1036"/>
      <c r="BT119" s="1036"/>
      <c r="BU119" s="1036"/>
      <c r="BV119" s="1036">
        <v>2862473</v>
      </c>
      <c r="BW119" s="1036"/>
      <c r="BX119" s="1036"/>
      <c r="BY119" s="1036"/>
      <c r="BZ119" s="1036"/>
      <c r="CA119" s="1036">
        <v>3012009</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1744096</v>
      </c>
      <c r="BR120" s="967"/>
      <c r="BS120" s="967"/>
      <c r="BT120" s="967"/>
      <c r="BU120" s="967"/>
      <c r="BV120" s="967">
        <v>1580299</v>
      </c>
      <c r="BW120" s="967"/>
      <c r="BX120" s="967"/>
      <c r="BY120" s="967"/>
      <c r="BZ120" s="967"/>
      <c r="CA120" s="967">
        <v>1713927</v>
      </c>
      <c r="CB120" s="967"/>
      <c r="CC120" s="967"/>
      <c r="CD120" s="967"/>
      <c r="CE120" s="967"/>
      <c r="CF120" s="980">
        <v>242.3</v>
      </c>
      <c r="CG120" s="981"/>
      <c r="CH120" s="981"/>
      <c r="CI120" s="981"/>
      <c r="CJ120" s="981"/>
      <c r="CK120" s="1042" t="s">
        <v>446</v>
      </c>
      <c r="CL120" s="1043"/>
      <c r="CM120" s="1043"/>
      <c r="CN120" s="1043"/>
      <c r="CO120" s="1044"/>
      <c r="CP120" s="1050" t="s">
        <v>389</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t="s">
        <v>122</v>
      </c>
      <c r="DR120" s="967"/>
      <c r="DS120" s="967"/>
      <c r="DT120" s="967"/>
      <c r="DU120" s="967"/>
      <c r="DV120" s="968" t="s">
        <v>122</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449</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2081289</v>
      </c>
      <c r="BR122" s="1036"/>
      <c r="BS122" s="1036"/>
      <c r="BT122" s="1036"/>
      <c r="BU122" s="1036"/>
      <c r="BV122" s="1036">
        <v>1934556</v>
      </c>
      <c r="BW122" s="1036"/>
      <c r="BX122" s="1036"/>
      <c r="BY122" s="1036"/>
      <c r="BZ122" s="1036"/>
      <c r="CA122" s="1036">
        <v>2122927</v>
      </c>
      <c r="CB122" s="1036"/>
      <c r="CC122" s="1036"/>
      <c r="CD122" s="1036"/>
      <c r="CE122" s="1036"/>
      <c r="CF122" s="1053">
        <v>300.10000000000002</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3825385</v>
      </c>
      <c r="BR123" s="1100"/>
      <c r="BS123" s="1100"/>
      <c r="BT123" s="1100"/>
      <c r="BU123" s="1100"/>
      <c r="BV123" s="1100">
        <v>3514855</v>
      </c>
      <c r="BW123" s="1100"/>
      <c r="BX123" s="1100"/>
      <c r="BY123" s="1100"/>
      <c r="BZ123" s="1100"/>
      <c r="CA123" s="1100">
        <v>3836854</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910854</v>
      </c>
      <c r="AB129" s="995"/>
      <c r="AC129" s="995"/>
      <c r="AD129" s="995"/>
      <c r="AE129" s="996"/>
      <c r="AF129" s="997">
        <v>898790</v>
      </c>
      <c r="AG129" s="995"/>
      <c r="AH129" s="995"/>
      <c r="AI129" s="995"/>
      <c r="AJ129" s="996"/>
      <c r="AK129" s="997">
        <v>915630</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201983</v>
      </c>
      <c r="AB130" s="995"/>
      <c r="AC130" s="995"/>
      <c r="AD130" s="995"/>
      <c r="AE130" s="996"/>
      <c r="AF130" s="997">
        <v>195363</v>
      </c>
      <c r="AG130" s="995"/>
      <c r="AH130" s="995"/>
      <c r="AI130" s="995"/>
      <c r="AJ130" s="996"/>
      <c r="AK130" s="997">
        <v>208329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13.9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708871</v>
      </c>
      <c r="AB131" s="1022"/>
      <c r="AC131" s="1022"/>
      <c r="AD131" s="1022"/>
      <c r="AE131" s="1023"/>
      <c r="AF131" s="1021">
        <v>703427</v>
      </c>
      <c r="AG131" s="1022"/>
      <c r="AH131" s="1022"/>
      <c r="AI131" s="1022"/>
      <c r="AJ131" s="1023"/>
      <c r="AK131" s="1021">
        <v>707301</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13.159799169999999</v>
      </c>
      <c r="AB132" s="1133"/>
      <c r="AC132" s="1133"/>
      <c r="AD132" s="1133"/>
      <c r="AE132" s="1134"/>
      <c r="AF132" s="1135">
        <v>15.03823424</v>
      </c>
      <c r="AG132" s="1133"/>
      <c r="AH132" s="1133"/>
      <c r="AI132" s="1133"/>
      <c r="AJ132" s="1134"/>
      <c r="AK132" s="1135">
        <v>13.80147914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11.9</v>
      </c>
      <c r="AB133" s="1116"/>
      <c r="AC133" s="1116"/>
      <c r="AD133" s="1116"/>
      <c r="AE133" s="1117"/>
      <c r="AF133" s="1115">
        <v>12.8</v>
      </c>
      <c r="AG133" s="1116"/>
      <c r="AH133" s="1116"/>
      <c r="AI133" s="1116"/>
      <c r="AJ133" s="1117"/>
      <c r="AK133" s="1115">
        <v>13.9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EZ9oQ8R0VhWy2rcfZxd037LOT4AxRwNimSDTrBs6mqp+6fB86ZiGJmADFzOxkOdzYVWoBCsgiQ4FEmgiHAS2Q==" saltValue="ylP9I6NdImm99Onf8Yti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tGw7kWUkIZN4XqvntF2T02n0TfIQtLzUU8qQvRMCKSNUc37hKebhgEeaLZMo/CWWew9gzEdhsWQ7/aohgVdKg==" saltValue="rv2jgtiAAO6EcB3A1ykJr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EkXQr32Fuphn8vXIVmP/WbNMJEMYxMj3S9ZdBwdeCzb/DeLc6e2ExMje2dNgA+djK842nXke7cwYPiQhDkXgg==" saltValue="JdfJeLmH5jMU5rcdpNXiu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359121</v>
      </c>
      <c r="AP9" s="281">
        <v>986596</v>
      </c>
      <c r="AQ9" s="282">
        <v>273733</v>
      </c>
      <c r="AR9" s="283">
        <v>260.39999999999998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1383</v>
      </c>
      <c r="AP10" s="284">
        <v>3799</v>
      </c>
      <c r="AQ10" s="285">
        <v>30345</v>
      </c>
      <c r="AR10" s="286">
        <v>-87.5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4149</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t="s">
        <v>488</v>
      </c>
      <c r="AP13" s="284" t="s">
        <v>488</v>
      </c>
      <c r="AQ13" s="285">
        <v>9494</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t="s">
        <v>488</v>
      </c>
      <c r="AP14" s="284" t="s">
        <v>488</v>
      </c>
      <c r="AQ14" s="285">
        <v>5033</v>
      </c>
      <c r="AR14" s="286" t="s">
        <v>488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-14883</v>
      </c>
      <c r="AP15" s="284">
        <v>-40887</v>
      </c>
      <c r="AQ15" s="285">
        <v>-17000</v>
      </c>
      <c r="AR15" s="286">
        <v>140.5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345621</v>
      </c>
      <c r="AP16" s="284">
        <v>949508</v>
      </c>
      <c r="AQ16" s="285">
        <v>305754</v>
      </c>
      <c r="AR16" s="286">
        <v>210.5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90.66</v>
      </c>
      <c r="AP21" s="298">
        <v>26.54</v>
      </c>
      <c r="AQ21" s="299">
        <v>64.12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89.9</v>
      </c>
      <c r="AP22" s="303">
        <v>93.9</v>
      </c>
      <c r="AQ22" s="304">
        <v>-4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298519</v>
      </c>
      <c r="AP32" s="312">
        <v>820107</v>
      </c>
      <c r="AQ32" s="313">
        <v>170830</v>
      </c>
      <c r="AR32" s="314">
        <v>380.1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6488</v>
      </c>
      <c r="AP35" s="312">
        <v>17824</v>
      </c>
      <c r="AQ35" s="313">
        <v>32606</v>
      </c>
      <c r="AR35" s="314">
        <v>-45.3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488</v>
      </c>
      <c r="AP36" s="312" t="s">
        <v>488</v>
      </c>
      <c r="AQ36" s="313">
        <v>4875</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993</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v>940</v>
      </c>
      <c r="AP38" s="315">
        <v>2582</v>
      </c>
      <c r="AQ38" s="316">
        <v>50</v>
      </c>
      <c r="AR38" s="304">
        <v>5064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t="s">
        <v>488</v>
      </c>
      <c r="AP39" s="312" t="s">
        <v>488</v>
      </c>
      <c r="AQ39" s="313">
        <v>-6626</v>
      </c>
      <c r="AR39" s="314" t="s">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-208329</v>
      </c>
      <c r="AP40" s="312">
        <v>-572332</v>
      </c>
      <c r="AQ40" s="313">
        <v>-145454</v>
      </c>
      <c r="AR40" s="314">
        <v>293.5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97618</v>
      </c>
      <c r="AP41" s="312">
        <v>268181</v>
      </c>
      <c r="AQ41" s="313">
        <v>57274</v>
      </c>
      <c r="AR41" s="314">
        <v>368.2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1036075</v>
      </c>
      <c r="AN51" s="334">
        <v>2830806</v>
      </c>
      <c r="AO51" s="335">
        <v>-21.6</v>
      </c>
      <c r="AP51" s="336">
        <v>316937</v>
      </c>
      <c r="AQ51" s="337">
        <v>9.4</v>
      </c>
      <c r="AR51" s="338">
        <v>-31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700725</v>
      </c>
      <c r="AN52" s="342">
        <v>1914549</v>
      </c>
      <c r="AO52" s="343">
        <v>-9.8000000000000007</v>
      </c>
      <c r="AP52" s="344">
        <v>199150</v>
      </c>
      <c r="AQ52" s="345">
        <v>27.5</v>
      </c>
      <c r="AR52" s="346">
        <v>-37.299999999999997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746401</v>
      </c>
      <c r="AN53" s="334">
        <v>1943753</v>
      </c>
      <c r="AO53" s="335">
        <v>-31.3</v>
      </c>
      <c r="AP53" s="336">
        <v>332350</v>
      </c>
      <c r="AQ53" s="337">
        <v>4.9000000000000004</v>
      </c>
      <c r="AR53" s="338">
        <v>-36.200000000000003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437768</v>
      </c>
      <c r="AN54" s="342">
        <v>1140021</v>
      </c>
      <c r="AO54" s="343">
        <v>-40.5</v>
      </c>
      <c r="AP54" s="344">
        <v>200453</v>
      </c>
      <c r="AQ54" s="345">
        <v>0.7</v>
      </c>
      <c r="AR54" s="346">
        <v>-41.2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1236542</v>
      </c>
      <c r="AN55" s="334">
        <v>3186964</v>
      </c>
      <c r="AO55" s="335">
        <v>64</v>
      </c>
      <c r="AP55" s="336">
        <v>362690</v>
      </c>
      <c r="AQ55" s="337">
        <v>9.1</v>
      </c>
      <c r="AR55" s="338">
        <v>54.9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576078</v>
      </c>
      <c r="AN56" s="342">
        <v>1484737</v>
      </c>
      <c r="AO56" s="343">
        <v>30.2</v>
      </c>
      <c r="AP56" s="344">
        <v>172580</v>
      </c>
      <c r="AQ56" s="345">
        <v>-13.9</v>
      </c>
      <c r="AR56" s="346">
        <v>44.1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419045</v>
      </c>
      <c r="AN57" s="334">
        <v>1135623</v>
      </c>
      <c r="AO57" s="335">
        <v>-64.400000000000006</v>
      </c>
      <c r="AP57" s="336">
        <v>296093</v>
      </c>
      <c r="AQ57" s="337">
        <v>-18.399999999999999</v>
      </c>
      <c r="AR57" s="338">
        <v>-46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290333</v>
      </c>
      <c r="AN58" s="342">
        <v>786810</v>
      </c>
      <c r="AO58" s="343">
        <v>-47</v>
      </c>
      <c r="AP58" s="344">
        <v>140545</v>
      </c>
      <c r="AQ58" s="345">
        <v>-18.600000000000001</v>
      </c>
      <c r="AR58" s="346">
        <v>-28.4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2255216</v>
      </c>
      <c r="AN59" s="334">
        <v>6195648</v>
      </c>
      <c r="AO59" s="335">
        <v>445.6</v>
      </c>
      <c r="AP59" s="336">
        <v>308655</v>
      </c>
      <c r="AQ59" s="337">
        <v>4.2</v>
      </c>
      <c r="AR59" s="338">
        <v>441.4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456931</v>
      </c>
      <c r="AN60" s="342">
        <v>1255305</v>
      </c>
      <c r="AO60" s="343">
        <v>59.5</v>
      </c>
      <c r="AP60" s="344">
        <v>169887</v>
      </c>
      <c r="AQ60" s="345">
        <v>20.9</v>
      </c>
      <c r="AR60" s="346">
        <v>38.6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1138656</v>
      </c>
      <c r="AN61" s="349">
        <v>3058559</v>
      </c>
      <c r="AO61" s="350">
        <v>78.5</v>
      </c>
      <c r="AP61" s="351">
        <v>323345</v>
      </c>
      <c r="AQ61" s="352">
        <v>1.8</v>
      </c>
      <c r="AR61" s="338">
        <v>76.7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492367</v>
      </c>
      <c r="AN62" s="342">
        <v>1316284</v>
      </c>
      <c r="AO62" s="343">
        <v>-1.5</v>
      </c>
      <c r="AP62" s="344">
        <v>176523</v>
      </c>
      <c r="AQ62" s="345">
        <v>3.3</v>
      </c>
      <c r="AR62" s="346">
        <v>-4.8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xWp33sEQ6MIjTzc/+tajJFgVZn6MZq4Ty+/eGY9y6Nni08GTaySXx11Ol/wliiWAQ3I8qbysOiHxs+GzOa+Zw==" saltValue="11DwQQvCoBNlbw9PG6DP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eXNQtBiNSTgfpb/LmFJRL9LPmaQrmmowfMDEExjgXqzAHR2oLaJNiN8H7F57wJQ+Fkvb/Z2FDFmsXwMApzJ49A==" saltValue="JYgBCDX+HBzkqQWtB06A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rJ8DTA0ur+mjlhzKNKr8XcPYv94lHiLhn6pTP/Q7vvudFPA1sFBPXn5B7t5pNSejdg2RIN/MbhO57zq6kH0ekQ==" saltValue="CrOI48AaZcsHKaA9i+nL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109.54</v>
      </c>
      <c r="G47" s="12">
        <v>85.3</v>
      </c>
      <c r="H47" s="12">
        <v>73.03</v>
      </c>
      <c r="I47" s="12">
        <v>52.58</v>
      </c>
      <c r="J47" s="13">
        <v>60.19</v>
      </c>
    </row>
    <row r="48" spans="2:10" ht="57.75" customHeight="1" x14ac:dyDescent="0.2">
      <c r="B48" s="14"/>
      <c r="C48" s="1177" t="s">
        <v>4</v>
      </c>
      <c r="D48" s="1177"/>
      <c r="E48" s="1178"/>
      <c r="F48" s="15">
        <v>0.54</v>
      </c>
      <c r="G48" s="16">
        <v>3.8</v>
      </c>
      <c r="H48" s="16">
        <v>32.619999999999997</v>
      </c>
      <c r="I48" s="16">
        <v>16.989999999999998</v>
      </c>
      <c r="J48" s="17">
        <v>20.53</v>
      </c>
    </row>
    <row r="49" spans="2:10" ht="57.75" customHeight="1" thickBot="1" x14ac:dyDescent="0.25">
      <c r="B49" s="18"/>
      <c r="C49" s="1179" t="s">
        <v>5</v>
      </c>
      <c r="D49" s="1179"/>
      <c r="E49" s="1180"/>
      <c r="F49" s="19" t="s">
        <v>532</v>
      </c>
      <c r="G49" s="20" t="s">
        <v>533</v>
      </c>
      <c r="H49" s="20">
        <v>30.98</v>
      </c>
      <c r="I49" s="20">
        <v>11.01</v>
      </c>
      <c r="J49" s="21">
        <v>12.56</v>
      </c>
    </row>
    <row r="50" spans="2:10" ht="13.2" x14ac:dyDescent="0.2"/>
  </sheetData>
  <sheetProtection algorithmName="SHA-512" hashValue="25w+4iQroXHshAKJDD3kBn8aaanWW1bHTPTzfvtUA6Ocv3FjmFoCSxL1fjGLEaDc2lJIEXOqImDEtrGuF0xjPw==" saltValue="CSC2vjIzW1qVuab+UHj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2025-02-19T05:37:05Z</dcterms:created>
  <dcterms:modified xsi:type="dcterms:W3CDTF">2025-09-16T08:04:01Z</dcterms:modified>
  <cp:category/>
</cp:coreProperties>
</file>