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C:\Users\00202126\Downloads\"/>
    </mc:Choice>
  </mc:AlternateContent>
  <xr:revisionPtr revIDLastSave="0" documentId="13_ncr:1_{B3FDE75C-F6FA-4924-869B-CAE5A3A34741}" xr6:coauthVersionLast="36" xr6:coauthVersionMax="46" xr10:uidLastSave="{00000000-0000-0000-0000-000000000000}"/>
  <bookViews>
    <workbookView xWindow="-289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C35" i="10"/>
  <c r="BW34" i="10"/>
  <c r="BW35" i="10" s="1"/>
  <c r="BW36" i="10" s="1"/>
  <c r="BW37" i="10" s="1"/>
  <c r="BW38" i="10" s="1"/>
  <c r="BW39" i="10" s="1"/>
  <c r="BW40" i="10" s="1"/>
  <c r="BW41" i="10" s="1"/>
  <c r="C34" i="10"/>
  <c r="CO34" i="10" l="1"/>
  <c r="CO35" i="10" s="1"/>
  <c r="CO36" i="10" s="1"/>
  <c r="AM34" i="10"/>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<sst xmlns="http://schemas.openxmlformats.org/spreadsheetml/2006/main" count="1111" uniqueCount="579">
  <si>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</si>
  <si>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</si>
  <si>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</si>
  <si>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</si>
  <si>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</si>
  <si>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</si>
  <si>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</si>
  <si>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</si>
  <si>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</si>
  <si>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</si>
  <si>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</si>
  <si>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</si>
  <si>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</si>
  <si>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</si>
  <si>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</si>
  <si>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</si>
  <si>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</si>
  <si>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</si>
  <si>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</si>
  <si>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</si>
  <si>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</si>
  <si>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</si>
  <si>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</si>
  <si>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</si>
  <si>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</si>
  <si>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</si>
  <si>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</si>
  <si>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</si>
  <si>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</si>
  <si>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</si>
  <si>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</si>
  <si>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</si>
  <si>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</si>
  <si>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</si>
  <si>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</si>
  <si>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</si>
  <si>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</si>
  <si>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</si>
  <si>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</si>
  <si>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</si>
  <si>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</si>
  <si>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</si>
  <si>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</si>
  <si>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</si>
  <si>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</si>
  <si>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</si>
  <si>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</si>
  <si>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</si>
  <si>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</si>
  <si>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</si>
  <si>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</si>
  <si>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</si>
  <si>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</si>
  <si>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</si>
  <si>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</si>
  <si>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</si>
  <si>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</si>
  <si>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</si>
  <si>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</si>
  <si>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</si>
  <si>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</si>
  <si>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</si>
  <si>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</si>
  <si>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</si>
  <si>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</si>
  <si>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</si>
  <si>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</si>
  <si>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</si>
  <si>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</si>
  <si>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</si>
  <si>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</si>
  <si>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</si>
  <si>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</si>
  <si>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</si>
  <si>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</si>
  <si>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</si>
  <si>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</si>
  <si>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</si>
  <si>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</si>
  <si>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</si>
  <si>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</si>
  <si>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</si>
  <si>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</si>
  <si>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</si>
  <si>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</si>
  <si>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</si>
  <si>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</si>
  <si>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</si>
  <si>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</si>
  <si>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</si>
  <si>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</si>
  <si>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</si>
  <si>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</si>
  <si>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</si>
  <si>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志布志市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</si>
  <si>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</si>
  <si>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</si>
  <si>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</si>
  <si>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</si>
  <si>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</si>
  <si>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</si>
  <si>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</si>
  <si>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</si>
  <si>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</si>
  <si>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</si>
  <si>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</si>
  <si>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</si>
  <si>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</si>
  <si>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</si>
  <si>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</si>
  <si>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</si>
  <si>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</si>
  <si>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</si>
  <si>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</si>
  <si>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</si>
  <si>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</si>
  <si>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</si>
  <si>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</si>
  <si>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</si>
  <si>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</si>
  <si>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</si>
  <si>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</si>
  <si>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</si>
  <si>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</si>
  <si>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</si>
  <si>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</si>
  <si>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</si>
  <si>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</si>
  <si>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</si>
  <si>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</si>
  <si>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</si>
  <si>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</si>
  <si>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</si>
  <si>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</si>
  <si>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</si>
  <si>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</si>
  <si>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</si>
  <si>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</si>
  <si>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</si>
  <si>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</si>
  <si>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</si>
  <si>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</si>
  <si>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</si>
  <si>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</si>
  <si>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</si>
  <si>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</si>
  <si>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</si>
  <si>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</si>
  <si>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</si>
  <si>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</si>
  <si>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</si>
  <si>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</si>
  <si>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</si>
  <si>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</si>
  <si>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</si>
  <si>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</si>
  <si>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</si>
  <si>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</si>
  <si>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</si>
  <si>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</si>
  <si>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</si>
  <si>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</si>
  <si>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</si>
  <si>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</si>
  <si>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</si>
  <si>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</si>
  <si>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</si>
  <si>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</si>
  <si>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</si>
  <si>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</si>
  <si>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</si>
  <si>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</si>
  <si>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</si>
  <si>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</si>
  <si>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</si>
  <si>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</si>
  <si>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</si>
  <si>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</si>
  <si>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</si>
  <si>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</si>
  <si>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</si>
  <si>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</si>
  <si>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</si>
  <si>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</si>
  <si>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</si>
  <si>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</si>
  <si>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</si>
  <si>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</si>
  <si>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</si>
  <si>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</si>
  <si>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</si>
  <si>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</si>
  <si>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</si>
  <si>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</si>
  <si>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</si>
  <si>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</si>
  <si>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</si>
  <si>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</si>
  <si>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</si>
  <si>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</si>
  <si>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</si>
  <si>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</si>
  <si>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</si>
  <si>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鹿児島県志布志市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</si>
  <si>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</si>
  <si>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</si>
  <si>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</si>
  <si>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</si>
  <si>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</si>
  <si>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</si>
  <si>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</si>
  <si>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</si>
  <si>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</si>
  <si>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</si>
  <si>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</si>
  <si>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</si>
  <si>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</si>
  <si>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</si>
  <si>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</si>
  <si>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</si>
  <si>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</si>
  <si>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</si>
  <si>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</si>
  <si>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</si>
  <si>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</si>
  <si>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</si>
  <si>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</si>
  <si>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</si>
  <si>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</si>
  <si>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</si>
  <si>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</si>
  <si>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</si>
  <si>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</si>
  <si>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</si>
  <si>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</si>
  <si>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</si>
  <si>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</si>
  <si>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</si>
  <si>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</si>
  <si>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</si>
  <si>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</si>
  <si>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</si>
  <si>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</si>
  <si>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</si>
  <si>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</si>
  <si>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</si>
  <si>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</si>
  <si>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</si>
  <si>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</si>
  <si>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</si>
  <si>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</si>
  <si>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</si>
  <si>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</si>
  <si>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</si>
  <si>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</si>
  <si>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</si>
  <si>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</si>
  <si>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</si>
  <si>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</si>
  <si>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</si>
  <si>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</si>
  <si>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</si>
  <si>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</si>
  <si>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</si>
  <si>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</si>
  <si>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</si>
  <si>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</si>
  <si>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</si>
  <si>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</si>
  <si>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</si>
  <si>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</si>
  <si>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</si>
  <si>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</si>
  <si>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</si>
  <si>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</si>
  <si>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</si>
  <si>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</si>
  <si>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</si>
  <si>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</si>
  <si>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</si>
  <si>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</si>
  <si>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</si>
  <si>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</si>
  <si>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</si>
  <si>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</si>
  <si>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</si>
  <si>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</si>
  <si>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</si>
  <si>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</si>
  <si>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</si>
  <si>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</si>
  <si>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</si>
  <si>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</si>
  <si>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</si>
  <si>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</si>
  <si>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</si>
  <si>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</si>
  <si>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</si>
  <si>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</si>
  <si>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</si>
  <si>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</si>
  <si>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</si>
  <si>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</si>
  <si>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</si>
  <si>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</si>
  <si>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</si>
  <si>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</si>
  <si>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</si>
  <si>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</si>
  <si>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</si>
  <si>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</si>
  <si>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</si>
  <si>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</si>
  <si>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</si>
  <si>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</si>
  <si>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</si>
  <si>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</si>
  <si>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</si>
  <si>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</si>
  <si>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</si>
  <si>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</si>
  <si>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</si>
  <si>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</si>
  <si>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</si>
  <si>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</si>
  <si>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</si>
  <si>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</si>
  <si>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</si>
  <si>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</si>
  <si>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</si>
  <si>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</si>
  <si>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</si>
  <si>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</si>
  <si>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</si>
  <si>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</si>
  <si>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</si>
  <si>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</si>
  <si>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</si>
  <si>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</si>
  <si>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</si>
  <si>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</si>
  <si>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</si>
  <si>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</si>
  <si>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</si>
  <si>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</si>
  <si>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</si>
  <si>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</si>
  <si>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</si>
  <si>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</si>
  <si>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</si>
  <si>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</si>
  <si>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</si>
  <si>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</si>
  <si>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</si>
  <si>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鹿児島県志布志市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</si>
  <si>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</si>
  <si>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</si>
  <si>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</si>
  <si>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</si>
  <si>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</si>
  <si>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</si>
  <si>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</si>
  <si>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</si>
  <si>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</si>
  <si>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</si>
  <si>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</si>
  <si>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</si>
  <si>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</si>
  <si>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</si>
  <si>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</si>
  <si>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</si>
  <si>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</si>
  <si>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</si>
  <si>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</si>
  <si>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</si>
  <si>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</si>
  <si>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</si>
  <si>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</si>
  <si>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</si>
  <si>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</si>
  <si>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</si>
  <si>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</si>
  <si>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</si>
  <si>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</si>
  <si>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</si>
  <si>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</si>
  <si>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</si>
  <si>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</si>
  <si>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</si>
  <si>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</si>
  <si>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</si>
  <si>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</si>
  <si>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</si>
  <si>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農業集落排水事業会計</t>
    <phoneticPr fontId="5"/>
  </si>
  <si>
    <t>国民宿舎特別会計</t>
    <phoneticPr fontId="5"/>
  </si>
  <si>
    <t>法非適用企業</t>
    <phoneticPr fontId="5"/>
  </si>
  <si>
    <t>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</si>
  <si>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</si>
  <si>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</si>
  <si>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</si>
  <si>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</si>
  <si>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</si>
  <si>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</si>
  <si>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</si>
  <si>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</si>
  <si>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</si>
  <si>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</si>
  <si>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</si>
  <si>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</si>
  <si>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</si>
  <si>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</si>
  <si>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</si>
  <si>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</si>
  <si>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</si>
  <si>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</si>
  <si>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</si>
  <si>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</si>
  <si>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</si>
  <si>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</si>
  <si>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</si>
  <si>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</si>
  <si>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</si>
  <si>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</si>
  <si>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</si>
  <si>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</si>
  <si>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</si>
  <si>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</si>
  <si>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</si>
  <si>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</si>
  <si>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</si>
  <si>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</si>
  <si>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</si>
  <si>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</si>
  <si>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</si>
  <si>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</si>
  <si>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</si>
  <si>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</si>
  <si>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</si>
  <si>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</si>
  <si>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</si>
  <si>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</si>
  <si>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</si>
  <si>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</si>
  <si>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</si>
  <si>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</si>
  <si>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</si>
  <si>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</si>
  <si>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</si>
  <si>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</si>
  <si>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</si>
  <si>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</si>
  <si>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</si>
  <si>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</si>
  <si>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</si>
  <si>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</si>
  <si>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</si>
  <si>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</si>
  <si>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</si>
  <si>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</si>
  <si>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</si>
  <si>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</si>
  <si>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</si>
  <si>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</si>
  <si>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</si>
  <si>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</si>
  <si>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</si>
  <si>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</si>
  <si>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</si>
  <si>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</si>
  <si>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</si>
  <si>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</si>
  <si>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</si>
  <si>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</si>
  <si>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</si>
  <si>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</si>
  <si>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</si>
  <si>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</si>
  <si>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</si>
  <si>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</si>
  <si>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</si>
  <si>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</si>
  <si>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</si>
  <si>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</si>
  <si>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</si>
  <si>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</si>
  <si>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</si>
  <si>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</si>
  <si>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</si>
  <si>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</si>
  <si>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</si>
  <si>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</si>
  <si>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</si>
  <si>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</si>
  <si>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</si>
  <si>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</si>
  <si>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</si>
  <si>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</si>
  <si>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</si>
  <si>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</si>
  <si>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</si>
  <si>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</si>
  <si>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</si>
  <si>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</si>
  <si>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</si>
  <si>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</si>
  <si>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</si>
  <si>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</si>
  <si>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</si>
  <si>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</si>
  <si>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</si>
  <si>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</si>
  <si>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</si>
  <si>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</si>
  <si>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</si>
  <si>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</si>
  <si>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</si>
  <si>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</si>
  <si>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</si>
  <si>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</si>
  <si>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</si>
  <si>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</si>
  <si>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</si>
  <si>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</si>
  <si>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</si>
  <si>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</si>
  <si>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</si>
  <si>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</si>
  <si>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</si>
  <si>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</si>
  <si>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</si>
  <si>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</si>
  <si>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</si>
  <si>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2.35</t>
  </si>
  <si>
    <t>▲ 0.93</t>
  </si>
  <si>
    <t>水道事業会計</t>
  </si>
  <si>
    <t>一般会計</t>
  </si>
  <si>
    <t>介護保険特別会計</t>
  </si>
  <si>
    <t>国民健康保険特別会計</t>
  </si>
  <si>
    <t>農業集落排水事業会計</t>
  </si>
  <si>
    <t>後期高齢者医療特別会計</t>
  </si>
  <si>
    <t>国民宿舎特別会計</t>
  </si>
  <si>
    <t>工業団地整備事業特別会計</t>
  </si>
  <si>
    <t>その他会計（赤字）</t>
  </si>
  <si>
    <t>その他会計（黒字）</t>
  </si>
  <si>
    <t>R01</t>
    <phoneticPr fontId="5"/>
  </si>
  <si>
    <t>R02</t>
    <phoneticPr fontId="5"/>
  </si>
  <si>
    <t>R03</t>
    <phoneticPr fontId="5"/>
  </si>
  <si>
    <t>R04</t>
    <phoneticPr fontId="5"/>
  </si>
  <si>
    <t>R05</t>
    <phoneticPr fontId="5"/>
  </si>
  <si>
    <t>-</t>
    <phoneticPr fontId="2"/>
  </si>
  <si>
    <t>志布志市土地開発公社</t>
    <rPh sb="0" eb="4">
      <t>シブシシ</t>
    </rPh>
    <rPh sb="4" eb="8">
      <t>トチカイハツ</t>
    </rPh>
    <rPh sb="8" eb="10">
      <t>コウシャ</t>
    </rPh>
    <phoneticPr fontId="10"/>
  </si>
  <si>
    <t>-</t>
    <phoneticPr fontId="10"/>
  </si>
  <si>
    <t>志布志市農業公社</t>
    <rPh sb="0" eb="3">
      <t>シブシ</t>
    </rPh>
    <rPh sb="3" eb="4">
      <t>シ</t>
    </rPh>
    <rPh sb="4" eb="8">
      <t>ノウギョウコウシャ</t>
    </rPh>
    <phoneticPr fontId="10"/>
  </si>
  <si>
    <t>志布志市まちづくり公社</t>
    <rPh sb="0" eb="3">
      <t>シブシ</t>
    </rPh>
    <rPh sb="3" eb="4">
      <t>シ</t>
    </rPh>
    <rPh sb="9" eb="11">
      <t>コウシャ</t>
    </rPh>
    <phoneticPr fontId="10"/>
  </si>
  <si>
    <t>鹿児島県後期高齢者医療広域連合（一般会計）</t>
    <rPh sb="0" eb="4">
      <t>カゴシマケン</t>
    </rPh>
    <rPh sb="4" eb="11">
      <t>コウキコウレイシャイリョウ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</si>
  <si>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11">
      <t>コウキコウレイシャイリョウ</t>
    </rPh>
    <rPh sb="11" eb="13">
      <t>コウイキ</t>
    </rPh>
    <rPh sb="13" eb="15">
      <t>レンゴウ</t>
    </rPh>
    <rPh sb="16" eb="18">
      <t>トクベツ</t>
    </rPh>
    <rPh sb="18" eb="20">
      <t>カイケイ</t>
    </rPh>
    <phoneticPr fontId="2"/>
  </si>
  <si>
    <t>ふるさと志基金</t>
    <rPh sb="4" eb="7">
      <t>ココロザシキキン</t>
    </rPh>
    <phoneticPr fontId="5"/>
  </si>
  <si>
    <t>施設整備事業基金</t>
    <rPh sb="0" eb="6">
      <t>シセツセイビジギョウ</t>
    </rPh>
    <rPh sb="6" eb="8">
      <t>キキン</t>
    </rPh>
    <phoneticPr fontId="5"/>
  </si>
  <si>
    <t>地域づくり推進基金</t>
    <rPh sb="0" eb="2">
      <t>チイキ</t>
    </rPh>
    <rPh sb="5" eb="7">
      <t>スイシン</t>
    </rPh>
    <rPh sb="7" eb="9">
      <t>キキン</t>
    </rPh>
    <phoneticPr fontId="5"/>
  </si>
  <si>
    <t>地域福祉基金</t>
    <rPh sb="0" eb="4">
      <t>チイキフクシ</t>
    </rPh>
    <rPh sb="4" eb="6">
      <t>キキン</t>
    </rPh>
    <phoneticPr fontId="5"/>
  </si>
  <si>
    <t>庁舎整備事業基金</t>
    <rPh sb="0" eb="2">
      <t>チョウシャ</t>
    </rPh>
    <rPh sb="2" eb="4">
      <t>セイビ</t>
    </rPh>
    <rPh sb="4" eb="6">
      <t>ジギョウ</t>
    </rPh>
    <rPh sb="6" eb="8">
      <t>キキン</t>
    </rPh>
    <phoneticPr fontId="5"/>
  </si>
  <si>
    <t>鹿児島県市町村総合事務組合</t>
    <rPh sb="0" eb="4">
      <t>カゴシマケン</t>
    </rPh>
    <rPh sb="4" eb="7">
      <t>シチョウソン</t>
    </rPh>
    <rPh sb="7" eb="9">
      <t>ソウゴウ</t>
    </rPh>
    <rPh sb="9" eb="11">
      <t>ジム</t>
    </rPh>
    <rPh sb="11" eb="13">
      <t>クミアイ</t>
    </rPh>
    <phoneticPr fontId="2"/>
  </si>
  <si>
    <t>曽於北部衛生処理組合</t>
    <rPh sb="0" eb="2">
      <t>ソオ</t>
    </rPh>
    <rPh sb="2" eb="4">
      <t>ホクブ</t>
    </rPh>
    <rPh sb="4" eb="6">
      <t>エイセイ</t>
    </rPh>
    <rPh sb="6" eb="8">
      <t>ショリ</t>
    </rPh>
    <rPh sb="8" eb="10">
      <t>クミアイ</t>
    </rPh>
    <phoneticPr fontId="2"/>
  </si>
  <si>
    <t>大隅曽於地区消防組合</t>
    <rPh sb="0" eb="2">
      <t>オオスミ</t>
    </rPh>
    <rPh sb="2" eb="4">
      <t>ソオ</t>
    </rPh>
    <rPh sb="4" eb="6">
      <t>チク</t>
    </rPh>
    <rPh sb="6" eb="8">
      <t>ショウボウ</t>
    </rPh>
    <rPh sb="8" eb="10">
      <t>クミアイ</t>
    </rPh>
    <phoneticPr fontId="2"/>
  </si>
  <si>
    <t>曽於南部厚生事務組合</t>
    <rPh sb="0" eb="2">
      <t>ソオ</t>
    </rPh>
    <rPh sb="2" eb="4">
      <t>ナンブ</t>
    </rPh>
    <rPh sb="4" eb="6">
      <t>コウセイ</t>
    </rPh>
    <rPh sb="6" eb="8">
      <t>ジム</t>
    </rPh>
    <rPh sb="8" eb="10">
      <t>クミアイ</t>
    </rPh>
    <phoneticPr fontId="2"/>
  </si>
  <si>
    <t>曽於地区介護保険組合</t>
    <rPh sb="0" eb="2">
      <t>ソオ</t>
    </rPh>
    <rPh sb="2" eb="4">
      <t>チク</t>
    </rPh>
    <rPh sb="4" eb="6">
      <t>カイゴ</t>
    </rPh>
    <rPh sb="6" eb="8">
      <t>ホケン</t>
    </rPh>
    <rPh sb="8" eb="10">
      <t>クミアイ</t>
    </rPh>
    <phoneticPr fontId="2"/>
  </si>
  <si>
    <t>曽於地域公設地方卸売市場管理組合</t>
    <rPh sb="0" eb="2">
      <t>ソオ</t>
    </rPh>
    <rPh sb="2" eb="4">
      <t>チイキ</t>
    </rPh>
    <rPh sb="4" eb="6">
      <t>コウセツ</t>
    </rPh>
    <rPh sb="6" eb="8">
      <t>チホウ</t>
    </rPh>
    <rPh sb="8" eb="10">
      <t>オロシウリ</t>
    </rPh>
    <rPh sb="10" eb="12">
      <t>イチバ</t>
    </rPh>
    <rPh sb="12" eb="14">
      <t>カンリ</t>
    </rPh>
    <rPh sb="14" eb="16">
      <t>クミアイ</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</si>
  <si>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</si>
  <si>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</si>
  <si>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</si>
  <si>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本市では、地方債の新規発行を抑制し、残高の圧縮に努めており、充当可能財源が将来負担額を上回ったため将来負担比率は算出されていない。
　また、有形固定資産減価償却率も類似団体よりも低い水準にある。本市の場合は、高規格道路建設に伴う市道整備の起債を行っているため、長期的に見た場合の公共施設等を含めた将来負担は高い水準になると予想される。今後も公共施設等総合管理計画並びに個別計画に沿った総量・更新費用の圧縮に努め老朽化対策を継続して行う。</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</si>
  <si>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</si>
  <si>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</si>
  <si>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</si>
  <si>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</si>
  <si>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</si>
  <si>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</si>
  <si>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本市では、地方債の新規発行を抑制し、残高の圧縮に努めており、充当可能財源が将来負担額を上回ったため将来負担比率は算出されていない。
　一方、実質公債費比率は類似団体よりもやや高い水準にある。今後も事業費の精査や計画的な事業実施に努め、交付税措置率の高い起債の活用や基金の繰入等も検討するなど、公債費適正化に向けた取組を継続す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</si>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</sst>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4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BD9F410-71A3-4646-A7BC-D27FF0CCEDF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5711-4458-9311-9B808CB614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111928</c:v>
                </c:pt>
                <c:pt idx="1">
                  <c:v>119731</c:v>
                </c:pt>
                <c:pt idx="2">
                  <c:v>147458</c:v>
                </c:pt>
                <c:pt idx="3">
                  <c:v>113692</c:v>
                </c:pt>
                <c:pt idx="4">
                  <c:v>142009</c:v>
                </c:pt>
              </c:numCache>
            </c:numRef>
          </c:val>
          <c:smooth val="0"/>
          <c:extLst>
            <c:ext xmlns:c16="http://schemas.microsoft.com/office/drawing/2014/chart" uri="{C3380CC4-5D6E-409C-BE32-E72D297353CC}">
              <c16:uniqueId val="{00000001-5711-4458-9311-9B808CB614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2.67</c:v>
                </c:pt>
                <c:pt idx="1">
                  <c:v>3.83</c:v>
                </c:pt>
                <c:pt idx="2">
                  <c:v>5.83</c:v>
                </c:pt>
                <c:pt idx="3">
                  <c:v>7.92</c:v>
                </c:pt>
                <c:pt idx="4">
                  <c:v>6.86</c:v>
                </c:pt>
              </c:numCache>
            </c:numRef>
          </c:val>
          <c:extLst>
            <c:ext xmlns:c16="http://schemas.microsoft.com/office/drawing/2014/chart" uri="{C3380CC4-5D6E-409C-BE32-E72D297353CC}">
              <c16:uniqueId val="{00000000-1A09-4C5A-A69E-E976C2B8A8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23.17</c:v>
                </c:pt>
                <c:pt idx="1">
                  <c:v>22.65</c:v>
                </c:pt>
                <c:pt idx="2">
                  <c:v>24.7</c:v>
                </c:pt>
                <c:pt idx="3">
                  <c:v>25.31</c:v>
                </c:pt>
                <c:pt idx="4">
                  <c:v>25.13</c:v>
                </c:pt>
              </c:numCache>
            </c:numRef>
          </c:val>
          <c:extLst>
            <c:ext xmlns:c16="http://schemas.microsoft.com/office/drawing/2014/chart" uri="{C3380CC4-5D6E-409C-BE32-E72D297353CC}">
              <c16:uniqueId val="{00000001-1A09-4C5A-A69E-E976C2B8A8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-2.35</c:v>
                </c:pt>
                <c:pt idx="1">
                  <c:v>1.25</c:v>
                </c:pt>
                <c:pt idx="2">
                  <c:v>4.72</c:v>
                </c:pt>
                <c:pt idx="3">
                  <c:v>1.99</c:v>
                </c:pt>
                <c:pt idx="4">
                  <c:v>-0.93</c:v>
                </c:pt>
              </c:numCache>
            </c:numRef>
          </c:val>
          <c:smooth val="0"/>
          <c:extLst>
            <c:ext xmlns:c16="http://schemas.microsoft.com/office/drawing/2014/chart" uri="{C3380CC4-5D6E-409C-BE32-E72D297353CC}">
              <c16:uniqueId val="{00000002-1A09-4C5A-A69E-E976C2B8A8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0.06</c:v>
                </c:pt>
                <c:pt idx="4">
                  <c:v>#N/A</c:v>
                </c:pt>
                <c:pt idx="5">
                  <c:v>0.05</c:v>
                </c:pt>
                <c:pt idx="6">
                  <c:v>#N/A</c:v>
                </c:pt>
                <c:pt idx="7">
                  <c:v>0.43</c:v>
                </c:pt>
                <c:pt idx="8">
                  <c:v>0</c:v>
                </c:pt>
                <c:pt idx="9">
                  <c:v>0</c:v>
                </c:pt>
              </c:numCache>
            </c:numRef>
          </c:val>
          <c:extLst>
            <c:ext xmlns:c16="http://schemas.microsoft.com/office/drawing/2014/chart" uri="{C3380CC4-5D6E-409C-BE32-E72D297353CC}">
              <c16:uniqueId val="{00000000-7590-47DD-96C3-358C7DE2E6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90-47DD-96C3-358C7DE2E65B}"/>
            </c:ext>
          </c:extLst>
        </c:ser>
        <c:ser>
          <c:idx val="2"/>
          <c:order val="2"/>
          <c:tx>
            <c:strRef>
              <c:f>データシート!$A$29</c:f>
              <c:strCache>
                <c:ptCount val="1"/>
                <c:pt idx="0">
                  <c:v>工業団地整備事業特別会計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590-47DD-96C3-358C7DE2E65B}"/>
            </c:ext>
          </c:extLst>
        </c:ser>
        <c:ser>
          <c:idx val="3"/>
          <c:order val="3"/>
          <c:tx>
            <c:strRef>
              <c:f>データシート!$A$30</c:f>
              <c:strCache>
                <c:ptCount val="1"/>
                <c:pt idx="0">
                  <c:v>国民宿舎特別会計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590-47DD-96C3-358C7DE2E65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7590-47DD-96C3-358C7DE2E65B}"/>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0.41</c:v>
                </c:pt>
              </c:numCache>
            </c:numRef>
          </c:val>
          <c:extLst>
            <c:ext xmlns:c16="http://schemas.microsoft.com/office/drawing/2014/chart" uri="{C3380CC4-5D6E-409C-BE32-E72D297353CC}">
              <c16:uniqueId val="{00000005-7590-47DD-96C3-358C7DE2E65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1.8</c:v>
                </c:pt>
                <c:pt idx="2">
                  <c:v>#N/A</c:v>
                </c:pt>
                <c:pt idx="3">
                  <c:v>1.25</c:v>
                </c:pt>
                <c:pt idx="4">
                  <c:v>#N/A</c:v>
                </c:pt>
                <c:pt idx="5">
                  <c:v>1.62</c:v>
                </c:pt>
                <c:pt idx="6">
                  <c:v>#N/A</c:v>
                </c:pt>
                <c:pt idx="7">
                  <c:v>1.31</c:v>
                </c:pt>
                <c:pt idx="8">
                  <c:v>#N/A</c:v>
                </c:pt>
                <c:pt idx="9">
                  <c:v>0.54</c:v>
                </c:pt>
              </c:numCache>
            </c:numRef>
          </c:val>
          <c:extLst>
            <c:ext xmlns:c16="http://schemas.microsoft.com/office/drawing/2014/chart" uri="{C3380CC4-5D6E-409C-BE32-E72D297353CC}">
              <c16:uniqueId val="{00000006-7590-47DD-96C3-358C7DE2E65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3.71</c:v>
                </c:pt>
                <c:pt idx="2">
                  <c:v>#N/A</c:v>
                </c:pt>
                <c:pt idx="3">
                  <c:v>4.04</c:v>
                </c:pt>
                <c:pt idx="4">
                  <c:v>#N/A</c:v>
                </c:pt>
                <c:pt idx="5">
                  <c:v>3.85</c:v>
                </c:pt>
                <c:pt idx="6">
                  <c:v>#N/A</c:v>
                </c:pt>
                <c:pt idx="7">
                  <c:v>4.4400000000000004</c:v>
                </c:pt>
                <c:pt idx="8">
                  <c:v>#N/A</c:v>
                </c:pt>
                <c:pt idx="9">
                  <c:v>4.54</c:v>
                </c:pt>
              </c:numCache>
            </c:numRef>
          </c:val>
          <c:extLst>
            <c:ext xmlns:c16="http://schemas.microsoft.com/office/drawing/2014/chart" uri="{C3380CC4-5D6E-409C-BE32-E72D297353CC}">
              <c16:uniqueId val="{00000007-7590-47DD-96C3-358C7DE2E65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2.73</c:v>
                </c:pt>
                <c:pt idx="2">
                  <c:v>#N/A</c:v>
                </c:pt>
                <c:pt idx="3">
                  <c:v>4.43</c:v>
                </c:pt>
                <c:pt idx="4">
                  <c:v>#N/A</c:v>
                </c:pt>
                <c:pt idx="5">
                  <c:v>5.97</c:v>
                </c:pt>
                <c:pt idx="6">
                  <c:v>#N/A</c:v>
                </c:pt>
                <c:pt idx="7">
                  <c:v>7.93</c:v>
                </c:pt>
                <c:pt idx="8">
                  <c:v>#N/A</c:v>
                </c:pt>
                <c:pt idx="9">
                  <c:v>6.85</c:v>
                </c:pt>
              </c:numCache>
            </c:numRef>
          </c:val>
          <c:extLst>
            <c:ext xmlns:c16="http://schemas.microsoft.com/office/drawing/2014/chart" uri="{C3380CC4-5D6E-409C-BE32-E72D297353CC}">
              <c16:uniqueId val="{00000008-7590-47DD-96C3-358C7DE2E65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11.26</c:v>
                </c:pt>
                <c:pt idx="2">
                  <c:v>#N/A</c:v>
                </c:pt>
                <c:pt idx="3">
                  <c:v>10.56</c:v>
                </c:pt>
                <c:pt idx="4">
                  <c:v>#N/A</c:v>
                </c:pt>
                <c:pt idx="5">
                  <c:v>10.33</c:v>
                </c:pt>
                <c:pt idx="6">
                  <c:v>#N/A</c:v>
                </c:pt>
                <c:pt idx="7">
                  <c:v>10.71</c:v>
                </c:pt>
                <c:pt idx="8">
                  <c:v>#N/A</c:v>
                </c:pt>
                <c:pt idx="9">
                  <c:v>10.08</c:v>
                </c:pt>
              </c:numCache>
            </c:numRef>
          </c:val>
          <c:extLst>
            <c:ext xmlns:c16="http://schemas.microsoft.com/office/drawing/2014/chart" uri="{C3380CC4-5D6E-409C-BE32-E72D297353CC}">
              <c16:uniqueId val="{00000009-7590-47DD-96C3-358C7DE2E6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2052</c:v>
                </c:pt>
                <c:pt idx="5">
                  <c:v>2035</c:v>
                </c:pt>
                <c:pt idx="8">
                  <c:v>2008</c:v>
                </c:pt>
                <c:pt idx="11">
                  <c:v>2009</c:v>
                </c:pt>
                <c:pt idx="14">
                  <c:v>1990</c:v>
                </c:pt>
              </c:numCache>
            </c:numRef>
          </c:val>
          <c:extLst>
            <c:ext xmlns:c16="http://schemas.microsoft.com/office/drawing/2014/chart" uri="{C3380CC4-5D6E-409C-BE32-E72D297353CC}">
              <c16:uniqueId val="{00000000-77EB-43C7-9CE5-DA778748D7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EB-43C7-9CE5-DA778748D7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92</c:v>
                </c:pt>
                <c:pt idx="3">
                  <c:v>7</c:v>
                </c:pt>
                <c:pt idx="6">
                  <c:v>182</c:v>
                </c:pt>
                <c:pt idx="9">
                  <c:v>118</c:v>
                </c:pt>
                <c:pt idx="12">
                  <c:v>173</c:v>
                </c:pt>
              </c:numCache>
            </c:numRef>
          </c:val>
          <c:extLst>
            <c:ext xmlns:c16="http://schemas.microsoft.com/office/drawing/2014/chart" uri="{C3380CC4-5D6E-409C-BE32-E72D297353CC}">
              <c16:uniqueId val="{00000002-77EB-43C7-9CE5-DA778748D7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c:v>
                </c:pt>
                <c:pt idx="3">
                  <c:v>20</c:v>
                </c:pt>
                <c:pt idx="6">
                  <c:v>24</c:v>
                </c:pt>
                <c:pt idx="9">
                  <c:v>0</c:v>
                </c:pt>
                <c:pt idx="12">
                  <c:v>23</c:v>
                </c:pt>
              </c:numCache>
            </c:numRef>
          </c:val>
          <c:extLst>
            <c:ext xmlns:c16="http://schemas.microsoft.com/office/drawing/2014/chart" uri="{C3380CC4-5D6E-409C-BE32-E72D297353CC}">
              <c16:uniqueId val="{00000003-77EB-43C7-9CE5-DA778748D7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248</c:v>
                </c:pt>
                <c:pt idx="3">
                  <c:v>212</c:v>
                </c:pt>
                <c:pt idx="6">
                  <c:v>205</c:v>
                </c:pt>
                <c:pt idx="9">
                  <c:v>196</c:v>
                </c:pt>
                <c:pt idx="12">
                  <c:v>146</c:v>
                </c:pt>
              </c:numCache>
            </c:numRef>
          </c:val>
          <c:extLst>
            <c:ext xmlns:c16="http://schemas.microsoft.com/office/drawing/2014/chart" uri="{C3380CC4-5D6E-409C-BE32-E72D297353CC}">
              <c16:uniqueId val="{00000004-77EB-43C7-9CE5-DA778748D7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EB-43C7-9CE5-DA778748D7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EB-43C7-9CE5-DA778748D7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2635</c:v>
                </c:pt>
                <c:pt idx="3">
                  <c:v>2608</c:v>
                </c:pt>
                <c:pt idx="6">
                  <c:v>2658</c:v>
                </c:pt>
                <c:pt idx="9">
                  <c:v>2682</c:v>
                </c:pt>
                <c:pt idx="12">
                  <c:v>2671</c:v>
                </c:pt>
              </c:numCache>
            </c:numRef>
          </c:val>
          <c:extLst>
            <c:ext xmlns:c16="http://schemas.microsoft.com/office/drawing/2014/chart" uri="{C3380CC4-5D6E-409C-BE32-E72D297353CC}">
              <c16:uniqueId val="{00000007-77EB-43C7-9CE5-DA778748D76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943</c:v>
                </c:pt>
                <c:pt idx="2">
                  <c:v>#N/A</c:v>
                </c:pt>
                <c:pt idx="3">
                  <c:v>#N/A</c:v>
                </c:pt>
                <c:pt idx="4">
                  <c:v>812</c:v>
                </c:pt>
                <c:pt idx="5">
                  <c:v>#N/A</c:v>
                </c:pt>
                <c:pt idx="6">
                  <c:v>#N/A</c:v>
                </c:pt>
                <c:pt idx="7">
                  <c:v>1061</c:v>
                </c:pt>
                <c:pt idx="8">
                  <c:v>#N/A</c:v>
                </c:pt>
                <c:pt idx="9">
                  <c:v>#N/A</c:v>
                </c:pt>
                <c:pt idx="10">
                  <c:v>987</c:v>
                </c:pt>
                <c:pt idx="11">
                  <c:v>#N/A</c:v>
                </c:pt>
                <c:pt idx="12">
                  <c:v>#N/A</c:v>
                </c:pt>
                <c:pt idx="13">
                  <c:v>1023</c:v>
                </c:pt>
                <c:pt idx="14">
                  <c:v>#N/A</c:v>
                </c:pt>
              </c:numCache>
            </c:numRef>
          </c:val>
          <c:smooth val="0"/>
          <c:extLst>
            <c:ext xmlns:c16="http://schemas.microsoft.com/office/drawing/2014/chart" uri="{C3380CC4-5D6E-409C-BE32-E72D297353CC}">
              <c16:uniqueId val="{00000008-77EB-43C7-9CE5-DA778748D76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18278</c:v>
                </c:pt>
                <c:pt idx="5">
                  <c:v>17692</c:v>
                </c:pt>
                <c:pt idx="8">
                  <c:v>17422</c:v>
                </c:pt>
                <c:pt idx="11">
                  <c:v>16492</c:v>
                </c:pt>
                <c:pt idx="14">
                  <c:v>16178</c:v>
                </c:pt>
              </c:numCache>
            </c:numRef>
          </c:val>
          <c:extLst>
            <c:ext xmlns:c16="http://schemas.microsoft.com/office/drawing/2014/chart" uri="{C3380CC4-5D6E-409C-BE32-E72D297353CC}">
              <c16:uniqueId val="{00000000-8B24-4A4B-AA07-7951EFD9F4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693</c:v>
                </c:pt>
                <c:pt idx="5">
                  <c:v>652</c:v>
                </c:pt>
                <c:pt idx="8">
                  <c:v>611</c:v>
                </c:pt>
                <c:pt idx="11">
                  <c:v>571</c:v>
                </c:pt>
                <c:pt idx="14">
                  <c:v>531</c:v>
                </c:pt>
              </c:numCache>
            </c:numRef>
          </c:val>
          <c:extLst>
            <c:ext xmlns:c16="http://schemas.microsoft.com/office/drawing/2014/chart" uri="{C3380CC4-5D6E-409C-BE32-E72D297353CC}">
              <c16:uniqueId val="{00000001-8B24-4A4B-AA07-7951EFD9F4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7084</c:v>
                </c:pt>
                <c:pt idx="5">
                  <c:v>7435</c:v>
                </c:pt>
                <c:pt idx="8">
                  <c:v>10053</c:v>
                </c:pt>
                <c:pt idx="11">
                  <c:v>12192</c:v>
                </c:pt>
                <c:pt idx="14">
                  <c:v>14582</c:v>
                </c:pt>
              </c:numCache>
            </c:numRef>
          </c:val>
          <c:extLst>
            <c:ext xmlns:c16="http://schemas.microsoft.com/office/drawing/2014/chart" uri="{C3380CC4-5D6E-409C-BE32-E72D297353CC}">
              <c16:uniqueId val="{00000002-8B24-4A4B-AA07-7951EFD9F4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24-4A4B-AA07-7951EFD9F4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24-4A4B-AA07-7951EFD9F4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462</c:v>
                </c:pt>
                <c:pt idx="3">
                  <c:v>384</c:v>
                </c:pt>
                <c:pt idx="6">
                  <c:v>384</c:v>
                </c:pt>
                <c:pt idx="9">
                  <c:v>302</c:v>
                </c:pt>
                <c:pt idx="12">
                  <c:v>240</c:v>
                </c:pt>
              </c:numCache>
            </c:numRef>
          </c:val>
          <c:extLst>
            <c:ext xmlns:c16="http://schemas.microsoft.com/office/drawing/2014/chart" uri="{C3380CC4-5D6E-409C-BE32-E72D297353CC}">
              <c16:uniqueId val="{00000005-8B24-4A4B-AA07-7951EFD9F4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2121</c:v>
                </c:pt>
                <c:pt idx="3">
                  <c:v>1870</c:v>
                </c:pt>
                <c:pt idx="6">
                  <c:v>1999</c:v>
                </c:pt>
                <c:pt idx="9">
                  <c:v>2040</c:v>
                </c:pt>
                <c:pt idx="12">
                  <c:v>2134</c:v>
                </c:pt>
              </c:numCache>
            </c:numRef>
          </c:val>
          <c:extLst>
            <c:ext xmlns:c16="http://schemas.microsoft.com/office/drawing/2014/chart" uri="{C3380CC4-5D6E-409C-BE32-E72D297353CC}">
              <c16:uniqueId val="{00000006-8B24-4A4B-AA07-7951EFD9F4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116</c:v>
                </c:pt>
                <c:pt idx="3">
                  <c:v>107</c:v>
                </c:pt>
                <c:pt idx="6">
                  <c:v>82</c:v>
                </c:pt>
                <c:pt idx="9">
                  <c:v>85</c:v>
                </c:pt>
                <c:pt idx="12">
                  <c:v>80</c:v>
                </c:pt>
              </c:numCache>
            </c:numRef>
          </c:val>
          <c:extLst>
            <c:ext xmlns:c16="http://schemas.microsoft.com/office/drawing/2014/chart" uri="{C3380CC4-5D6E-409C-BE32-E72D297353CC}">
              <c16:uniqueId val="{00000007-8B24-4A4B-AA07-7951EFD9F4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2606</c:v>
                </c:pt>
                <c:pt idx="3">
                  <c:v>2648</c:v>
                </c:pt>
                <c:pt idx="6">
                  <c:v>2639</c:v>
                </c:pt>
                <c:pt idx="9">
                  <c:v>1359</c:v>
                </c:pt>
                <c:pt idx="12">
                  <c:v>873</c:v>
                </c:pt>
              </c:numCache>
            </c:numRef>
          </c:val>
          <c:extLst>
            <c:ext xmlns:c16="http://schemas.microsoft.com/office/drawing/2014/chart" uri="{C3380CC4-5D6E-409C-BE32-E72D297353CC}">
              <c16:uniqueId val="{00000008-8B24-4A4B-AA07-7951EFD9F4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c:v>
                </c:pt>
                <c:pt idx="3">
                  <c:v>6</c:v>
                </c:pt>
                <c:pt idx="6">
                  <c:v>6</c:v>
                </c:pt>
                <c:pt idx="9">
                  <c:v>3</c:v>
                </c:pt>
                <c:pt idx="12">
                  <c:v>0</c:v>
                </c:pt>
              </c:numCache>
            </c:numRef>
          </c:val>
          <c:extLst>
            <c:ext xmlns:c16="http://schemas.microsoft.com/office/drawing/2014/chart" uri="{C3380CC4-5D6E-409C-BE32-E72D297353CC}">
              <c16:uniqueId val="{00000009-8B24-4A4B-AA07-7951EFD9F4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22439</c:v>
                </c:pt>
                <c:pt idx="3">
                  <c:v>22179</c:v>
                </c:pt>
                <c:pt idx="6">
                  <c:v>21676</c:v>
                </c:pt>
                <c:pt idx="9">
                  <c:v>20773</c:v>
                </c:pt>
                <c:pt idx="12">
                  <c:v>20034</c:v>
                </c:pt>
              </c:numCache>
            </c:numRef>
          </c:val>
          <c:extLst>
            <c:ext xmlns:c16="http://schemas.microsoft.com/office/drawing/2014/chart" uri="{C3380CC4-5D6E-409C-BE32-E72D297353CC}">
              <c16:uniqueId val="{0000000A-8B24-4A4B-AA07-7951EFD9F47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1698</c:v>
                </c:pt>
                <c:pt idx="2">
                  <c:v>#N/A</c:v>
                </c:pt>
                <c:pt idx="3">
                  <c:v>#N/A</c:v>
                </c:pt>
                <c:pt idx="4">
                  <c:v>1415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B24-4A4B-AA07-7951EFD9F47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2841</c:v>
                </c:pt>
                <c:pt idx="1">
                  <c:v>2845</c:v>
                </c:pt>
                <c:pt idx="2">
                  <c:v>2851</c:v>
                </c:pt>
              </c:numCache>
            </c:numRef>
          </c:val>
          <c:extLst>
            <c:ext xmlns:c16="http://schemas.microsoft.com/office/drawing/2014/chart" uri="{C3380CC4-5D6E-409C-BE32-E72D297353CC}">
              <c16:uniqueId val="{00000000-2810-4791-8DAD-39C5212311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475</c:v>
                </c:pt>
                <c:pt idx="1">
                  <c:v>458</c:v>
                </c:pt>
                <c:pt idx="2">
                  <c:v>502</c:v>
                </c:pt>
              </c:numCache>
            </c:numRef>
          </c:val>
          <c:extLst>
            <c:ext xmlns:c16="http://schemas.microsoft.com/office/drawing/2014/chart" uri="{C3380CC4-5D6E-409C-BE32-E72D297353CC}">
              <c16:uniqueId val="{00000001-2810-4791-8DAD-39C5212311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6509</c:v>
                </c:pt>
                <c:pt idx="1">
                  <c:v>8454</c:v>
                </c:pt>
                <c:pt idx="2">
                  <c:v>10726</c:v>
                </c:pt>
              </c:numCache>
            </c:numRef>
          </c:val>
          <c:extLst>
            <c:ext xmlns:c16="http://schemas.microsoft.com/office/drawing/2014/chart" uri="{C3380CC4-5D6E-409C-BE32-E72D297353CC}">
              <c16:uniqueId val="{00000002-2810-4791-8DAD-39C5212311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{49E4E6E8-EFEF-413B-BACF-78CD929CC60B}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AA6-4D57-B7AE-0DC922453D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{B098AB05-256E-4F65-9CB7-0FFDED45CF19}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A6-4D57-B7AE-0DC922453D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{BBE39C4E-E455-4474-AB6D-CA01EA512107}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A6-4D57-B7AE-0DC922453D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{07198F2F-7A8F-4F3F-8502-3883D6463962}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A6-4D57-B7AE-0DC922453D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{5FF7B7FA-57BA-417B-B1F6-51B1FCABAA72}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A6-4D57-B7AE-0DC922453D0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{C1DDBF19-155F-4A0C-8209-5C948BD0FADD}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AA6-4D57-B7AE-0DC922453D0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{57CBDBE5-8CA5-4191-A743-88562306783F}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AA6-4D57-B7AE-0DC922453D0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{5DDE72D9-505C-4F05-A961-FF85D07DD2A8}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AA6-4D57-B7AE-0DC922453D0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{5280A7EC-BB49-4E13-B22F-04968E40BEEF}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AA6-4D57-B7AE-0DC922453D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41.9</c:v>
                </c:pt>
                <c:pt idx="8">
                  <c:v>43.9</c:v>
                </c:pt>
                <c:pt idx="16">
                  <c:v>44.1</c:v>
                </c:pt>
                <c:pt idx="24">
                  <c:v>45.6</c:v>
                </c:pt>
                <c:pt idx="32">
                  <c:v>47</c:v>
                </c:pt>
              </c:numCache>
            </c:numRef>
          </c:xVal>
          <c:yVal>
            <c:numRef>
              <c:f>公会計指標分析・財政指標組合せ分析表!$BP$51:$DC$51</c:f>
              <c:numCache>
                <c:formatCode>#,##0.0;"▲ "#,##0.0</c:formatCode>
                <c:ptCount val="40"/>
                <c:pt idx="0">
                  <c:v>18.899999999999999</c:v>
                </c:pt>
                <c:pt idx="8">
                  <c:v>15.3</c:v>
                </c:pt>
              </c:numCache>
            </c:numRef>
          </c:yVal>
          <c:smooth val="0"/>
          <c:extLst>
            <c:ext xmlns:c16="http://schemas.microsoft.com/office/drawing/2014/chart" uri="{C3380CC4-5D6E-409C-BE32-E72D297353CC}">
              <c16:uniqueId val="{00000009-9AA6-4D57-B7AE-0DC922453D0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{DCAE2603-5D52-4945-B6A8-13BA56D11EC0}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AA6-4D57-B7AE-0DC922453D0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{1662F07E-9D84-4C99-8B9E-2F4CA0B83227}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A6-4D57-B7AE-0DC922453D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{9AC7FBE1-F6D7-42D2-B06A-38A302BAB6E0}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A6-4D57-B7AE-0DC922453D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{B4D689DC-490C-4016-8515-F5457F5C956C}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A6-4D57-B7AE-0DC922453D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{9D3E5325-6B1E-44F4-8439-C6D9961C97E3}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A6-4D57-B7AE-0DC922453D0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{842DECE1-7013-4E87-B66C-50E5780E2195}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AA6-4D57-B7AE-0DC922453D03}"/>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{4AAFC241-E690-4756-B1AB-6EF8CE5F0C25}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AA6-4D57-B7AE-0DC922453D03}"/>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{B2FAE740-ADDC-4652-90AF-D1CA688482E0}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AA6-4D57-B7AE-0DC922453D03}"/>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{DA094F8B-17E4-4545-9FD9-923839BDD798}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AA6-4D57-B7AE-0DC922453D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9AA6-4D57-B7AE-0DC922453D03}"/>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{26C8535D-BFAC-4030-8FEA-DF6ECCBABBC2}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8FC-49CB-B950-A4DA8EDD62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{38EE71D4-99FB-424D-882F-6072D8E01A9A}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FC-49CB-B950-A4DA8EDD62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{1A242CE5-1224-4506-8A5D-CD4DE81F1F8B}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FC-49CB-B950-A4DA8EDD62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{43B048B7-211B-400C-8F9E-4BDDB8A5E232}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FC-49CB-B950-A4DA8EDD62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{0E32D357-D97B-4CFF-8B00-A02D878FE444}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FC-49CB-B950-A4DA8EDD628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{C4D0CC21-2CD4-4B30-A678-A325F5EEC328}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8FC-49CB-B950-A4DA8EDD628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{D5A38612-7037-4D84-9460-9AA67688A613}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8FC-49CB-B950-A4DA8EDD628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{A6A875A4-4EE7-4A84-983B-46BAB1D5E71C}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8FC-49CB-B950-A4DA8EDD628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{7A3D3EC2-8A5F-443A-85F8-D6A81B0DF6D7}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8FC-49CB-B950-A4DA8EDD62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10</c:v>
                </c:pt>
                <c:pt idx="16">
                  <c:v>10.1</c:v>
                </c:pt>
                <c:pt idx="24">
                  <c:v>10.1</c:v>
                </c:pt>
                <c:pt idx="32">
                  <c:v>10.8</c:v>
                </c:pt>
              </c:numCache>
            </c:numRef>
          </c:xVal>
          <c:yVal>
            <c:numRef>
              <c:f>公会計指標分析・財政指標組合せ分析表!$BP$73:$DC$73</c:f>
              <c:numCache>
                <c:formatCode>#,##0.0;"▲ "#,##0.0</c:formatCode>
                <c:ptCount val="40"/>
                <c:pt idx="0">
                  <c:v>18.899999999999999</c:v>
                </c:pt>
                <c:pt idx="8">
                  <c:v>15.3</c:v>
                </c:pt>
              </c:numCache>
            </c:numRef>
          </c:yVal>
          <c:smooth val="0"/>
          <c:extLst>
            <c:ext xmlns:c16="http://schemas.microsoft.com/office/drawing/2014/chart" uri="{C3380CC4-5D6E-409C-BE32-E72D297353CC}">
              <c16:uniqueId val="{00000009-08FC-49CB-B950-A4DA8EDD628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{B6495164-D863-4D78-974C-3D35D7954153}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8FC-49CB-B950-A4DA8EDD628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{9D7A48EC-009B-4951-896E-21561FDA630B}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FC-49CB-B950-A4DA8EDD62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{5AB58AFA-26D2-47C1-A34E-8484B289A4F9}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FC-49CB-B950-A4DA8EDD62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{72180BE7-A059-4351-9499-7342E0FD3D91}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FC-49CB-B950-A4DA8EDD62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{689BD1F5-1064-4E47-A37F-723CDB7C6ABE}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FC-49CB-B950-A4DA8EDD628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{8DAD2675-9B85-4BCF-ABAA-AF36FFBF54A0}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8FC-49CB-B950-A4DA8EDD628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{48030B25-6BAA-4D5D-8063-D6E838C41E27}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8FC-49CB-B950-A4DA8EDD628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{A09D8FFF-33EB-46AB-9E9C-E438B8904BC2}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8FC-49CB-B950-A4DA8EDD628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{38324729-5BE6-4F97-A32B-31D33F70E6E8}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8FC-49CB-B950-A4DA8EDD62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08FC-49CB-B950-A4DA8EDD6283}"/>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元利償還金は、過去の大型事業に係る起債の償還完了により減となった。</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en-US" sz="1400">
              <a:latin typeface="ＭＳ ゴシック" pitchFamily="49" charset="-128"/>
              <a:ea typeface="ＭＳ ゴシック" pitchFamily="49" charset="-128"/>
            </a:rPr>
            <a:t>　公債費に準ずる債務負担行為に係るものとして、しぶし志ネット設備譲渡事業等が増額し、債務負担行為に基づく支出額が</a:t>
          </a:r>
          <a:r>
            <a:rPr kumimoji="1" lang="en-US" altLang="ja-JP" sz="1400">
              <a:solidFill>
                <a:sysClr val="windowText" lastClr="000000"/>
              </a:solidFill>
              <a:latin typeface="ＭＳ ゴシック" pitchFamily="49" charset="-128"/>
              <a:ea typeface="ＭＳ ゴシック" pitchFamily="49" charset="-128"/>
            </a:rPr>
            <a:t>55</a:t>
          </a:r>
          <a:r>
            <a:rPr kumimoji="1" lang="ja-JP" altLang="en-US" sz="1400">
              <a:solidFill>
                <a:sysClr val="windowText" lastClr="000000"/>
              </a:solidFill>
              <a:latin typeface="ＭＳ ゴシック" pitchFamily="49" charset="-128"/>
              <a:ea typeface="ＭＳ ゴシック" pitchFamily="49" charset="-128"/>
            </a:rPr>
            <a:t>百万増加</a:t>
          </a:r>
          <a:r>
            <a:rPr kumimoji="1" lang="ja-JP" altLang="en-US" sz="1400">
              <a:latin typeface="ＭＳ ゴシック" pitchFamily="49" charset="-128"/>
              <a:ea typeface="ＭＳ ゴシック" pitchFamily="49" charset="-128"/>
            </a:rPr>
            <a:t>した。</a:t>
          </a:r>
        </a:p>
        <a:p>
          <a:r>
            <a:rPr kumimoji="1" lang="ja-JP" altLang="en-US" sz="1400">
              <a:latin typeface="ＭＳ ゴシック" pitchFamily="49" charset="-128"/>
              <a:ea typeface="ＭＳ ゴシック" pitchFamily="49" charset="-128"/>
            </a:rPr>
            <a:t>　今後、実質公債費比率の分子は増加が見込まれるため、起債の抑制により財政の健全化に努める。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減債基金残高のうち、実質公債費率の算定に用いる満期一括償還地方債の償還財源としての積立額はない。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主に一般会計等に係る地方債現在高の減少、公営企業債等繰入見込額の減少、充当可能財源等のうち、ふるさと志基金等の充当可能基金額が増加したことにより、将来負担比率の分子の構造は、前年度比</a:t>
          </a:r>
          <a:r>
            <a:rPr kumimoji="1" lang="en-US" altLang="ja-JP" sz="1400">
              <a:solidFill>
                <a:sysClr val="windowText" lastClr="000000"/>
              </a:solidFill>
              <a:latin typeface="ＭＳ ゴシック" pitchFamily="49" charset="-128"/>
              <a:ea typeface="ＭＳ ゴシック" pitchFamily="49" charset="-128"/>
            </a:rPr>
            <a:t>3,236</a:t>
          </a:r>
          <a:r>
            <a:rPr kumimoji="1" lang="ja-JP" altLang="en-US" sz="1400">
              <a:solidFill>
                <a:sysClr val="windowText" lastClr="000000"/>
              </a:solidFill>
              <a:latin typeface="ＭＳ ゴシック" pitchFamily="49" charset="-128"/>
              <a:ea typeface="ＭＳ ゴシック" pitchFamily="49" charset="-128"/>
            </a:rPr>
            <a:t>百</a:t>
          </a:r>
          <a:r>
            <a:rPr kumimoji="1" lang="ja-JP" altLang="en-US" sz="1400">
              <a:latin typeface="ＭＳ ゴシック" pitchFamily="49" charset="-128"/>
              <a:ea typeface="ＭＳ ゴシック" pitchFamily="49" charset="-128"/>
            </a:rPr>
            <a:t>万円の減となった。</a:t>
          </a:r>
        </a:p>
        <a:p>
          <a:r>
            <a:rPr kumimoji="1" lang="ja-JP" altLang="en-US" sz="1400">
              <a:latin typeface="ＭＳ ゴシック" pitchFamily="49" charset="-128"/>
              <a:ea typeface="ＭＳ ゴシック" pitchFamily="49" charset="-128"/>
            </a:rPr>
            <a:t>　今後も将来負担額の抑制と交付税算入率の高い市債の活用及び充当可能基金の増加により、充当可能財源等の確保に努める。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鹿児島県志布志市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令和５年度末の基金残高は、基金残高全体としては、約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財政調整基金の取り崩しはなかった。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基金全体の増額要因は、ふるさと納税制度を活用したふるさと志基金が増加したことが主な要因である。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設置法令及び条例に基づき、将来にわたり持続可能な財政運営を図れるように基金の確保に努める。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ふるさと志基金　　　：観光及び生活環境に関する事業、福祉に関する事業、教育文化に関する事業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施設整備事業基金　　：市の施設整備に関する事業等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地域づくり推進基金　：地域の活性化に関する事業等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庁舎整備事業基金　　：市庁舎の整備に関する事業等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　　　　：在宅福祉等の普及及び向上、健康づくり及び生きがいづくりの推進並びにボランティア</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活動の活発化等高齢者保健福祉の増進に関する事業等</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百万円の増となっており、近年同様増加傾向にある。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総額の要因は、庁舎整備事業基金の設立、独自の行財政改革、ふるさと納税寄附の増加、合併特例債を活用した基金積立を行ったこと等によるものである。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今後も事務事業の見直しや歳出を抑制するとともに、自主財源の確保に取り組みながら、基金設置条例等の目的に基づき、必要に応じて事業充当を行う。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億円となっており、預金利息を積み立てたことにより、前年度比６百万円の増となっている。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景気後退による市税等の大幅な減収や大規模災害の発生などの不測の事態に備えるため、財政運営上の数値目標としている財政調整基金が標準財政規模の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％を下回らないよう、これまで同様に予算編成や事業執行の精査を徹底し、今後も引き続き将来にわたり持続可能な財政運営を図れるよう基金の確保に努める。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令和５年度の基金残高は、約５億円となっており、前年度比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増額の要因は、臨時財政対策債償還基金費として追加交付された地方交付税について、償還財源として経過的な活用を図るために、積立をしたためである。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引き続き将来にわたり、持続可能な財政運営を図れるよう基金の確保に努める。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04076FF-FED8-4AE9-9BF1-2C0E435543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D1E4B8A-E138-4735-8666-6F1EB36945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82439B90-033B-42FE-AE43-DD859FB62AD7}"/>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7D7EF4C1-548A-43EA-B0FC-F24C97E8F2E6}"/>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B8174738-7772-422A-896D-8FF1167D4A5A}"/>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1E86B60-B0F6-4D32-B932-F41FC3AE43F0}"/>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AFEC1769-4FC5-49CA-86D7-5DC53864F366}"/>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249B3A11-4B33-461E-8878-9C753267AC99}"/>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63FA1EBC-077F-4548-BDF7-09D4299855BC}"/>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4278CA5F-DE8B-4E55-A458-C1958ED2D8F8}"/>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94F3E3F7-7B24-44C5-9381-9E67EB6D3748}"/>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6D57C362-67ED-4841-9405-915E511E6E84}"/>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8D218D2B-D686-4F1D-9C31-AC989EF88DFE}"/>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2F328087-5E34-4745-A3FE-D51717D49652}"/>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CA4AF07D-75FE-4365-A9BD-29646C91E00B}"/>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E283DC15-18B3-4447-9DEA-1FB2F9765051}"/>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7EF0E1AC-5EA2-4C10-BDF8-E9D9DC8EB438}"/>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8DA0DA15-485D-444B-A0D0-CC76AE89B6C6}"/>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29,193
28,543
290.21
34,845,325
34,063,293
777,869
11,343,232
20,034,494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631BE1EB-3E56-43E0-A024-AD2FECE04690}"/>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52632BAD-5A9A-4752-B245-309962FB043D}"/>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460A22C4-22BF-45E3-9E03-89394235F286}"/>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B6B31412-3A25-4F7C-9D6F-9F0CD82C8301}"/>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164A67D0-599E-47C4-9114-5958DC8AAA08}"/>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261A8CCE-3CEA-48C5-88E2-E1D2B9CC67D0}"/>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262EDBBA-6177-4050-9A94-89D3A8753102}"/>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CAB778ED-109F-4666-89B6-0B0085912E6E}"/>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9E30719B-8092-43D0-BD49-EB78C9EEE8DD}"/>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53AC2436-2AA1-412F-A2C6-F165427D1F6D}"/>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27E119DA-86D9-4F6F-80B6-1992143CA0A3}"/>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8B9F45A1-08C4-4BED-93E3-268121A995F4}"/>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91A5EDC7-680B-4139-AC87-CFD333901BC7}"/>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226803D9-1439-431A-AD3D-A0390F622BCE}"/>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1868CF2C-188D-4CD9-A6C3-F621B54481D7}"/>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CC14F136-D52A-445C-8E78-DB3D031EF1CE}"/>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EDF927B0-8B93-4B8B-BADF-8A8E1E2471FD}"/>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BAC3DC09-8D83-48D8-AFC9-11D66C31BE10}"/>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E4CCC549-885E-45D4-A6CB-9FDBFCBA5317}"/>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6E19F397-8C20-4A18-A0F3-B377FD330604}"/>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9715B375-3F6C-497F-AE15-8EC819F7CCEE}"/>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733ACD37-19A3-4656-B9CC-CABD94E8B381}"/>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69D97994-72DE-4D2D-B608-D231018FF589}"/>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BCFFF7E1-0951-4F55-BFFC-CFF8E81E1F80}"/>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4AA3F329-158D-44C2-A577-A458F4693E2D}"/>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2A68131C-5F58-4CB4-86E5-0BC41DFEAD84}"/>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DBAEC1E2-DF21-4791-8E42-D279EFA79F5E}"/>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6D3B0122-1B2B-45E1-879E-FB0DAFE4424F}"/>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F12268E7-473A-4996-B9C3-8AD4FED7D291}"/>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35D6A286-6E05-44B0-BAF6-B7B58AD184D8}"/>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7018A3B4-F023-407A-B0E2-5A0A2313C99E}"/>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A0F22A43-E48F-47BC-8E53-D86149C15DED}"/>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EC698D18-AF1C-4A1D-908F-1707B5D0C3BB}"/>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8881FC3-5711-43AC-B56C-3607E8D74F3F}"/>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FFE58421-D7A1-4546-A626-0C7325D1D1A6}"/>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本市では、平成２８年度に策定した公共施設等総合管理計画に沿っ て公共施設等の削減に努めており、公共施設等の老朽化については、 有形固定資産減価償却率が類似団体等よりも低い水準にある。しかしながら、令和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年度末時点で有形固定資産減価償 却率は前回から１</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％上昇し、４</a:t>
          </a:r>
          <a:r>
            <a:rPr lang="ja-JP" altLang="en-US" sz="1100">
              <a:solidFill>
                <a:schemeClr val="dk1"/>
              </a:solidFill>
              <a:effectLst/>
              <a:latin typeface="+mn-lt"/>
              <a:ea typeface="+mn-ea"/>
              <a:cs typeface="+mn-cs"/>
            </a:rPr>
            <a:t>７</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％となった。公共施設の適正化に努める。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89428940-3C39-4788-950C-6ABC3246D6E2}"/>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A7ED9A2D-2891-4321-AFAC-340351B53C39}"/>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C780772A-B3FB-4093-A2FB-86EF4F413174}"/>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28AA9270-7D63-4185-AC0A-F826C23CACDC}"/>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a:extLst>
            <a:ext uri="{FF2B5EF4-FFF2-40B4-BE49-F238E27FC236}">
              <a16:creationId xmlns:a16="http://schemas.microsoft.com/office/drawing/2014/main" id="{4AE7D4F8-1E5E-4745-AC98-227A5871898D}"/>
            </a:ext>
          </a:extLst>
        </xdr:cNvPr>
        <xdr:cNvSpPr txBox="1"/>
      </xdr:nvSpPr>
      <xdr:spPr>
        <a:xfrm>
          <a:off x="741836"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DFB9C4CC-E00D-41EA-A186-EBF57600B6A3}"/>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F14E6DB6-C7A5-4A27-A75A-4B09A096EFD5}"/>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C2F7B17F-8468-44E0-92A8-427CEBA12D52}"/>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7A4C0E93-278F-45F8-B2FF-268BB2D16388}"/>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474B1259-BC4D-42F9-A60E-DB507B09C734}"/>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B2316F26-8111-4511-A63B-8096FC98D776}"/>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ACD159A4-4C47-4E6B-9148-F542332A9493}"/>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B1915EF9-9CCE-4306-BDD0-FEF398D746FA}"/>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56D384E6-1E0B-4471-9DC1-C4595C911398}"/>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a:extLst>
            <a:ext uri="{FF2B5EF4-FFF2-40B4-BE49-F238E27FC236}">
              <a16:creationId xmlns:a16="http://schemas.microsoft.com/office/drawing/2014/main" id="{72139335-6ED1-413B-92C1-A13A7DC70372}"/>
            </a:ext>
          </a:extLst>
        </xdr:cNvPr>
        <xdr:cNvSpPr txBox="1"/>
      </xdr:nvSpPr>
      <xdr:spPr>
        <a:xfrm>
          <a:off x="81902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D388D3D1-14BB-4934-82DD-35DDB698E301}"/>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1" name="直線コネクタ 70">
          <a:extLst>
            <a:ext uri="{FF2B5EF4-FFF2-40B4-BE49-F238E27FC236}">
              <a16:creationId xmlns:a16="http://schemas.microsoft.com/office/drawing/2014/main" id="{93C74D0C-8136-467E-AF93-C6B0D38D9EDA}"/>
            </a:ext>
          </a:extLst>
        </xdr:cNvPr>
        <xdr:cNvCxnSpPr/>
      </xdr:nvCxnSpPr>
      <xdr:spPr>
        <a:xfrm flipV="1">
          <a:off x="4306570" y="5056611"/>
          <a:ext cx="1270" cy="119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2" name="有形固定資産減価償却率最小値テキスト">
          <a:extLst>
            <a:ext uri="{FF2B5EF4-FFF2-40B4-BE49-F238E27FC236}">
              <a16:creationId xmlns:a16="http://schemas.microsoft.com/office/drawing/2014/main" id="{A28D70D6-3239-46D4-8EAA-37AA517DF35E}"/>
            </a:ext>
          </a:extLst>
        </xdr:cNvPr>
        <xdr:cNvSpPr txBox="1"/>
      </xdr:nvSpPr>
      <xdr:spPr>
        <a:xfrm>
          <a:off x="4359275" y="625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3" name="直線コネクタ 72">
          <a:extLst>
            <a:ext uri="{FF2B5EF4-FFF2-40B4-BE49-F238E27FC236}">
              <a16:creationId xmlns:a16="http://schemas.microsoft.com/office/drawing/2014/main" id="{CCC7D68D-6802-40B1-BD67-0E2C7B8573F1}"/>
            </a:ext>
          </a:extLst>
        </xdr:cNvPr>
        <xdr:cNvCxnSpPr/>
      </xdr:nvCxnSpPr>
      <xdr:spPr>
        <a:xfrm>
          <a:off x="4216400" y="624755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4" name="有形固定資産減価償却率最大値テキスト">
          <a:extLst>
            <a:ext uri="{FF2B5EF4-FFF2-40B4-BE49-F238E27FC236}">
              <a16:creationId xmlns:a16="http://schemas.microsoft.com/office/drawing/2014/main" id="{EDAF02B1-A12B-4624-BA18-E9CF6A3D74AA}"/>
            </a:ext>
          </a:extLst>
        </xdr:cNvPr>
        <xdr:cNvSpPr txBox="1"/>
      </xdr:nvSpPr>
      <xdr:spPr>
        <a:xfrm>
          <a:off x="4359275" y="485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5" name="直線コネクタ 74">
          <a:extLst>
            <a:ext uri="{FF2B5EF4-FFF2-40B4-BE49-F238E27FC236}">
              <a16:creationId xmlns:a16="http://schemas.microsoft.com/office/drawing/2014/main" id="{10E05830-9A84-440F-BC7B-0BB347619C40}"/>
            </a:ext>
          </a:extLst>
        </xdr:cNvPr>
        <xdr:cNvCxnSpPr/>
      </xdr:nvCxnSpPr>
      <xdr:spPr>
        <a:xfrm>
          <a:off x="4216400" y="505661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6" name="有形固定資産減価償却率平均値テキスト">
          <a:extLst>
            <a:ext uri="{FF2B5EF4-FFF2-40B4-BE49-F238E27FC236}">
              <a16:creationId xmlns:a16="http://schemas.microsoft.com/office/drawing/2014/main" id="{EA301867-E85F-4843-9BE6-12E4944A44E3}"/>
            </a:ext>
          </a:extLst>
        </xdr:cNvPr>
        <xdr:cNvSpPr txBox="1"/>
      </xdr:nvSpPr>
      <xdr:spPr>
        <a:xfrm>
          <a:off x="4359275" y="580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7" name="フローチャート: 判断 76">
          <a:extLst>
            <a:ext uri="{FF2B5EF4-FFF2-40B4-BE49-F238E27FC236}">
              <a16:creationId xmlns:a16="http://schemas.microsoft.com/office/drawing/2014/main" id="{AB0AC55A-0A4C-48AA-85E8-E3EE6A75B026}"/>
            </a:ext>
          </a:extLst>
        </xdr:cNvPr>
        <xdr:cNvSpPr/>
      </xdr:nvSpPr>
      <xdr:spPr>
        <a:xfrm>
          <a:off x="4254500" y="58281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8" name="フローチャート: 判断 77">
          <a:extLst>
            <a:ext uri="{FF2B5EF4-FFF2-40B4-BE49-F238E27FC236}">
              <a16:creationId xmlns:a16="http://schemas.microsoft.com/office/drawing/2014/main" id="{484DBCFB-3A92-4EAE-B6E5-70AB8E38A982}"/>
            </a:ext>
          </a:extLst>
        </xdr:cNvPr>
        <xdr:cNvSpPr/>
      </xdr:nvSpPr>
      <xdr:spPr>
        <a:xfrm>
          <a:off x="3616325" y="58177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9" name="フローチャート: 判断 78">
          <a:extLst>
            <a:ext uri="{FF2B5EF4-FFF2-40B4-BE49-F238E27FC236}">
              <a16:creationId xmlns:a16="http://schemas.microsoft.com/office/drawing/2014/main" id="{3E1535B8-717F-49FE-A494-095D1CC68289}"/>
            </a:ext>
          </a:extLst>
        </xdr:cNvPr>
        <xdr:cNvSpPr/>
      </xdr:nvSpPr>
      <xdr:spPr>
        <a:xfrm>
          <a:off x="2930525" y="57885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0" name="フローチャート: 判断 79">
          <a:extLst>
            <a:ext uri="{FF2B5EF4-FFF2-40B4-BE49-F238E27FC236}">
              <a16:creationId xmlns:a16="http://schemas.microsoft.com/office/drawing/2014/main" id="{A6F96ED0-D9AD-42E8-BB21-D9AF90DD500B}"/>
            </a:ext>
          </a:extLst>
        </xdr:cNvPr>
        <xdr:cNvSpPr/>
      </xdr:nvSpPr>
      <xdr:spPr>
        <a:xfrm>
          <a:off x="2244725" y="57741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1" name="フローチャート: 判断 80">
          <a:extLst>
            <a:ext uri="{FF2B5EF4-FFF2-40B4-BE49-F238E27FC236}">
              <a16:creationId xmlns:a16="http://schemas.microsoft.com/office/drawing/2014/main" id="{A831A447-6140-445B-8B80-C173DBB5EA66}"/>
            </a:ext>
          </a:extLst>
        </xdr:cNvPr>
        <xdr:cNvSpPr/>
      </xdr:nvSpPr>
      <xdr:spPr>
        <a:xfrm>
          <a:off x="1558925" y="576474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E09937C-48B1-4466-A434-AC185AC28F58}"/>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38DFEBD-58EF-4056-9F37-ED9F2D1159BB}"/>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192061D-CCBD-460B-97A8-1A018D0DD309}"/>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7FB3E13-9D22-4713-99E7-F8F320CEBF3B}"/>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C72CE10-F664-4A5D-A6F4-433302C13343}"/>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4233</xdr:rowOff>
    </xdr:from>
    <xdr:to>
      <xdr:col>23</xdr:col>
      <xdr:colOff>136525</xdr:colOff>
      <xdr:row>29</xdr:row>
      <xdr:rowOff>105833</xdr:rowOff>
    </xdr:to>
    <xdr:sp macro="" textlink="">
      <xdr:nvSpPr>
        <xdr:cNvPr id="87" name="楕円 86">
          <a:extLst>
            <a:ext uri="{FF2B5EF4-FFF2-40B4-BE49-F238E27FC236}">
              <a16:creationId xmlns:a16="http://schemas.microsoft.com/office/drawing/2014/main" id="{3C5A1ADB-35F1-41D9-AFEB-8C8750F76C33}"/>
            </a:ext>
          </a:extLst>
        </xdr:cNvPr>
        <xdr:cNvSpPr/>
      </xdr:nvSpPr>
      <xdr:spPr>
        <a:xfrm>
          <a:off x="4254500" y="55223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27110</xdr:rowOff>
    </xdr:from>
    <xdr:ext cx="405111" cy="259045"/>
    <xdr:sp macro="" textlink="">
      <xdr:nvSpPr>
        <xdr:cNvPr id="88" name="有形固定資産減価償却率該当値テキスト">
          <a:extLst>
            <a:ext uri="{FF2B5EF4-FFF2-40B4-BE49-F238E27FC236}">
              <a16:creationId xmlns:a16="http://schemas.microsoft.com/office/drawing/2014/main" id="{3549C17F-03F7-4A14-97B5-5A0B6915E623}"/>
            </a:ext>
          </a:extLst>
        </xdr:cNvPr>
        <xdr:cNvSpPr txBox="1"/>
      </xdr:nvSpPr>
      <xdr:spPr>
        <a:xfrm>
          <a:off x="4359275" y="538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150495</xdr:rowOff>
    </xdr:from>
    <xdr:to>
      <xdr:col>19</xdr:col>
      <xdr:colOff>187325</xdr:colOff>
      <xdr:row>29</xdr:row>
      <xdr:rowOff>80645</xdr:rowOff>
    </xdr:to>
    <xdr:sp macro="" textlink="">
      <xdr:nvSpPr>
        <xdr:cNvPr id="89" name="楕円 88">
          <a:extLst>
            <a:ext uri="{FF2B5EF4-FFF2-40B4-BE49-F238E27FC236}">
              <a16:creationId xmlns:a16="http://schemas.microsoft.com/office/drawing/2014/main" id="{F33EC246-B4DA-4849-9C1D-92ADBF4726BD}"/>
            </a:ext>
          </a:extLst>
        </xdr:cNvPr>
        <xdr:cNvSpPr/>
      </xdr:nvSpPr>
      <xdr:spPr>
        <a:xfrm>
          <a:off x="3616325" y="55035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29845</xdr:rowOff>
    </xdr:from>
    <xdr:to>
      <xdr:col>23</xdr:col>
      <xdr:colOff>85725</xdr:colOff>
      <xdr:row>29</xdr:row>
      <xdr:rowOff>55033</xdr:rowOff>
    </xdr:to>
    <xdr:cxnSp macro="">
      <xdr:nvCxnSpPr>
        <xdr:cNvPr id="90" name="直線コネクタ 89">
          <a:extLst>
            <a:ext uri="{FF2B5EF4-FFF2-40B4-BE49-F238E27FC236}">
              <a16:creationId xmlns:a16="http://schemas.microsoft.com/office/drawing/2014/main" id="{63C9ADC0-14C6-43E7-9829-0633063976EF}"/>
            </a:ext>
          </a:extLst>
        </xdr:cNvPr>
        <xdr:cNvCxnSpPr/>
      </xdr:nvCxnSpPr>
      <xdr:spPr>
        <a:xfrm>
          <a:off x="3673475" y="5541645"/>
          <a:ext cx="62865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123508</xdr:rowOff>
    </xdr:from>
    <xdr:to>
      <xdr:col>15</xdr:col>
      <xdr:colOff>187325</xdr:colOff>
      <xdr:row>29</xdr:row>
      <xdr:rowOff>53658</xdr:rowOff>
    </xdr:to>
    <xdr:sp macro="" textlink="">
      <xdr:nvSpPr>
        <xdr:cNvPr id="91" name="楕円 90">
          <a:extLst>
            <a:ext uri="{FF2B5EF4-FFF2-40B4-BE49-F238E27FC236}">
              <a16:creationId xmlns:a16="http://schemas.microsoft.com/office/drawing/2014/main" id="{ABF060A8-26F3-44F7-94F2-F7A5F07E2D1E}"/>
            </a:ext>
          </a:extLst>
        </xdr:cNvPr>
        <xdr:cNvSpPr/>
      </xdr:nvSpPr>
      <xdr:spPr>
        <a:xfrm>
          <a:off x="2930525" y="547973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2858</xdr:rowOff>
    </xdr:from>
    <xdr:to>
      <xdr:col>19</xdr:col>
      <xdr:colOff>136525</xdr:colOff>
      <xdr:row>29</xdr:row>
      <xdr:rowOff>29845</xdr:rowOff>
    </xdr:to>
    <xdr:cxnSp macro="">
      <xdr:nvCxnSpPr>
        <xdr:cNvPr id="92" name="直線コネクタ 91">
          <a:extLst>
            <a:ext uri="{FF2B5EF4-FFF2-40B4-BE49-F238E27FC236}">
              <a16:creationId xmlns:a16="http://schemas.microsoft.com/office/drawing/2014/main" id="{6E0209F0-F543-4107-84F8-1FEC0EC9FAA9}"/>
            </a:ext>
          </a:extLst>
        </xdr:cNvPr>
        <xdr:cNvCxnSpPr/>
      </xdr:nvCxnSpPr>
      <xdr:spPr>
        <a:xfrm>
          <a:off x="2987675" y="5517833"/>
          <a:ext cx="6858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119909</xdr:rowOff>
    </xdr:from>
    <xdr:to>
      <xdr:col>11</xdr:col>
      <xdr:colOff>187325</xdr:colOff>
      <xdr:row>29</xdr:row>
      <xdr:rowOff>50059</xdr:rowOff>
    </xdr:to>
    <xdr:sp macro="" textlink="">
      <xdr:nvSpPr>
        <xdr:cNvPr id="93" name="楕円 92">
          <a:extLst>
            <a:ext uri="{FF2B5EF4-FFF2-40B4-BE49-F238E27FC236}">
              <a16:creationId xmlns:a16="http://schemas.microsoft.com/office/drawing/2014/main" id="{1FF2CEDC-2A52-4FF4-8A7F-A02B2E1E5950}"/>
            </a:ext>
          </a:extLst>
        </xdr:cNvPr>
        <xdr:cNvSpPr/>
      </xdr:nvSpPr>
      <xdr:spPr>
        <a:xfrm>
          <a:off x="2244725" y="547613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170709</xdr:rowOff>
    </xdr:from>
    <xdr:to>
      <xdr:col>15</xdr:col>
      <xdr:colOff>136525</xdr:colOff>
      <xdr:row>29</xdr:row>
      <xdr:rowOff>2858</xdr:rowOff>
    </xdr:to>
    <xdr:cxnSp macro="">
      <xdr:nvCxnSpPr>
        <xdr:cNvPr id="94" name="直線コネクタ 93">
          <a:extLst>
            <a:ext uri="{FF2B5EF4-FFF2-40B4-BE49-F238E27FC236}">
              <a16:creationId xmlns:a16="http://schemas.microsoft.com/office/drawing/2014/main" id="{7B549836-C6DE-4D3C-8C16-DF8C506E97DA}"/>
            </a:ext>
          </a:extLst>
        </xdr:cNvPr>
        <xdr:cNvCxnSpPr/>
      </xdr:nvCxnSpPr>
      <xdr:spPr>
        <a:xfrm>
          <a:off x="2301875" y="5514234"/>
          <a:ext cx="6858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83926</xdr:rowOff>
    </xdr:from>
    <xdr:to>
      <xdr:col>7</xdr:col>
      <xdr:colOff>187325</xdr:colOff>
      <xdr:row>29</xdr:row>
      <xdr:rowOff>14076</xdr:rowOff>
    </xdr:to>
    <xdr:sp macro="" textlink="">
      <xdr:nvSpPr>
        <xdr:cNvPr id="95" name="楕円 94">
          <a:extLst>
            <a:ext uri="{FF2B5EF4-FFF2-40B4-BE49-F238E27FC236}">
              <a16:creationId xmlns:a16="http://schemas.microsoft.com/office/drawing/2014/main" id="{B1FFD7EB-F262-4CFA-8D04-746509C20563}"/>
            </a:ext>
          </a:extLst>
        </xdr:cNvPr>
        <xdr:cNvSpPr/>
      </xdr:nvSpPr>
      <xdr:spPr>
        <a:xfrm>
          <a:off x="1558925" y="544015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134726</xdr:rowOff>
    </xdr:from>
    <xdr:to>
      <xdr:col>11</xdr:col>
      <xdr:colOff>136525</xdr:colOff>
      <xdr:row>28</xdr:row>
      <xdr:rowOff>170709</xdr:rowOff>
    </xdr:to>
    <xdr:cxnSp macro="">
      <xdr:nvCxnSpPr>
        <xdr:cNvPr id="96" name="直線コネクタ 95">
          <a:extLst>
            <a:ext uri="{FF2B5EF4-FFF2-40B4-BE49-F238E27FC236}">
              <a16:creationId xmlns:a16="http://schemas.microsoft.com/office/drawing/2014/main" id="{AC92C05A-6872-4978-A2BC-82DC6766C101}"/>
            </a:ext>
          </a:extLst>
        </xdr:cNvPr>
        <xdr:cNvCxnSpPr/>
      </xdr:nvCxnSpPr>
      <xdr:spPr>
        <a:xfrm>
          <a:off x="1616075" y="5487776"/>
          <a:ext cx="685800" cy="2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7" name="n_1aveValue有形固定資産減価償却率">
          <a:extLst>
            <a:ext uri="{FF2B5EF4-FFF2-40B4-BE49-F238E27FC236}">
              <a16:creationId xmlns:a16="http://schemas.microsoft.com/office/drawing/2014/main" id="{4B94F813-A22A-445A-BA15-318CF4657750}"/>
            </a:ext>
          </a:extLst>
        </xdr:cNvPr>
        <xdr:cNvSpPr txBox="1"/>
      </xdr:nvSpPr>
      <xdr:spPr>
        <a:xfrm>
          <a:off x="3474094" y="5907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8" name="n_2aveValue有形固定資産減価償却率">
          <a:extLst>
            <a:ext uri="{FF2B5EF4-FFF2-40B4-BE49-F238E27FC236}">
              <a16:creationId xmlns:a16="http://schemas.microsoft.com/office/drawing/2014/main" id="{858E7401-C488-4E8C-B51F-BF700D2AF7F4}"/>
            </a:ext>
          </a:extLst>
        </xdr:cNvPr>
        <xdr:cNvSpPr txBox="1"/>
      </xdr:nvSpPr>
      <xdr:spPr>
        <a:xfrm>
          <a:off x="2797819" y="586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9" name="n_3aveValue有形固定資産減価償却率">
          <a:extLst>
            <a:ext uri="{FF2B5EF4-FFF2-40B4-BE49-F238E27FC236}">
              <a16:creationId xmlns:a16="http://schemas.microsoft.com/office/drawing/2014/main" id="{A0D06243-FE67-4859-92F9-BED72146F84A}"/>
            </a:ext>
          </a:extLst>
        </xdr:cNvPr>
        <xdr:cNvSpPr txBox="1"/>
      </xdr:nvSpPr>
      <xdr:spPr>
        <a:xfrm>
          <a:off x="2112019" y="58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100" name="n_4aveValue有形固定資産減価償却率">
          <a:extLst>
            <a:ext uri="{FF2B5EF4-FFF2-40B4-BE49-F238E27FC236}">
              <a16:creationId xmlns:a16="http://schemas.microsoft.com/office/drawing/2014/main" id="{E464C947-82FA-4B09-8BA6-F107C934A909}"/>
            </a:ext>
          </a:extLst>
        </xdr:cNvPr>
        <xdr:cNvSpPr txBox="1"/>
      </xdr:nvSpPr>
      <xdr:spPr>
        <a:xfrm>
          <a:off x="1426219" y="5847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97172</xdr:rowOff>
    </xdr:from>
    <xdr:ext cx="405111" cy="259045"/>
    <xdr:sp macro="" textlink="">
      <xdr:nvSpPr>
        <xdr:cNvPr id="101" name="n_1mainValue有形固定資産減価償却率">
          <a:extLst>
            <a:ext uri="{FF2B5EF4-FFF2-40B4-BE49-F238E27FC236}">
              <a16:creationId xmlns:a16="http://schemas.microsoft.com/office/drawing/2014/main" id="{ECEBA48A-3B8A-42D4-B30D-B455AA51D30E}"/>
            </a:ext>
          </a:extLst>
        </xdr:cNvPr>
        <xdr:cNvSpPr txBox="1"/>
      </xdr:nvSpPr>
      <xdr:spPr>
        <a:xfrm>
          <a:off x="3474094"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70185</xdr:rowOff>
    </xdr:from>
    <xdr:ext cx="405111" cy="259045"/>
    <xdr:sp macro="" textlink="">
      <xdr:nvSpPr>
        <xdr:cNvPr id="102" name="n_2mainValue有形固定資産減価償却率">
          <a:extLst>
            <a:ext uri="{FF2B5EF4-FFF2-40B4-BE49-F238E27FC236}">
              <a16:creationId xmlns:a16="http://schemas.microsoft.com/office/drawing/2014/main" id="{3961B49A-0D81-420B-9DB6-1E56E17BBB07}"/>
            </a:ext>
          </a:extLst>
        </xdr:cNvPr>
        <xdr:cNvSpPr txBox="1"/>
      </xdr:nvSpPr>
      <xdr:spPr>
        <a:xfrm>
          <a:off x="2797819" y="525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66586</xdr:rowOff>
    </xdr:from>
    <xdr:ext cx="405111" cy="259045"/>
    <xdr:sp macro="" textlink="">
      <xdr:nvSpPr>
        <xdr:cNvPr id="103" name="n_3mainValue有形固定資産減価償却率">
          <a:extLst>
            <a:ext uri="{FF2B5EF4-FFF2-40B4-BE49-F238E27FC236}">
              <a16:creationId xmlns:a16="http://schemas.microsoft.com/office/drawing/2014/main" id="{03EF1F24-5987-4F59-893E-C4AC879A29B3}"/>
            </a:ext>
          </a:extLst>
        </xdr:cNvPr>
        <xdr:cNvSpPr txBox="1"/>
      </xdr:nvSpPr>
      <xdr:spPr>
        <a:xfrm>
          <a:off x="2112019" y="5260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30603</xdr:rowOff>
    </xdr:from>
    <xdr:ext cx="405111" cy="259045"/>
    <xdr:sp macro="" textlink="">
      <xdr:nvSpPr>
        <xdr:cNvPr id="104" name="n_4mainValue有形固定資産減価償却率">
          <a:extLst>
            <a:ext uri="{FF2B5EF4-FFF2-40B4-BE49-F238E27FC236}">
              <a16:creationId xmlns:a16="http://schemas.microsoft.com/office/drawing/2014/main" id="{93DD37A3-6BC7-422F-BE58-E0A2E91C1FAF}"/>
            </a:ext>
          </a:extLst>
        </xdr:cNvPr>
        <xdr:cNvSpPr txBox="1"/>
      </xdr:nvSpPr>
      <xdr:spPr>
        <a:xfrm>
          <a:off x="1426219" y="5218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2D47051B-40ED-4AEF-ABAC-B24723104872}"/>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3100C700-5455-4CFE-A194-A29B633452F2}"/>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79A7EF4E-FF5E-4B59-8C28-C9106008655E}"/>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FA618B30-0A82-49E2-BF6B-36F4C13A88FE}"/>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4341E586-A20A-4913-822E-E9D5486F6960}"/>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DB7B4BDB-33C4-4561-BB1A-420EF058DDE6}"/>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1E8ED423-B6AA-40C4-BF0F-E4D3276023AE}"/>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D3BAB52B-3809-42E8-B02A-57C23185DE74}"/>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FC4F87DE-9DE1-4958-9E71-E1F53E8209CE}"/>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E707A213-7FE8-40AF-B086-6EE219313218}"/>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FC579D42-8877-46EC-941D-4F1797FF8B59}"/>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2444EB9C-59F6-4B22-9031-FDD8845B7042}"/>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8FB8AD7-6C87-4957-80C5-15DE5B4091DE}"/>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債務償却比率は令和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年度決算時で</a:t>
          </a:r>
          <a:r>
            <a:rPr lang="ja-JP" altLang="en-US" sz="1100">
              <a:solidFill>
                <a:schemeClr val="dk1"/>
              </a:solidFill>
              <a:effectLst/>
              <a:latin typeface="+mn-lt"/>
              <a:ea typeface="+mn-ea"/>
              <a:cs typeface="+mn-cs"/>
            </a:rPr>
            <a:t>１８３</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６％となっており、 全国平均及び鹿児島平均より低い水準にある。地方債の 新規発生を抑制し、残高の圧縮に努めているほか、人件費の 削減等にも努めていることが当該結果につながったものと考え られる。</a:t>
          </a:r>
          <a:r>
            <a:rPr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地方債の発生を抑制し、地方債残高及び財政運営の経常的経費等の圧縮に努める。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348DB67A-DDC1-4146-BE03-5E8B4E86E47A}"/>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6C4E7922-6739-4C57-AD07-C07889A7470D}"/>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D146EE23-5E4A-4404-A271-88B9C0F4B76A}"/>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6165E987-BCC9-4B4D-A4AD-EC4FE893BFBE}"/>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E1758972-C9DF-468F-96F7-F2513D488C08}"/>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18406326-38E1-44E3-BC57-FB2B21CDEC06}"/>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699F3842-4A7A-44C8-97B1-03B46B95D35C}"/>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40B2A63-4DFA-486D-8421-DDCFEC125AF8}"/>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BB4DCE6B-F487-432F-A032-1CA6A48F412A}"/>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84117AE8-A1FD-4EC3-B2BD-9015E84DF056}"/>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25C03595-8478-4D2A-A3C3-2C1FD685072A}"/>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2BCE562-B9FA-42EB-A54A-468F9721965B}"/>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E21D16E6-5DFC-4963-A473-6E9EB759CFFA}"/>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2FD6E42D-3931-4C65-9CD8-10189CA01ACE}"/>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AA3F4774-B783-4E4F-89EC-D2843D453901}"/>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3" name="直線コネクタ 132">
          <a:extLst>
            <a:ext uri="{FF2B5EF4-FFF2-40B4-BE49-F238E27FC236}">
              <a16:creationId xmlns:a16="http://schemas.microsoft.com/office/drawing/2014/main" id="{6966045E-267D-4996-A371-F6C28613AA99}"/>
            </a:ext>
          </a:extLst>
        </xdr:cNvPr>
        <xdr:cNvCxnSpPr/>
      </xdr:nvCxnSpPr>
      <xdr:spPr>
        <a:xfrm flipV="1">
          <a:off x="13326745" y="5115983"/>
          <a:ext cx="1269" cy="132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4" name="債務償還比率最小値テキスト">
          <a:extLst>
            <a:ext uri="{FF2B5EF4-FFF2-40B4-BE49-F238E27FC236}">
              <a16:creationId xmlns:a16="http://schemas.microsoft.com/office/drawing/2014/main" id="{5F773128-08BD-4E61-B00F-45A83539FCC3}"/>
            </a:ext>
          </a:extLst>
        </xdr:cNvPr>
        <xdr:cNvSpPr txBox="1"/>
      </xdr:nvSpPr>
      <xdr:spPr>
        <a:xfrm>
          <a:off x="13379450" y="64491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5" name="直線コネクタ 134">
          <a:extLst>
            <a:ext uri="{FF2B5EF4-FFF2-40B4-BE49-F238E27FC236}">
              <a16:creationId xmlns:a16="http://schemas.microsoft.com/office/drawing/2014/main" id="{EE1D2DC0-7930-4A0D-817E-6A1764C08523}"/>
            </a:ext>
          </a:extLst>
        </xdr:cNvPr>
        <xdr:cNvCxnSpPr/>
      </xdr:nvCxnSpPr>
      <xdr:spPr>
        <a:xfrm>
          <a:off x="13255625" y="6445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D0D16AE1-7DA7-4F81-9D70-8371EA21066E}"/>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A1295183-22C3-45F4-9AC1-0C0910DC40EB}"/>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8" name="債務償還比率平均値テキスト">
          <a:extLst>
            <a:ext uri="{FF2B5EF4-FFF2-40B4-BE49-F238E27FC236}">
              <a16:creationId xmlns:a16="http://schemas.microsoft.com/office/drawing/2014/main" id="{5B59E062-2839-444C-86E1-F8A0B430CDCC}"/>
            </a:ext>
          </a:extLst>
        </xdr:cNvPr>
        <xdr:cNvSpPr txBox="1"/>
      </xdr:nvSpPr>
      <xdr:spPr>
        <a:xfrm>
          <a:off x="13379450" y="5667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9" name="フローチャート: 判断 138">
          <a:extLst>
            <a:ext uri="{FF2B5EF4-FFF2-40B4-BE49-F238E27FC236}">
              <a16:creationId xmlns:a16="http://schemas.microsoft.com/office/drawing/2014/main" id="{1C4861EA-2242-4D1D-9E76-06E7B6300DAE}"/>
            </a:ext>
          </a:extLst>
        </xdr:cNvPr>
        <xdr:cNvSpPr/>
      </xdr:nvSpPr>
      <xdr:spPr>
        <a:xfrm>
          <a:off x="13293725" y="568000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0" name="フローチャート: 判断 139">
          <a:extLst>
            <a:ext uri="{FF2B5EF4-FFF2-40B4-BE49-F238E27FC236}">
              <a16:creationId xmlns:a16="http://schemas.microsoft.com/office/drawing/2014/main" id="{370464B2-BA9C-423E-B9BD-CB6FF7BCA756}"/>
            </a:ext>
          </a:extLst>
        </xdr:cNvPr>
        <xdr:cNvSpPr/>
      </xdr:nvSpPr>
      <xdr:spPr>
        <a:xfrm>
          <a:off x="12646025" y="56860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1" name="フローチャート: 判断 140">
          <a:extLst>
            <a:ext uri="{FF2B5EF4-FFF2-40B4-BE49-F238E27FC236}">
              <a16:creationId xmlns:a16="http://schemas.microsoft.com/office/drawing/2014/main" id="{02D2144C-4CDB-437A-A357-9031390A5719}"/>
            </a:ext>
          </a:extLst>
        </xdr:cNvPr>
        <xdr:cNvSpPr/>
      </xdr:nvSpPr>
      <xdr:spPr>
        <a:xfrm>
          <a:off x="11960225" y="56586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2" name="フローチャート: 判断 141">
          <a:extLst>
            <a:ext uri="{FF2B5EF4-FFF2-40B4-BE49-F238E27FC236}">
              <a16:creationId xmlns:a16="http://schemas.microsoft.com/office/drawing/2014/main" id="{2B2C4313-1D17-43E9-92DD-A6F9761F81FF}"/>
            </a:ext>
          </a:extLst>
        </xdr:cNvPr>
        <xdr:cNvSpPr/>
      </xdr:nvSpPr>
      <xdr:spPr>
        <a:xfrm>
          <a:off x="11274425" y="58213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3" name="フローチャート: 判断 142">
          <a:extLst>
            <a:ext uri="{FF2B5EF4-FFF2-40B4-BE49-F238E27FC236}">
              <a16:creationId xmlns:a16="http://schemas.microsoft.com/office/drawing/2014/main" id="{10EAD7D8-5F5F-4C94-9216-563BBB7218AA}"/>
            </a:ext>
          </a:extLst>
        </xdr:cNvPr>
        <xdr:cNvSpPr/>
      </xdr:nvSpPr>
      <xdr:spPr>
        <a:xfrm>
          <a:off x="10588625" y="58700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7EAACB0-3DC9-4213-87B7-F0480CCBF8A7}"/>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6597144-DF12-4342-8A4F-EC03694C45E1}"/>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8A4DDA6-28F6-438C-928C-28BE31284391}"/>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BF440DBD-7FA2-4482-8420-A4D38595B462}"/>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D375A2B-9A8D-41F3-B8C4-E6E278766B2D}"/>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81576</xdr:rowOff>
    </xdr:from>
    <xdr:to>
      <xdr:col>76</xdr:col>
      <xdr:colOff>73025</xdr:colOff>
      <xdr:row>28</xdr:row>
      <xdr:rowOff>11726</xdr:rowOff>
    </xdr:to>
    <xdr:sp macro="" textlink="">
      <xdr:nvSpPr>
        <xdr:cNvPr id="149" name="楕円 148">
          <a:extLst>
            <a:ext uri="{FF2B5EF4-FFF2-40B4-BE49-F238E27FC236}">
              <a16:creationId xmlns:a16="http://schemas.microsoft.com/office/drawing/2014/main" id="{52599FD9-D0E9-4A1D-A459-0779FFAC867D}"/>
            </a:ext>
          </a:extLst>
        </xdr:cNvPr>
        <xdr:cNvSpPr/>
      </xdr:nvSpPr>
      <xdr:spPr>
        <a:xfrm>
          <a:off x="13293725" y="527587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104453</xdr:rowOff>
    </xdr:from>
    <xdr:ext cx="469744" cy="259045"/>
    <xdr:sp macro="" textlink="">
      <xdr:nvSpPr>
        <xdr:cNvPr id="150" name="債務償還比率該当値テキスト">
          <a:extLst>
            <a:ext uri="{FF2B5EF4-FFF2-40B4-BE49-F238E27FC236}">
              <a16:creationId xmlns:a16="http://schemas.microsoft.com/office/drawing/2014/main" id="{C1CA7BEC-209C-4AA4-AA0D-4C60E26EC647}"/>
            </a:ext>
          </a:extLst>
        </xdr:cNvPr>
        <xdr:cNvSpPr txBox="1"/>
      </xdr:nvSpPr>
      <xdr:spPr>
        <a:xfrm>
          <a:off x="13379450" y="513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19276</xdr:rowOff>
    </xdr:from>
    <xdr:to>
      <xdr:col>72</xdr:col>
      <xdr:colOff>123825</xdr:colOff>
      <xdr:row>28</xdr:row>
      <xdr:rowOff>120876</xdr:rowOff>
    </xdr:to>
    <xdr:sp macro="" textlink="">
      <xdr:nvSpPr>
        <xdr:cNvPr id="151" name="楕円 150">
          <a:extLst>
            <a:ext uri="{FF2B5EF4-FFF2-40B4-BE49-F238E27FC236}">
              <a16:creationId xmlns:a16="http://schemas.microsoft.com/office/drawing/2014/main" id="{482D9B25-8B1D-4867-B2A2-25B596929E12}"/>
            </a:ext>
          </a:extLst>
        </xdr:cNvPr>
        <xdr:cNvSpPr/>
      </xdr:nvSpPr>
      <xdr:spPr>
        <a:xfrm>
          <a:off x="12646025" y="537232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132376</xdr:rowOff>
    </xdr:from>
    <xdr:to>
      <xdr:col>76</xdr:col>
      <xdr:colOff>22225</xdr:colOff>
      <xdr:row>28</xdr:row>
      <xdr:rowOff>70076</xdr:rowOff>
    </xdr:to>
    <xdr:cxnSp macro="">
      <xdr:nvCxnSpPr>
        <xdr:cNvPr id="152" name="直線コネクタ 151">
          <a:extLst>
            <a:ext uri="{FF2B5EF4-FFF2-40B4-BE49-F238E27FC236}">
              <a16:creationId xmlns:a16="http://schemas.microsoft.com/office/drawing/2014/main" id="{79214FE8-4AD3-43EA-AF83-3526FF53B31D}"/>
            </a:ext>
          </a:extLst>
        </xdr:cNvPr>
        <xdr:cNvCxnSpPr/>
      </xdr:nvCxnSpPr>
      <xdr:spPr>
        <a:xfrm flipV="1">
          <a:off x="12693650" y="5323501"/>
          <a:ext cx="638175" cy="9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56459</xdr:rowOff>
    </xdr:from>
    <xdr:to>
      <xdr:col>68</xdr:col>
      <xdr:colOff>123825</xdr:colOff>
      <xdr:row>28</xdr:row>
      <xdr:rowOff>158059</xdr:rowOff>
    </xdr:to>
    <xdr:sp macro="" textlink="">
      <xdr:nvSpPr>
        <xdr:cNvPr id="153" name="楕円 152">
          <a:extLst>
            <a:ext uri="{FF2B5EF4-FFF2-40B4-BE49-F238E27FC236}">
              <a16:creationId xmlns:a16="http://schemas.microsoft.com/office/drawing/2014/main" id="{C27D2BCF-A4F4-4173-BFE4-85A81A30BE83}"/>
            </a:ext>
          </a:extLst>
        </xdr:cNvPr>
        <xdr:cNvSpPr/>
      </xdr:nvSpPr>
      <xdr:spPr>
        <a:xfrm>
          <a:off x="11960225" y="540950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70076</xdr:rowOff>
    </xdr:from>
    <xdr:to>
      <xdr:col>72</xdr:col>
      <xdr:colOff>73025</xdr:colOff>
      <xdr:row>28</xdr:row>
      <xdr:rowOff>107259</xdr:rowOff>
    </xdr:to>
    <xdr:cxnSp macro="">
      <xdr:nvCxnSpPr>
        <xdr:cNvPr id="154" name="直線コネクタ 153">
          <a:extLst>
            <a:ext uri="{FF2B5EF4-FFF2-40B4-BE49-F238E27FC236}">
              <a16:creationId xmlns:a16="http://schemas.microsoft.com/office/drawing/2014/main" id="{50B67AA0-3877-4BB9-99FC-B98ECA780A1E}"/>
            </a:ext>
          </a:extLst>
        </xdr:cNvPr>
        <xdr:cNvCxnSpPr/>
      </xdr:nvCxnSpPr>
      <xdr:spPr>
        <a:xfrm flipV="1">
          <a:off x="12007850" y="5419951"/>
          <a:ext cx="685800" cy="3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64086</xdr:rowOff>
    </xdr:from>
    <xdr:to>
      <xdr:col>64</xdr:col>
      <xdr:colOff>123825</xdr:colOff>
      <xdr:row>29</xdr:row>
      <xdr:rowOff>165686</xdr:rowOff>
    </xdr:to>
    <xdr:sp macro="" textlink="">
      <xdr:nvSpPr>
        <xdr:cNvPr id="155" name="楕円 154">
          <a:extLst>
            <a:ext uri="{FF2B5EF4-FFF2-40B4-BE49-F238E27FC236}">
              <a16:creationId xmlns:a16="http://schemas.microsoft.com/office/drawing/2014/main" id="{8410AC98-AEE3-4C61-9E54-A43D2A37775A}"/>
            </a:ext>
          </a:extLst>
        </xdr:cNvPr>
        <xdr:cNvSpPr/>
      </xdr:nvSpPr>
      <xdr:spPr>
        <a:xfrm>
          <a:off x="11274425" y="55822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107259</xdr:rowOff>
    </xdr:from>
    <xdr:to>
      <xdr:col>68</xdr:col>
      <xdr:colOff>73025</xdr:colOff>
      <xdr:row>29</xdr:row>
      <xdr:rowOff>114886</xdr:rowOff>
    </xdr:to>
    <xdr:cxnSp macro="">
      <xdr:nvCxnSpPr>
        <xdr:cNvPr id="156" name="直線コネクタ 155">
          <a:extLst>
            <a:ext uri="{FF2B5EF4-FFF2-40B4-BE49-F238E27FC236}">
              <a16:creationId xmlns:a16="http://schemas.microsoft.com/office/drawing/2014/main" id="{B17706F8-8B96-4856-AB5A-2BA5C06C6392}"/>
            </a:ext>
          </a:extLst>
        </xdr:cNvPr>
        <xdr:cNvCxnSpPr/>
      </xdr:nvCxnSpPr>
      <xdr:spPr>
        <a:xfrm flipV="1">
          <a:off x="11322050" y="5457134"/>
          <a:ext cx="685800" cy="17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171316</xdr:rowOff>
    </xdr:from>
    <xdr:to>
      <xdr:col>60</xdr:col>
      <xdr:colOff>123825</xdr:colOff>
      <xdr:row>30</xdr:row>
      <xdr:rowOff>101466</xdr:rowOff>
    </xdr:to>
    <xdr:sp macro="" textlink="">
      <xdr:nvSpPr>
        <xdr:cNvPr id="157" name="楕円 156">
          <a:extLst>
            <a:ext uri="{FF2B5EF4-FFF2-40B4-BE49-F238E27FC236}">
              <a16:creationId xmlns:a16="http://schemas.microsoft.com/office/drawing/2014/main" id="{86C01CA6-75EE-402B-8C34-0951A46BEE5D}"/>
            </a:ext>
          </a:extLst>
        </xdr:cNvPr>
        <xdr:cNvSpPr/>
      </xdr:nvSpPr>
      <xdr:spPr>
        <a:xfrm>
          <a:off x="10588625" y="567676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114886</xdr:rowOff>
    </xdr:from>
    <xdr:to>
      <xdr:col>64</xdr:col>
      <xdr:colOff>73025</xdr:colOff>
      <xdr:row>30</xdr:row>
      <xdr:rowOff>50666</xdr:rowOff>
    </xdr:to>
    <xdr:cxnSp macro="">
      <xdr:nvCxnSpPr>
        <xdr:cNvPr id="158" name="直線コネクタ 157">
          <a:extLst>
            <a:ext uri="{FF2B5EF4-FFF2-40B4-BE49-F238E27FC236}">
              <a16:creationId xmlns:a16="http://schemas.microsoft.com/office/drawing/2014/main" id="{412D8A28-CC43-40AA-A87E-325D9AAE8012}"/>
            </a:ext>
          </a:extLst>
        </xdr:cNvPr>
        <xdr:cNvCxnSpPr/>
      </xdr:nvCxnSpPr>
      <xdr:spPr>
        <a:xfrm flipV="1">
          <a:off x="10636250" y="5629861"/>
          <a:ext cx="685800" cy="9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9" name="n_1aveValue債務償還比率">
          <a:extLst>
            <a:ext uri="{FF2B5EF4-FFF2-40B4-BE49-F238E27FC236}">
              <a16:creationId xmlns:a16="http://schemas.microsoft.com/office/drawing/2014/main" id="{7F7FA812-AE43-4251-BC18-00FC03BC4A9C}"/>
            </a:ext>
          </a:extLst>
        </xdr:cNvPr>
        <xdr:cNvSpPr txBox="1"/>
      </xdr:nvSpPr>
      <xdr:spPr>
        <a:xfrm>
          <a:off x="12465127" y="577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0" name="n_2aveValue債務償還比率">
          <a:extLst>
            <a:ext uri="{FF2B5EF4-FFF2-40B4-BE49-F238E27FC236}">
              <a16:creationId xmlns:a16="http://schemas.microsoft.com/office/drawing/2014/main" id="{0803C81E-ABFF-4DA6-8C6C-20816BF72D1F}"/>
            </a:ext>
          </a:extLst>
        </xdr:cNvPr>
        <xdr:cNvSpPr txBox="1"/>
      </xdr:nvSpPr>
      <xdr:spPr>
        <a:xfrm>
          <a:off x="11788852" y="574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1" name="n_3aveValue債務償還比率">
          <a:extLst>
            <a:ext uri="{FF2B5EF4-FFF2-40B4-BE49-F238E27FC236}">
              <a16:creationId xmlns:a16="http://schemas.microsoft.com/office/drawing/2014/main" id="{7E0DBDE4-8B6D-41B3-A643-00B70D75B906}"/>
            </a:ext>
          </a:extLst>
        </xdr:cNvPr>
        <xdr:cNvSpPr txBox="1"/>
      </xdr:nvSpPr>
      <xdr:spPr>
        <a:xfrm>
          <a:off x="11103052" y="590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2" name="n_4aveValue債務償還比率">
          <a:extLst>
            <a:ext uri="{FF2B5EF4-FFF2-40B4-BE49-F238E27FC236}">
              <a16:creationId xmlns:a16="http://schemas.microsoft.com/office/drawing/2014/main" id="{390BBCDB-D926-440C-A161-F0F9E679DEA2}"/>
            </a:ext>
          </a:extLst>
        </xdr:cNvPr>
        <xdr:cNvSpPr txBox="1"/>
      </xdr:nvSpPr>
      <xdr:spPr>
        <a:xfrm>
          <a:off x="10417252" y="596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137403</xdr:rowOff>
    </xdr:from>
    <xdr:ext cx="469744" cy="259045"/>
    <xdr:sp macro="" textlink="">
      <xdr:nvSpPr>
        <xdr:cNvPr id="163" name="n_1mainValue債務償還比率">
          <a:extLst>
            <a:ext uri="{FF2B5EF4-FFF2-40B4-BE49-F238E27FC236}">
              <a16:creationId xmlns:a16="http://schemas.microsoft.com/office/drawing/2014/main" id="{9AEE7047-0CA6-4A9B-8161-C4256D520E2D}"/>
            </a:ext>
          </a:extLst>
        </xdr:cNvPr>
        <xdr:cNvSpPr txBox="1"/>
      </xdr:nvSpPr>
      <xdr:spPr>
        <a:xfrm>
          <a:off x="12465127" y="516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3136</xdr:rowOff>
    </xdr:from>
    <xdr:ext cx="469744" cy="259045"/>
    <xdr:sp macro="" textlink="">
      <xdr:nvSpPr>
        <xdr:cNvPr id="164" name="n_2mainValue債務償還比率">
          <a:extLst>
            <a:ext uri="{FF2B5EF4-FFF2-40B4-BE49-F238E27FC236}">
              <a16:creationId xmlns:a16="http://schemas.microsoft.com/office/drawing/2014/main" id="{5B199BE6-A2BA-4D83-A447-7687962E68FD}"/>
            </a:ext>
          </a:extLst>
        </xdr:cNvPr>
        <xdr:cNvSpPr txBox="1"/>
      </xdr:nvSpPr>
      <xdr:spPr>
        <a:xfrm>
          <a:off x="11788852" y="519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10763</xdr:rowOff>
    </xdr:from>
    <xdr:ext cx="469744" cy="259045"/>
    <xdr:sp macro="" textlink="">
      <xdr:nvSpPr>
        <xdr:cNvPr id="165" name="n_3mainValue債務償還比率">
          <a:extLst>
            <a:ext uri="{FF2B5EF4-FFF2-40B4-BE49-F238E27FC236}">
              <a16:creationId xmlns:a16="http://schemas.microsoft.com/office/drawing/2014/main" id="{337CF86C-72F3-4135-A4D5-0E631EEAC9B5}"/>
            </a:ext>
          </a:extLst>
        </xdr:cNvPr>
        <xdr:cNvSpPr txBox="1"/>
      </xdr:nvSpPr>
      <xdr:spPr>
        <a:xfrm>
          <a:off x="11103052" y="536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117993</xdr:rowOff>
    </xdr:from>
    <xdr:ext cx="469744" cy="259045"/>
    <xdr:sp macro="" textlink="">
      <xdr:nvSpPr>
        <xdr:cNvPr id="166" name="n_4mainValue債務償還比率">
          <a:extLst>
            <a:ext uri="{FF2B5EF4-FFF2-40B4-BE49-F238E27FC236}">
              <a16:creationId xmlns:a16="http://schemas.microsoft.com/office/drawing/2014/main" id="{53277715-8616-4805-A21C-DC513C81D56D}"/>
            </a:ext>
          </a:extLst>
        </xdr:cNvPr>
        <xdr:cNvSpPr txBox="1"/>
      </xdr:nvSpPr>
      <xdr:spPr>
        <a:xfrm>
          <a:off x="10417252" y="54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685603C5-6577-4B03-983A-27BB4EC54FE4}"/>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2C3BE5BE-F6EF-4F13-82A0-7AD821FA5296}"/>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D3615EE7-8329-4E60-B938-6999DACF8129}"/>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336D3471-438B-4E72-BB30-2D09178F800F}"/>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A1248EA5-1873-4E7E-A6DF-66AC85E73B76}"/>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41FA838F-81ED-4D4E-9783-FBCFACD0C51F}"/>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D0474D5-7B66-4907-8B43-DC22B721A0B0}"/>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AED87E-5BA3-42DB-B9B2-F70E3E2F4D0B}"/>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5299DF8-8F72-48BD-AB68-2C0D8BC9247E}"/>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48FA3C-370F-47B8-B5A4-53A1C6E48DF5}"/>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84B686-6A0D-4BD9-8357-712C3EE2EAC8}"/>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FAC0020-8DA4-4431-B4C3-3BCA565AA235}"/>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37D209D-B9C9-4C15-AC19-5E68B4FD95A9}"/>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0251447-C493-4370-A63D-EA8D28E93EAA}"/>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7071BE-DEE1-410F-A552-7D6B63D8CF69}"/>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10B27F2-571E-416E-9B88-D751136F767D}"/>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29,193
28,543
290.21
34,845,325
34,063,293
777,869
11,343,232
20,034,494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BD0D086-A812-4D04-B27A-403D5C458EED}"/>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8D67B39-70FA-4A50-A864-849CF6F2FAE2}"/>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C5FE3E5-FB16-47C5-9DC5-1C914AC97E33}"/>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C1BFE3B-D787-4F6D-8144-AA7C7C7530F8}"/>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84943CD-C983-4028-9769-7BE1C10EC0B8}"/>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BD5A8B6-3E50-4E45-B33F-F5A9C5A220B3}"/>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BE3B9E8-5C08-46F0-BF59-315B30FD952D}"/>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DCA947-3CA0-423B-884E-3FA573DDE872}"/>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1EE71E8-767E-4296-AC47-A55C9B4B9770}"/>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4BCEA50-F9B0-487B-AEF6-19E741CAE3AB}"/>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BC9044-2BEB-4683-B4F8-839443606CD1}"/>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6D794E4-9133-4EBA-B224-901F9B598FA8}"/>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7233050-D61F-4B07-96C4-BA9574D0B88D}"/>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DE31D2-4109-4E59-9CB3-231A7699E4EE}"/>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17DD5C-CA7A-4A84-B42E-8D07551586F4}"/>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F5A921-24F4-4F6E-BFDF-8227E20C9028}"/>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DFA29EC-2A70-434B-B984-849822481DBB}"/>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58FBEA7-2270-45A4-A251-A4CD81988910}"/>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D8A8131-4D7F-4C2A-ACFC-A31B244BA800}"/>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48402AF-73F9-49E6-A353-801CE597CB0D}"/>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DCC3CF0-DE14-4D1B-AAE1-2D5AAC958599}"/>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1573DF9-B70C-4525-A5AD-75003E7D6856}"/>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532D659-AE28-43B9-AF2F-4C482733B17A}"/>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58DF3A1-33E4-4080-9D25-B80E23EC9381}"/>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E5B8073-D222-4827-83D0-7299740007F5}"/>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879A2E5-C240-4762-9B72-EB6D370CAE3D}"/>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F8D9635-0426-4DE0-BFE9-37D9E9832393}"/>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6699E19-C232-467B-A26F-A95C3BA86BE5}"/>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0536803-141D-4643-A937-C32D066C3955}"/>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EC2D436-A408-4C69-AECA-C3FA21300FE7}"/>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2BCF2E0-852B-44FA-AEEC-08F0F06BAED2}"/>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D019BE7-BA47-4FB3-ABA7-B24AF179E63B}"/>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AF155C2-1A4E-42EF-8D28-4E18939E88FE}"/>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E510795-4F31-4C1E-AAB1-CDA19AA9920E}"/>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7010E88-0784-4BE5-9EE7-857B6FDED9D5}"/>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D07D273-BC4E-4A7C-A4F1-76D049CC61FB}"/>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CB6307D-CCE0-4B80-A03C-6482EF250C36}"/>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8508F2C-E8BF-453D-993D-BEBB447EB9DD}"/>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79DD64B-64B3-49E6-B8A3-29AEEAFF551D}"/>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50604FA-2957-419A-BB73-1AAB0BD0E9FB}"/>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1D635D9-F06B-4709-9FB2-AB1080CC0C11}"/>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C437473-F5B4-4C1F-B485-E3ECEAACB8D7}"/>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FAF7516-C54A-46DF-8B1E-5F68785C7761}"/>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E7B5C58-6CD1-4044-8A26-FF27E4217A33}"/>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D34BD56-ED20-44BF-929B-F51C18A04AAF}"/>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172510F2-2986-46F5-92FC-32BB2A94C613}"/>
            </a:ext>
          </a:extLst>
        </xdr:cNvPr>
        <xdr:cNvCxnSpPr/>
      </xdr:nvCxnSpPr>
      <xdr:spPr>
        <a:xfrm flipV="1">
          <a:off x="4180840" y="5497195"/>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B93CC59E-91ED-4489-914E-DE6B537F25A7}"/>
            </a:ext>
          </a:extLst>
        </xdr:cNvPr>
        <xdr:cNvSpPr txBox="1"/>
      </xdr:nvSpPr>
      <xdr:spPr>
        <a:xfrm>
          <a:off x="4219575" y="680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F12D8226-3E99-4F86-8E15-8547A8DE6B2D}"/>
            </a:ext>
          </a:extLst>
        </xdr:cNvPr>
        <xdr:cNvCxnSpPr/>
      </xdr:nvCxnSpPr>
      <xdr:spPr>
        <a:xfrm>
          <a:off x="4105275" y="68027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D92D88FB-1DA4-4BB0-9F00-A09840262CE5}"/>
            </a:ext>
          </a:extLst>
        </xdr:cNvPr>
        <xdr:cNvSpPr txBox="1"/>
      </xdr:nvSpPr>
      <xdr:spPr>
        <a:xfrm>
          <a:off x="4219575" y="52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29EF915A-2B36-48EC-9B49-B2B963BE6EE9}"/>
            </a:ext>
          </a:extLst>
        </xdr:cNvPr>
        <xdr:cNvCxnSpPr/>
      </xdr:nvCxnSpPr>
      <xdr:spPr>
        <a:xfrm>
          <a:off x="4105275" y="54971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6941FA3A-2965-43FB-B4EE-B786FB9492AE}"/>
            </a:ext>
          </a:extLst>
        </xdr:cNvPr>
        <xdr:cNvSpPr txBox="1"/>
      </xdr:nvSpPr>
      <xdr:spPr>
        <a:xfrm>
          <a:off x="4219575" y="6162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E3E306CD-992D-4EA1-9FA1-D4046C184C66}"/>
            </a:ext>
          </a:extLst>
        </xdr:cNvPr>
        <xdr:cNvSpPr/>
      </xdr:nvSpPr>
      <xdr:spPr>
        <a:xfrm>
          <a:off x="4124325" y="61842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A7B670BD-5144-45BF-959C-9052E4F8FBFC}"/>
            </a:ext>
          </a:extLst>
        </xdr:cNvPr>
        <xdr:cNvSpPr/>
      </xdr:nvSpPr>
      <xdr:spPr>
        <a:xfrm>
          <a:off x="3381375" y="61804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A490CF1D-65F2-4E6D-9A5F-2413A62D821C}"/>
            </a:ext>
          </a:extLst>
        </xdr:cNvPr>
        <xdr:cNvSpPr/>
      </xdr:nvSpPr>
      <xdr:spPr>
        <a:xfrm>
          <a:off x="2571750" y="6172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9423E2DC-27D1-4DA2-AEE9-0BEBFBE9CE3A}"/>
            </a:ext>
          </a:extLst>
        </xdr:cNvPr>
        <xdr:cNvSpPr/>
      </xdr:nvSpPr>
      <xdr:spPr>
        <a:xfrm>
          <a:off x="1781175" y="61347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0E254745-6351-4F19-841B-BF37C5112084}"/>
            </a:ext>
          </a:extLst>
        </xdr:cNvPr>
        <xdr:cNvSpPr/>
      </xdr:nvSpPr>
      <xdr:spPr>
        <a:xfrm>
          <a:off x="981075" y="61137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F49AE63-962E-42E9-BDB3-0D99F75CEEC5}"/>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7673D1E-CC60-436D-AFF9-46BEE3340F93}"/>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02F7954-E41B-403C-A9BB-66A92AE8E450}"/>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63C53EF-4659-4C00-9CE4-C4175E30D70B}"/>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BFEBB1E-63EF-4754-9B1E-D6D0FCED9FC0}"/>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111125</xdr:rowOff>
    </xdr:from>
    <xdr:to>
      <xdr:col>24</xdr:col>
      <xdr:colOff>114300</xdr:colOff>
      <xdr:row>35</xdr:row>
      <xdr:rowOff>41275</xdr:rowOff>
    </xdr:to>
    <xdr:sp macro="" textlink="">
      <xdr:nvSpPr>
        <xdr:cNvPr id="73" name="楕円 72">
          <a:extLst>
            <a:ext uri="{FF2B5EF4-FFF2-40B4-BE49-F238E27FC236}">
              <a16:creationId xmlns:a16="http://schemas.microsoft.com/office/drawing/2014/main" id="{070871A7-AF85-4AB1-8272-27B1BB1D9EA1}"/>
            </a:ext>
          </a:extLst>
        </xdr:cNvPr>
        <xdr:cNvSpPr/>
      </xdr:nvSpPr>
      <xdr:spPr>
        <a:xfrm>
          <a:off x="4124325" y="5626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134002</xdr:rowOff>
    </xdr:from>
    <xdr:ext cx="405111" cy="259045"/>
    <xdr:sp macro="" textlink="">
      <xdr:nvSpPr>
        <xdr:cNvPr id="74" name="【道路】&#10;有形固定資産減価償却率該当値テキスト">
          <a:extLst>
            <a:ext uri="{FF2B5EF4-FFF2-40B4-BE49-F238E27FC236}">
              <a16:creationId xmlns:a16="http://schemas.microsoft.com/office/drawing/2014/main" id="{09D96949-0FE3-490D-9633-D425E4248D3C}"/>
            </a:ext>
          </a:extLst>
        </xdr:cNvPr>
        <xdr:cNvSpPr txBox="1"/>
      </xdr:nvSpPr>
      <xdr:spPr>
        <a:xfrm>
          <a:off x="4219575"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73025</xdr:rowOff>
    </xdr:from>
    <xdr:to>
      <xdr:col>20</xdr:col>
      <xdr:colOff>38100</xdr:colOff>
      <xdr:row>35</xdr:row>
      <xdr:rowOff>3175</xdr:rowOff>
    </xdr:to>
    <xdr:sp macro="" textlink="">
      <xdr:nvSpPr>
        <xdr:cNvPr id="75" name="楕円 74">
          <a:extLst>
            <a:ext uri="{FF2B5EF4-FFF2-40B4-BE49-F238E27FC236}">
              <a16:creationId xmlns:a16="http://schemas.microsoft.com/office/drawing/2014/main" id="{E5ED97B8-49B7-4478-B5C0-DB8C1D2C8D69}"/>
            </a:ext>
          </a:extLst>
        </xdr:cNvPr>
        <xdr:cNvSpPr/>
      </xdr:nvSpPr>
      <xdr:spPr>
        <a:xfrm>
          <a:off x="3381375" y="55880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123825</xdr:rowOff>
    </xdr:from>
    <xdr:to>
      <xdr:col>24</xdr:col>
      <xdr:colOff>63500</xdr:colOff>
      <xdr:row>34</xdr:row>
      <xdr:rowOff>161925</xdr:rowOff>
    </xdr:to>
    <xdr:cxnSp macro="">
      <xdr:nvCxnSpPr>
        <xdr:cNvPr id="76" name="直線コネクタ 75">
          <a:extLst>
            <a:ext uri="{FF2B5EF4-FFF2-40B4-BE49-F238E27FC236}">
              <a16:creationId xmlns:a16="http://schemas.microsoft.com/office/drawing/2014/main" id="{37535BA9-5894-4771-A7A6-FACC682E07D4}"/>
            </a:ext>
          </a:extLst>
        </xdr:cNvPr>
        <xdr:cNvCxnSpPr/>
      </xdr:nvCxnSpPr>
      <xdr:spPr>
        <a:xfrm>
          <a:off x="3429000" y="5635625"/>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40640</xdr:rowOff>
    </xdr:from>
    <xdr:to>
      <xdr:col>15</xdr:col>
      <xdr:colOff>101600</xdr:colOff>
      <xdr:row>34</xdr:row>
      <xdr:rowOff>142240</xdr:rowOff>
    </xdr:to>
    <xdr:sp macro="" textlink="">
      <xdr:nvSpPr>
        <xdr:cNvPr id="77" name="楕円 76">
          <a:extLst>
            <a:ext uri="{FF2B5EF4-FFF2-40B4-BE49-F238E27FC236}">
              <a16:creationId xmlns:a16="http://schemas.microsoft.com/office/drawing/2014/main" id="{B6E11194-EB9D-46D2-A0B0-0C083C084313}"/>
            </a:ext>
          </a:extLst>
        </xdr:cNvPr>
        <xdr:cNvSpPr/>
      </xdr:nvSpPr>
      <xdr:spPr>
        <a:xfrm>
          <a:off x="2571750" y="55556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91440</xdr:rowOff>
    </xdr:from>
    <xdr:to>
      <xdr:col>19</xdr:col>
      <xdr:colOff>177800</xdr:colOff>
      <xdr:row>34</xdr:row>
      <xdr:rowOff>123825</xdr:rowOff>
    </xdr:to>
    <xdr:cxnSp macro="">
      <xdr:nvCxnSpPr>
        <xdr:cNvPr id="78" name="直線コネクタ 77">
          <a:extLst>
            <a:ext uri="{FF2B5EF4-FFF2-40B4-BE49-F238E27FC236}">
              <a16:creationId xmlns:a16="http://schemas.microsoft.com/office/drawing/2014/main" id="{466875C7-F47D-4ED4-842A-090FB6050BC0}"/>
            </a:ext>
          </a:extLst>
        </xdr:cNvPr>
        <xdr:cNvCxnSpPr/>
      </xdr:nvCxnSpPr>
      <xdr:spPr>
        <a:xfrm>
          <a:off x="2619375" y="5603240"/>
          <a:ext cx="80962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6350</xdr:rowOff>
    </xdr:from>
    <xdr:to>
      <xdr:col>10</xdr:col>
      <xdr:colOff>165100</xdr:colOff>
      <xdr:row>34</xdr:row>
      <xdr:rowOff>107950</xdr:rowOff>
    </xdr:to>
    <xdr:sp macro="" textlink="">
      <xdr:nvSpPr>
        <xdr:cNvPr id="79" name="楕円 78">
          <a:extLst>
            <a:ext uri="{FF2B5EF4-FFF2-40B4-BE49-F238E27FC236}">
              <a16:creationId xmlns:a16="http://schemas.microsoft.com/office/drawing/2014/main" id="{988D06CE-EF8C-4B59-830F-7936C610E77C}"/>
            </a:ext>
          </a:extLst>
        </xdr:cNvPr>
        <xdr:cNvSpPr/>
      </xdr:nvSpPr>
      <xdr:spPr>
        <a:xfrm>
          <a:off x="1781175" y="55245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57150</xdr:rowOff>
    </xdr:from>
    <xdr:to>
      <xdr:col>15</xdr:col>
      <xdr:colOff>50800</xdr:colOff>
      <xdr:row>34</xdr:row>
      <xdr:rowOff>91440</xdr:rowOff>
    </xdr:to>
    <xdr:cxnSp macro="">
      <xdr:nvCxnSpPr>
        <xdr:cNvPr id="80" name="直線コネクタ 79">
          <a:extLst>
            <a:ext uri="{FF2B5EF4-FFF2-40B4-BE49-F238E27FC236}">
              <a16:creationId xmlns:a16="http://schemas.microsoft.com/office/drawing/2014/main" id="{543CE414-3F39-42B1-89FD-63FE8C06C0DF}"/>
            </a:ext>
          </a:extLst>
        </xdr:cNvPr>
        <xdr:cNvCxnSpPr/>
      </xdr:nvCxnSpPr>
      <xdr:spPr>
        <a:xfrm>
          <a:off x="1828800" y="5572125"/>
          <a:ext cx="7905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143510</xdr:rowOff>
    </xdr:from>
    <xdr:to>
      <xdr:col>6</xdr:col>
      <xdr:colOff>38100</xdr:colOff>
      <xdr:row>34</xdr:row>
      <xdr:rowOff>73660</xdr:rowOff>
    </xdr:to>
    <xdr:sp macro="" textlink="">
      <xdr:nvSpPr>
        <xdr:cNvPr id="81" name="楕円 80">
          <a:extLst>
            <a:ext uri="{FF2B5EF4-FFF2-40B4-BE49-F238E27FC236}">
              <a16:creationId xmlns:a16="http://schemas.microsoft.com/office/drawing/2014/main" id="{F010A4B0-52F9-4D1D-B283-BAF8D7E23D80}"/>
            </a:ext>
          </a:extLst>
        </xdr:cNvPr>
        <xdr:cNvSpPr/>
      </xdr:nvSpPr>
      <xdr:spPr>
        <a:xfrm>
          <a:off x="981075" y="54933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22860</xdr:rowOff>
    </xdr:from>
    <xdr:to>
      <xdr:col>10</xdr:col>
      <xdr:colOff>114300</xdr:colOff>
      <xdr:row>34</xdr:row>
      <xdr:rowOff>57150</xdr:rowOff>
    </xdr:to>
    <xdr:cxnSp macro="">
      <xdr:nvCxnSpPr>
        <xdr:cNvPr id="82" name="直線コネクタ 81">
          <a:extLst>
            <a:ext uri="{FF2B5EF4-FFF2-40B4-BE49-F238E27FC236}">
              <a16:creationId xmlns:a16="http://schemas.microsoft.com/office/drawing/2014/main" id="{27ADC228-8A2F-46E0-9AD8-589352AD5E7F}"/>
            </a:ext>
          </a:extLst>
        </xdr:cNvPr>
        <xdr:cNvCxnSpPr/>
      </xdr:nvCxnSpPr>
      <xdr:spPr>
        <a:xfrm>
          <a:off x="1028700" y="5541010"/>
          <a:ext cx="8001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0E40EFBC-AB59-445C-A454-FD4DB4ADA45C}"/>
            </a:ext>
          </a:extLst>
        </xdr:cNvPr>
        <xdr:cNvSpPr txBox="1"/>
      </xdr:nvSpPr>
      <xdr:spPr>
        <a:xfrm>
          <a:off x="32391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98996F87-6034-433A-A2CB-6620826FECDE}"/>
            </a:ext>
          </a:extLst>
        </xdr:cNvPr>
        <xdr:cNvSpPr txBox="1"/>
      </xdr:nvSpPr>
      <xdr:spPr>
        <a:xfrm>
          <a:off x="2439044" y="626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ED8D5F1A-6625-44C6-8532-DE5322997C39}"/>
            </a:ext>
          </a:extLst>
        </xdr:cNvPr>
        <xdr:cNvSpPr txBox="1"/>
      </xdr:nvSpPr>
      <xdr:spPr>
        <a:xfrm>
          <a:off x="1648469" y="621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69F7A049-9B02-4EE9-BC52-8C066DB45D08}"/>
            </a:ext>
          </a:extLst>
        </xdr:cNvPr>
        <xdr:cNvSpPr txBox="1"/>
      </xdr:nvSpPr>
      <xdr:spPr>
        <a:xfrm>
          <a:off x="848369"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19702</xdr:rowOff>
    </xdr:from>
    <xdr:ext cx="405111" cy="259045"/>
    <xdr:sp macro="" textlink="">
      <xdr:nvSpPr>
        <xdr:cNvPr id="87" name="n_1mainValue【道路】&#10;有形固定資産減価償却率">
          <a:extLst>
            <a:ext uri="{FF2B5EF4-FFF2-40B4-BE49-F238E27FC236}">
              <a16:creationId xmlns:a16="http://schemas.microsoft.com/office/drawing/2014/main" id="{EA72574B-A847-4743-BAF9-945E8691CC59}"/>
            </a:ext>
          </a:extLst>
        </xdr:cNvPr>
        <xdr:cNvSpPr txBox="1"/>
      </xdr:nvSpPr>
      <xdr:spPr>
        <a:xfrm>
          <a:off x="3239144" y="53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158767</xdr:rowOff>
    </xdr:from>
    <xdr:ext cx="405111" cy="259045"/>
    <xdr:sp macro="" textlink="">
      <xdr:nvSpPr>
        <xdr:cNvPr id="88" name="n_2mainValue【道路】&#10;有形固定資産減価償却率">
          <a:extLst>
            <a:ext uri="{FF2B5EF4-FFF2-40B4-BE49-F238E27FC236}">
              <a16:creationId xmlns:a16="http://schemas.microsoft.com/office/drawing/2014/main" id="{9BF9FD83-E5B5-4CDB-B83F-5FF4AF97615F}"/>
            </a:ext>
          </a:extLst>
        </xdr:cNvPr>
        <xdr:cNvSpPr txBox="1"/>
      </xdr:nvSpPr>
      <xdr:spPr>
        <a:xfrm>
          <a:off x="2439044" y="535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124477</xdr:rowOff>
    </xdr:from>
    <xdr:ext cx="405111" cy="259045"/>
    <xdr:sp macro="" textlink="">
      <xdr:nvSpPr>
        <xdr:cNvPr id="89" name="n_3mainValue【道路】&#10;有形固定資産減価償却率">
          <a:extLst>
            <a:ext uri="{FF2B5EF4-FFF2-40B4-BE49-F238E27FC236}">
              <a16:creationId xmlns:a16="http://schemas.microsoft.com/office/drawing/2014/main" id="{2BF4FB84-67AB-44DC-B1BE-51430DCE993F}"/>
            </a:ext>
          </a:extLst>
        </xdr:cNvPr>
        <xdr:cNvSpPr txBox="1"/>
      </xdr:nvSpPr>
      <xdr:spPr>
        <a:xfrm>
          <a:off x="1648469" y="53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90187</xdr:rowOff>
    </xdr:from>
    <xdr:ext cx="405111" cy="259045"/>
    <xdr:sp macro="" textlink="">
      <xdr:nvSpPr>
        <xdr:cNvPr id="90" name="n_4mainValue【道路】&#10;有形固定資産減価償却率">
          <a:extLst>
            <a:ext uri="{FF2B5EF4-FFF2-40B4-BE49-F238E27FC236}">
              <a16:creationId xmlns:a16="http://schemas.microsoft.com/office/drawing/2014/main" id="{D654C1D7-8A2F-46FA-B3B8-B42DFEA00A4F}"/>
            </a:ext>
          </a:extLst>
        </xdr:cNvPr>
        <xdr:cNvSpPr txBox="1"/>
      </xdr:nvSpPr>
      <xdr:spPr>
        <a:xfrm>
          <a:off x="848369" y="527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7BA1831-FE83-4371-A82D-2EB04E404D77}"/>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F9F5CE7-AED5-408E-9776-FAB17056B2D7}"/>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AB3349C-A74A-4172-949A-DFA30D839EFF}"/>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70F4BC5-68EF-466B-AAA8-16534952BC18}"/>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9698EF5-5B75-44F7-83C8-F9C1F1DF4F7E}"/>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DC1EAE5-383D-4534-99BD-DFFDA394B8B5}"/>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7DBF3EE-64FF-44F4-8241-AA02F7908D34}"/>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DBE4205-90B3-4F46-8B44-FD7296DDF530}"/>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E773B1E-2ABB-46C2-B13A-3133EEAF8F4F}"/>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A9E2233-0C00-42BB-8FC9-70352FCB6554}"/>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317107E-DACD-4517-B14C-92C466E3082E}"/>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A98843B-9B6C-4165-9680-05943180FB1C}"/>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769A256-BBD9-43FA-8C75-06077047B937}"/>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0F384B2-7F7E-4344-A876-DBEBDF1CE75E}"/>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E48DFC4-250C-4872-BCA4-4074BB673560}"/>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F9FFEB9-2291-4886-94E5-0D4A61032EA7}"/>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2FA4872-B205-4B12-9978-D9A20905A463}"/>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37266724-B885-4487-9EE7-BB46A39BEC73}"/>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43D3230-FF40-4E74-8C0C-FA6B6DED37E6}"/>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446E3EB-63B5-49E4-8826-9B7217971BBE}"/>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58D5173-3487-49D7-89D3-35B4C21AE003}"/>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7C7B27FE-63F3-4540-9CA1-24AA219BB7ED}"/>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67A2906-AA62-499B-9E86-27839BD14F94}"/>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5E6187D0-25B5-4C78-87C6-9D979186EC13}"/>
            </a:ext>
          </a:extLst>
        </xdr:cNvPr>
        <xdr:cNvCxnSpPr/>
      </xdr:nvCxnSpPr>
      <xdr:spPr>
        <a:xfrm flipV="1">
          <a:off x="9429115" y="5460098"/>
          <a:ext cx="0" cy="13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DCCEE34A-9BE8-4BB6-A551-62D8DC15883D}"/>
            </a:ext>
          </a:extLst>
        </xdr:cNvPr>
        <xdr:cNvSpPr txBox="1"/>
      </xdr:nvSpPr>
      <xdr:spPr>
        <a:xfrm>
          <a:off x="9467850" y="683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01DBC9BF-0868-41BD-B759-23A38404FF3B}"/>
            </a:ext>
          </a:extLst>
        </xdr:cNvPr>
        <xdr:cNvCxnSpPr/>
      </xdr:nvCxnSpPr>
      <xdr:spPr>
        <a:xfrm>
          <a:off x="9363075" y="68417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FDB431F0-6D6C-4C02-8E64-9C24B6BF3072}"/>
            </a:ext>
          </a:extLst>
        </xdr:cNvPr>
        <xdr:cNvSpPr txBox="1"/>
      </xdr:nvSpPr>
      <xdr:spPr>
        <a:xfrm>
          <a:off x="9467850" y="524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D809EFCF-99DE-4AB9-AC91-CF09085EF2EB}"/>
            </a:ext>
          </a:extLst>
        </xdr:cNvPr>
        <xdr:cNvCxnSpPr/>
      </xdr:nvCxnSpPr>
      <xdr:spPr>
        <a:xfrm>
          <a:off x="9363075" y="54600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2A69C4B2-79E0-4A46-92A6-B1AEA123C04B}"/>
            </a:ext>
          </a:extLst>
        </xdr:cNvPr>
        <xdr:cNvSpPr txBox="1"/>
      </xdr:nvSpPr>
      <xdr:spPr>
        <a:xfrm>
          <a:off x="9467850" y="6284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49ED5451-C05B-4C5C-BDE6-399D6413F0AA}"/>
            </a:ext>
          </a:extLst>
        </xdr:cNvPr>
        <xdr:cNvSpPr/>
      </xdr:nvSpPr>
      <xdr:spPr>
        <a:xfrm>
          <a:off x="9401175" y="630579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5628A74-155C-45CE-98D4-F6A3A763713F}"/>
            </a:ext>
          </a:extLst>
        </xdr:cNvPr>
        <xdr:cNvSpPr/>
      </xdr:nvSpPr>
      <xdr:spPr>
        <a:xfrm>
          <a:off x="8639175" y="63124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FF2E4451-826B-485E-B67E-DCE8BEDB12A6}"/>
            </a:ext>
          </a:extLst>
        </xdr:cNvPr>
        <xdr:cNvSpPr/>
      </xdr:nvSpPr>
      <xdr:spPr>
        <a:xfrm>
          <a:off x="7839075" y="63226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F6731E65-4821-428D-93C1-90A6D273229B}"/>
            </a:ext>
          </a:extLst>
        </xdr:cNvPr>
        <xdr:cNvSpPr/>
      </xdr:nvSpPr>
      <xdr:spPr>
        <a:xfrm>
          <a:off x="7029450" y="63460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4F09CFEC-749E-465F-9E46-1274DFD88DE2}"/>
            </a:ext>
          </a:extLst>
        </xdr:cNvPr>
        <xdr:cNvSpPr/>
      </xdr:nvSpPr>
      <xdr:spPr>
        <a:xfrm>
          <a:off x="6238875" y="635368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C89B7D5-2C71-4077-B32C-631B3838B903}"/>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0453501-BB02-4220-8A08-B1717606398E}"/>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1A3F5CC-829B-4DC5-A7E7-972EB47B24A3}"/>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307634C-5230-4CC2-BBF3-110F2B7D9D16}"/>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70CDA6A-BF9B-4CD4-A790-AE5C5EC7E710}"/>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88779</xdr:rowOff>
    </xdr:from>
    <xdr:to>
      <xdr:col>55</xdr:col>
      <xdr:colOff>50800</xdr:colOff>
      <xdr:row>39</xdr:row>
      <xdr:rowOff>18929</xdr:rowOff>
    </xdr:to>
    <xdr:sp macro="" textlink="">
      <xdr:nvSpPr>
        <xdr:cNvPr id="130" name="楕円 129">
          <a:extLst>
            <a:ext uri="{FF2B5EF4-FFF2-40B4-BE49-F238E27FC236}">
              <a16:creationId xmlns:a16="http://schemas.microsoft.com/office/drawing/2014/main" id="{92F622E7-D5AA-4B72-AE0C-E60E89940C01}"/>
            </a:ext>
          </a:extLst>
        </xdr:cNvPr>
        <xdr:cNvSpPr/>
      </xdr:nvSpPr>
      <xdr:spPr>
        <a:xfrm>
          <a:off x="9401175" y="624827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111656</xdr:rowOff>
    </xdr:from>
    <xdr:ext cx="534377" cy="259045"/>
    <xdr:sp macro="" textlink="">
      <xdr:nvSpPr>
        <xdr:cNvPr id="131" name="【道路】&#10;一人当たり延長該当値テキスト">
          <a:extLst>
            <a:ext uri="{FF2B5EF4-FFF2-40B4-BE49-F238E27FC236}">
              <a16:creationId xmlns:a16="http://schemas.microsoft.com/office/drawing/2014/main" id="{EF535031-E9EB-42E2-95E8-B4622E6980C7}"/>
            </a:ext>
          </a:extLst>
        </xdr:cNvPr>
        <xdr:cNvSpPr txBox="1"/>
      </xdr:nvSpPr>
      <xdr:spPr>
        <a:xfrm>
          <a:off x="9467850" y="611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100838</xdr:rowOff>
    </xdr:from>
    <xdr:to>
      <xdr:col>50</xdr:col>
      <xdr:colOff>165100</xdr:colOff>
      <xdr:row>39</xdr:row>
      <xdr:rowOff>30988</xdr:rowOff>
    </xdr:to>
    <xdr:sp macro="" textlink="">
      <xdr:nvSpPr>
        <xdr:cNvPr id="132" name="楕円 131">
          <a:extLst>
            <a:ext uri="{FF2B5EF4-FFF2-40B4-BE49-F238E27FC236}">
              <a16:creationId xmlns:a16="http://schemas.microsoft.com/office/drawing/2014/main" id="{3E6F9E3C-FAB0-46B8-8F48-9C465C60AFA4}"/>
            </a:ext>
          </a:extLst>
        </xdr:cNvPr>
        <xdr:cNvSpPr/>
      </xdr:nvSpPr>
      <xdr:spPr>
        <a:xfrm>
          <a:off x="8639175" y="626668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139579</xdr:rowOff>
    </xdr:from>
    <xdr:to>
      <xdr:col>55</xdr:col>
      <xdr:colOff>0</xdr:colOff>
      <xdr:row>38</xdr:row>
      <xdr:rowOff>151638</xdr:rowOff>
    </xdr:to>
    <xdr:cxnSp macro="">
      <xdr:nvCxnSpPr>
        <xdr:cNvPr id="133" name="直線コネクタ 132">
          <a:extLst>
            <a:ext uri="{FF2B5EF4-FFF2-40B4-BE49-F238E27FC236}">
              <a16:creationId xmlns:a16="http://schemas.microsoft.com/office/drawing/2014/main" id="{0677F5B6-6830-4010-B291-09D1CEF3D12E}"/>
            </a:ext>
          </a:extLst>
        </xdr:cNvPr>
        <xdr:cNvCxnSpPr/>
      </xdr:nvCxnSpPr>
      <xdr:spPr>
        <a:xfrm flipV="1">
          <a:off x="8686800" y="6305429"/>
          <a:ext cx="742950" cy="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108248</xdr:rowOff>
    </xdr:from>
    <xdr:to>
      <xdr:col>46</xdr:col>
      <xdr:colOff>38100</xdr:colOff>
      <xdr:row>39</xdr:row>
      <xdr:rowOff>38398</xdr:rowOff>
    </xdr:to>
    <xdr:sp macro="" textlink="">
      <xdr:nvSpPr>
        <xdr:cNvPr id="134" name="楕円 133">
          <a:extLst>
            <a:ext uri="{FF2B5EF4-FFF2-40B4-BE49-F238E27FC236}">
              <a16:creationId xmlns:a16="http://schemas.microsoft.com/office/drawing/2014/main" id="{1E96120D-92A0-415D-8B50-CF5B2CD9ACBC}"/>
            </a:ext>
          </a:extLst>
        </xdr:cNvPr>
        <xdr:cNvSpPr/>
      </xdr:nvSpPr>
      <xdr:spPr>
        <a:xfrm>
          <a:off x="7839075" y="62677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151638</xdr:rowOff>
    </xdr:from>
    <xdr:to>
      <xdr:col>50</xdr:col>
      <xdr:colOff>114300</xdr:colOff>
      <xdr:row>38</xdr:row>
      <xdr:rowOff>159048</xdr:rowOff>
    </xdr:to>
    <xdr:cxnSp macro="">
      <xdr:nvCxnSpPr>
        <xdr:cNvPr id="135" name="直線コネクタ 134">
          <a:extLst>
            <a:ext uri="{FF2B5EF4-FFF2-40B4-BE49-F238E27FC236}">
              <a16:creationId xmlns:a16="http://schemas.microsoft.com/office/drawing/2014/main" id="{BEE28A4C-4441-4AAF-B8E5-1608BF6B2E90}"/>
            </a:ext>
          </a:extLst>
        </xdr:cNvPr>
        <xdr:cNvCxnSpPr/>
      </xdr:nvCxnSpPr>
      <xdr:spPr>
        <a:xfrm flipV="1">
          <a:off x="7886700" y="6314313"/>
          <a:ext cx="800100" cy="1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116859</xdr:rowOff>
    </xdr:from>
    <xdr:to>
      <xdr:col>41</xdr:col>
      <xdr:colOff>101600</xdr:colOff>
      <xdr:row>39</xdr:row>
      <xdr:rowOff>47009</xdr:rowOff>
    </xdr:to>
    <xdr:sp macro="" textlink="">
      <xdr:nvSpPr>
        <xdr:cNvPr id="136" name="楕円 135">
          <a:extLst>
            <a:ext uri="{FF2B5EF4-FFF2-40B4-BE49-F238E27FC236}">
              <a16:creationId xmlns:a16="http://schemas.microsoft.com/office/drawing/2014/main" id="{68A75D1E-1815-4B03-8A1A-BB6A0254EB30}"/>
            </a:ext>
          </a:extLst>
        </xdr:cNvPr>
        <xdr:cNvSpPr/>
      </xdr:nvSpPr>
      <xdr:spPr>
        <a:xfrm>
          <a:off x="7029450" y="627953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159048</xdr:rowOff>
    </xdr:from>
    <xdr:to>
      <xdr:col>45</xdr:col>
      <xdr:colOff>177800</xdr:colOff>
      <xdr:row>38</xdr:row>
      <xdr:rowOff>167659</xdr:rowOff>
    </xdr:to>
    <xdr:cxnSp macro="">
      <xdr:nvCxnSpPr>
        <xdr:cNvPr id="137" name="直線コネクタ 136">
          <a:extLst>
            <a:ext uri="{FF2B5EF4-FFF2-40B4-BE49-F238E27FC236}">
              <a16:creationId xmlns:a16="http://schemas.microsoft.com/office/drawing/2014/main" id="{19FC8056-C2D4-42F5-8007-2CB8D5F569C6}"/>
            </a:ext>
          </a:extLst>
        </xdr:cNvPr>
        <xdr:cNvCxnSpPr/>
      </xdr:nvCxnSpPr>
      <xdr:spPr>
        <a:xfrm flipV="1">
          <a:off x="7077075" y="6324898"/>
          <a:ext cx="809625" cy="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124708</xdr:rowOff>
    </xdr:from>
    <xdr:to>
      <xdr:col>36</xdr:col>
      <xdr:colOff>165100</xdr:colOff>
      <xdr:row>39</xdr:row>
      <xdr:rowOff>54858</xdr:rowOff>
    </xdr:to>
    <xdr:sp macro="" textlink="">
      <xdr:nvSpPr>
        <xdr:cNvPr id="138" name="楕円 137">
          <a:extLst>
            <a:ext uri="{FF2B5EF4-FFF2-40B4-BE49-F238E27FC236}">
              <a16:creationId xmlns:a16="http://schemas.microsoft.com/office/drawing/2014/main" id="{E61A70D1-E0A0-4CF0-9A1D-5997E3846061}"/>
            </a:ext>
          </a:extLst>
        </xdr:cNvPr>
        <xdr:cNvSpPr/>
      </xdr:nvSpPr>
      <xdr:spPr>
        <a:xfrm>
          <a:off x="6238875" y="62842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167659</xdr:rowOff>
    </xdr:from>
    <xdr:to>
      <xdr:col>41</xdr:col>
      <xdr:colOff>50800</xdr:colOff>
      <xdr:row>39</xdr:row>
      <xdr:rowOff>4058</xdr:rowOff>
    </xdr:to>
    <xdr:cxnSp macro="">
      <xdr:nvCxnSpPr>
        <xdr:cNvPr id="139" name="直線コネクタ 138">
          <a:extLst>
            <a:ext uri="{FF2B5EF4-FFF2-40B4-BE49-F238E27FC236}">
              <a16:creationId xmlns:a16="http://schemas.microsoft.com/office/drawing/2014/main" id="{BC388045-E718-4BFE-B11F-A6CAAF76C056}"/>
            </a:ext>
          </a:extLst>
        </xdr:cNvPr>
        <xdr:cNvCxnSpPr/>
      </xdr:nvCxnSpPr>
      <xdr:spPr>
        <a:xfrm flipV="1">
          <a:off x="6286500" y="6327159"/>
          <a:ext cx="790575" cy="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A20677BF-6455-45B5-91DA-921CC744FBB2}"/>
            </a:ext>
          </a:extLst>
        </xdr:cNvPr>
        <xdr:cNvSpPr txBox="1"/>
      </xdr:nvSpPr>
      <xdr:spPr>
        <a:xfrm>
          <a:off x="8429136" y="639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85F55DE7-B6DE-4C1E-A9E9-D44328FD205D}"/>
            </a:ext>
          </a:extLst>
        </xdr:cNvPr>
        <xdr:cNvSpPr txBox="1"/>
      </xdr:nvSpPr>
      <xdr:spPr>
        <a:xfrm>
          <a:off x="7648086" y="641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3A9618B7-4B29-44E2-8E4E-BE5943D41D59}"/>
            </a:ext>
          </a:extLst>
        </xdr:cNvPr>
        <xdr:cNvSpPr txBox="1"/>
      </xdr:nvSpPr>
      <xdr:spPr>
        <a:xfrm>
          <a:off x="6847986" y="643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DA36B301-C94A-4329-B02E-880BE17FC7F9}"/>
            </a:ext>
          </a:extLst>
        </xdr:cNvPr>
        <xdr:cNvSpPr txBox="1"/>
      </xdr:nvSpPr>
      <xdr:spPr>
        <a:xfrm>
          <a:off x="6038361" y="644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47515</xdr:rowOff>
    </xdr:from>
    <xdr:ext cx="534377" cy="259045"/>
    <xdr:sp macro="" textlink="">
      <xdr:nvSpPr>
        <xdr:cNvPr id="144" name="n_1mainValue【道路】&#10;一人当たり延長">
          <a:extLst>
            <a:ext uri="{FF2B5EF4-FFF2-40B4-BE49-F238E27FC236}">
              <a16:creationId xmlns:a16="http://schemas.microsoft.com/office/drawing/2014/main" id="{7BC4FA40-DC12-4DBB-821C-D7A9B513BC78}"/>
            </a:ext>
          </a:extLst>
        </xdr:cNvPr>
        <xdr:cNvSpPr txBox="1"/>
      </xdr:nvSpPr>
      <xdr:spPr>
        <a:xfrm>
          <a:off x="8429136" y="60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54925</xdr:rowOff>
    </xdr:from>
    <xdr:ext cx="534377" cy="259045"/>
    <xdr:sp macro="" textlink="">
      <xdr:nvSpPr>
        <xdr:cNvPr id="145" name="n_2mainValue【道路】&#10;一人当たり延長">
          <a:extLst>
            <a:ext uri="{FF2B5EF4-FFF2-40B4-BE49-F238E27FC236}">
              <a16:creationId xmlns:a16="http://schemas.microsoft.com/office/drawing/2014/main" id="{65CB9C63-4B2C-413A-AF3C-3A055CFFC298}"/>
            </a:ext>
          </a:extLst>
        </xdr:cNvPr>
        <xdr:cNvSpPr txBox="1"/>
      </xdr:nvSpPr>
      <xdr:spPr>
        <a:xfrm>
          <a:off x="7648086" y="605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63536</xdr:rowOff>
    </xdr:from>
    <xdr:ext cx="534377" cy="259045"/>
    <xdr:sp macro="" textlink="">
      <xdr:nvSpPr>
        <xdr:cNvPr id="146" name="n_3mainValue【道路】&#10;一人当たり延長">
          <a:extLst>
            <a:ext uri="{FF2B5EF4-FFF2-40B4-BE49-F238E27FC236}">
              <a16:creationId xmlns:a16="http://schemas.microsoft.com/office/drawing/2014/main" id="{E90E6BC6-BECC-4A7B-ACE8-537B4CDC7563}"/>
            </a:ext>
          </a:extLst>
        </xdr:cNvPr>
        <xdr:cNvSpPr txBox="1"/>
      </xdr:nvSpPr>
      <xdr:spPr>
        <a:xfrm>
          <a:off x="6847986" y="606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71385</xdr:rowOff>
    </xdr:from>
    <xdr:ext cx="534377" cy="259045"/>
    <xdr:sp macro="" textlink="">
      <xdr:nvSpPr>
        <xdr:cNvPr id="147" name="n_4mainValue【道路】&#10;一人当たり延長">
          <a:extLst>
            <a:ext uri="{FF2B5EF4-FFF2-40B4-BE49-F238E27FC236}">
              <a16:creationId xmlns:a16="http://schemas.microsoft.com/office/drawing/2014/main" id="{D8AF40AD-E2DD-47CE-9B85-6E2960BDEA7F}"/>
            </a:ext>
          </a:extLst>
        </xdr:cNvPr>
        <xdr:cNvSpPr txBox="1"/>
      </xdr:nvSpPr>
      <xdr:spPr>
        <a:xfrm>
          <a:off x="6038361" y="60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AD09A17-5A34-4B74-8A41-212521CB5DA2}"/>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E33BBEF-A8F7-4C90-8328-B3FAA52C6EA7}"/>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92661B2-C3C7-4348-A860-C97C06144D13}"/>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B96971B-68B5-4711-964A-919017143561}"/>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52ED8FA-8C2D-4A40-90F3-D0FAA4DF5348}"/>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64BFDE2-8521-4BD6-B6ED-E9EB5A98E20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7BDFF13-C7F6-40BB-AB35-11F72D23E742}"/>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1405EBC-5E55-46D6-880F-DF997AD63BE9}"/>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194E492-BEF9-4E19-AADA-787728E988FF}"/>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CAA2329-D6D0-448E-9C41-0B2176441F23}"/>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9384036-F97E-4C7C-A0BC-90E73D456CC1}"/>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CA62776-2ED1-46B6-A703-89C1438862E3}"/>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C46F41D7-E534-460D-9250-E6610E37F083}"/>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9EB2C912-6796-4E68-85D8-2F49347F150C}"/>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798CE3D-6B4C-4921-8408-5E515B9652B1}"/>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6A466C1-21B1-47B0-8CBF-F6459BAC3526}"/>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7D249B9-D414-408B-998A-3BAFF0E28EBB}"/>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5EBA27D-F131-4B2F-A115-6C68872A7A9F}"/>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F9631DE-98C1-411D-9894-CAF85CC0C5FE}"/>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20F520B-F998-4969-AE40-D5223A6AC355}"/>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5ACB3F7-07D5-47EA-B082-FCD790EBB5ED}"/>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DE8E02D-BFD7-4344-A388-2EE086DCCAB1}"/>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B2EBFD7-4954-4CF5-A160-1A46EFA49100}"/>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27991CB-129A-41E9-B30F-C41FA6DF0B7E}"/>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A12485B-DE7C-4342-A39F-59771B728B9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3D639D68-2A05-4BA0-B850-F991799ACA5A}"/>
            </a:ext>
          </a:extLst>
        </xdr:cNvPr>
        <xdr:cNvCxnSpPr/>
      </xdr:nvCxnSpPr>
      <xdr:spPr>
        <a:xfrm flipV="1">
          <a:off x="4180840" y="9041040"/>
          <a:ext cx="0" cy="13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FF4CDB8-678A-4262-8710-FDDE090CFD81}"/>
            </a:ext>
          </a:extLst>
        </xdr:cNvPr>
        <xdr:cNvSpPr txBox="1"/>
      </xdr:nvSpPr>
      <xdr:spPr>
        <a:xfrm>
          <a:off x="4219575" y="10402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2C839A9F-1874-469C-AA6D-30DBD3C3EAD9}"/>
            </a:ext>
          </a:extLst>
        </xdr:cNvPr>
        <xdr:cNvCxnSpPr/>
      </xdr:nvCxnSpPr>
      <xdr:spPr>
        <a:xfrm>
          <a:off x="4105275" y="103989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347A0385-A8A0-4C3A-B724-968AE9229AA0}"/>
            </a:ext>
          </a:extLst>
        </xdr:cNvPr>
        <xdr:cNvSpPr txBox="1"/>
      </xdr:nvSpPr>
      <xdr:spPr>
        <a:xfrm>
          <a:off x="4219575" y="8819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839B27B5-522E-4BF5-B24D-F514C1223C94}"/>
            </a:ext>
          </a:extLst>
        </xdr:cNvPr>
        <xdr:cNvCxnSpPr/>
      </xdr:nvCxnSpPr>
      <xdr:spPr>
        <a:xfrm>
          <a:off x="4105275" y="90410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88F528B-B3CD-431F-B263-AFAED58C0328}"/>
            </a:ext>
          </a:extLst>
        </xdr:cNvPr>
        <xdr:cNvSpPr txBox="1"/>
      </xdr:nvSpPr>
      <xdr:spPr>
        <a:xfrm>
          <a:off x="4219575" y="988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E4C733D9-5627-4C43-8444-8996BD59BED1}"/>
            </a:ext>
          </a:extLst>
        </xdr:cNvPr>
        <xdr:cNvSpPr/>
      </xdr:nvSpPr>
      <xdr:spPr>
        <a:xfrm>
          <a:off x="4124325" y="989665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41AFDD17-0F99-4099-8B03-49F157327EF2}"/>
            </a:ext>
          </a:extLst>
        </xdr:cNvPr>
        <xdr:cNvSpPr/>
      </xdr:nvSpPr>
      <xdr:spPr>
        <a:xfrm>
          <a:off x="3381375" y="98898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27F51C36-0F9F-4DFA-812E-60DFAF68414F}"/>
            </a:ext>
          </a:extLst>
        </xdr:cNvPr>
        <xdr:cNvSpPr/>
      </xdr:nvSpPr>
      <xdr:spPr>
        <a:xfrm>
          <a:off x="2571750" y="98702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2FB5352D-C98E-4A65-9E7E-0AEB6C41610A}"/>
            </a:ext>
          </a:extLst>
        </xdr:cNvPr>
        <xdr:cNvSpPr/>
      </xdr:nvSpPr>
      <xdr:spPr>
        <a:xfrm>
          <a:off x="1781175" y="98407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EADDBC5A-06C1-4C9B-91B9-C2A14D898D15}"/>
            </a:ext>
          </a:extLst>
        </xdr:cNvPr>
        <xdr:cNvSpPr/>
      </xdr:nvSpPr>
      <xdr:spPr>
        <a:xfrm>
          <a:off x="981075" y="98327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15E8C9F-C868-49FA-9B01-47DD5351B325}"/>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33FA5D7-1259-4D72-B0C6-FC8BF5E12B5F}"/>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D240120-C67B-4BBA-892B-B76CE165D551}"/>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817F805-F7FF-461F-ADF7-570D14A68B0A}"/>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6EE6DE1-99D0-4F00-A7E8-32B8B4D38B4B}"/>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29210</xdr:rowOff>
    </xdr:from>
    <xdr:to>
      <xdr:col>24</xdr:col>
      <xdr:colOff>114300</xdr:colOff>
      <xdr:row>60</xdr:row>
      <xdr:rowOff>130810</xdr:rowOff>
    </xdr:to>
    <xdr:sp macro="" textlink="">
      <xdr:nvSpPr>
        <xdr:cNvPr id="189" name="楕円 188">
          <a:extLst>
            <a:ext uri="{FF2B5EF4-FFF2-40B4-BE49-F238E27FC236}">
              <a16:creationId xmlns:a16="http://schemas.microsoft.com/office/drawing/2014/main" id="{7269C2A6-DBFC-4556-8A56-905EB750B651}"/>
            </a:ext>
          </a:extLst>
        </xdr:cNvPr>
        <xdr:cNvSpPr/>
      </xdr:nvSpPr>
      <xdr:spPr>
        <a:xfrm>
          <a:off x="4124325" y="97510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52087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4D3D44D-2FD6-4D7D-AF09-6145FD9CACC8}"/>
            </a:ext>
          </a:extLst>
        </xdr:cNvPr>
        <xdr:cNvSpPr txBox="1"/>
      </xdr:nvSpPr>
      <xdr:spPr>
        <a:xfrm>
          <a:off x="4219575" y="961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39007</xdr:rowOff>
    </xdr:from>
    <xdr:to>
      <xdr:col>20</xdr:col>
      <xdr:colOff>38100</xdr:colOff>
      <xdr:row>60</xdr:row>
      <xdr:rowOff>140607</xdr:rowOff>
    </xdr:to>
    <xdr:sp macro="" textlink="">
      <xdr:nvSpPr>
        <xdr:cNvPr id="191" name="楕円 190">
          <a:extLst>
            <a:ext uri="{FF2B5EF4-FFF2-40B4-BE49-F238E27FC236}">
              <a16:creationId xmlns:a16="http://schemas.microsoft.com/office/drawing/2014/main" id="{3F30D2E6-8F6F-46AD-AA8F-81B6B9676B1B}"/>
            </a:ext>
          </a:extLst>
        </xdr:cNvPr>
        <xdr:cNvSpPr/>
      </xdr:nvSpPr>
      <xdr:spPr>
        <a:xfrm>
          <a:off x="3381375" y="976403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80010</xdr:rowOff>
    </xdr:from>
    <xdr:to>
      <xdr:col>24</xdr:col>
      <xdr:colOff>63500</xdr:colOff>
      <xdr:row>60</xdr:row>
      <xdr:rowOff>89807</xdr:rowOff>
    </xdr:to>
    <xdr:cxnSp macro="">
      <xdr:nvCxnSpPr>
        <xdr:cNvPr id="192" name="直線コネクタ 191">
          <a:extLst>
            <a:ext uri="{FF2B5EF4-FFF2-40B4-BE49-F238E27FC236}">
              <a16:creationId xmlns:a16="http://schemas.microsoft.com/office/drawing/2014/main" id="{08449E53-4E14-4891-A450-5BE2C947F2B5}"/>
            </a:ext>
          </a:extLst>
        </xdr:cNvPr>
        <xdr:cNvCxnSpPr/>
      </xdr:nvCxnSpPr>
      <xdr:spPr>
        <a:xfrm flipV="1">
          <a:off x="3429000" y="9808210"/>
          <a:ext cx="752475"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14515</xdr:rowOff>
    </xdr:from>
    <xdr:to>
      <xdr:col>15</xdr:col>
      <xdr:colOff>101600</xdr:colOff>
      <xdr:row>60</xdr:row>
      <xdr:rowOff>116115</xdr:rowOff>
    </xdr:to>
    <xdr:sp macro="" textlink="">
      <xdr:nvSpPr>
        <xdr:cNvPr id="193" name="楕円 192">
          <a:extLst>
            <a:ext uri="{FF2B5EF4-FFF2-40B4-BE49-F238E27FC236}">
              <a16:creationId xmlns:a16="http://schemas.microsoft.com/office/drawing/2014/main" id="{5D853BF0-F318-4E48-9F04-EB06A17F421E}"/>
            </a:ext>
          </a:extLst>
        </xdr:cNvPr>
        <xdr:cNvSpPr/>
      </xdr:nvSpPr>
      <xdr:spPr>
        <a:xfrm>
          <a:off x="2571750" y="97363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65315</xdr:rowOff>
    </xdr:from>
    <xdr:to>
      <xdr:col>19</xdr:col>
      <xdr:colOff>177800</xdr:colOff>
      <xdr:row>60</xdr:row>
      <xdr:rowOff>89807</xdr:rowOff>
    </xdr:to>
    <xdr:cxnSp macro="">
      <xdr:nvCxnSpPr>
        <xdr:cNvPr id="194" name="直線コネクタ 193">
          <a:extLst>
            <a:ext uri="{FF2B5EF4-FFF2-40B4-BE49-F238E27FC236}">
              <a16:creationId xmlns:a16="http://schemas.microsoft.com/office/drawing/2014/main" id="{F7A92F21-57C1-4A77-B41A-24624317EF59}"/>
            </a:ext>
          </a:extLst>
        </xdr:cNvPr>
        <xdr:cNvCxnSpPr/>
      </xdr:nvCxnSpPr>
      <xdr:spPr>
        <a:xfrm>
          <a:off x="2619375" y="9793515"/>
          <a:ext cx="809625" cy="1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163104</xdr:rowOff>
    </xdr:from>
    <xdr:to>
      <xdr:col>10</xdr:col>
      <xdr:colOff>165100</xdr:colOff>
      <xdr:row>60</xdr:row>
      <xdr:rowOff>93254</xdr:rowOff>
    </xdr:to>
    <xdr:sp macro="" textlink="">
      <xdr:nvSpPr>
        <xdr:cNvPr id="195" name="楕円 194">
          <a:extLst>
            <a:ext uri="{FF2B5EF4-FFF2-40B4-BE49-F238E27FC236}">
              <a16:creationId xmlns:a16="http://schemas.microsoft.com/office/drawing/2014/main" id="{B68345C8-58A1-41CC-BB82-63B3B906C42A}"/>
            </a:ext>
          </a:extLst>
        </xdr:cNvPr>
        <xdr:cNvSpPr/>
      </xdr:nvSpPr>
      <xdr:spPr>
        <a:xfrm>
          <a:off x="1781175" y="97230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42454</xdr:rowOff>
    </xdr:from>
    <xdr:to>
      <xdr:col>15</xdr:col>
      <xdr:colOff>50800</xdr:colOff>
      <xdr:row>60</xdr:row>
      <xdr:rowOff>65315</xdr:rowOff>
    </xdr:to>
    <xdr:cxnSp macro="">
      <xdr:nvCxnSpPr>
        <xdr:cNvPr id="196" name="直線コネクタ 195">
          <a:extLst>
            <a:ext uri="{FF2B5EF4-FFF2-40B4-BE49-F238E27FC236}">
              <a16:creationId xmlns:a16="http://schemas.microsoft.com/office/drawing/2014/main" id="{97A451A3-9048-4AD0-97BD-CF245FB21033}"/>
            </a:ext>
          </a:extLst>
        </xdr:cNvPr>
        <xdr:cNvCxnSpPr/>
      </xdr:nvCxnSpPr>
      <xdr:spPr>
        <a:xfrm>
          <a:off x="1828800" y="9770654"/>
          <a:ext cx="790575"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25944</xdr:rowOff>
    </xdr:from>
    <xdr:to>
      <xdr:col>6</xdr:col>
      <xdr:colOff>38100</xdr:colOff>
      <xdr:row>60</xdr:row>
      <xdr:rowOff>127544</xdr:rowOff>
    </xdr:to>
    <xdr:sp macro="" textlink="">
      <xdr:nvSpPr>
        <xdr:cNvPr id="197" name="楕円 196">
          <a:extLst>
            <a:ext uri="{FF2B5EF4-FFF2-40B4-BE49-F238E27FC236}">
              <a16:creationId xmlns:a16="http://schemas.microsoft.com/office/drawing/2014/main" id="{1687F1EB-AA6D-45F6-9660-7F6C0BB4B839}"/>
            </a:ext>
          </a:extLst>
        </xdr:cNvPr>
        <xdr:cNvSpPr/>
      </xdr:nvSpPr>
      <xdr:spPr>
        <a:xfrm>
          <a:off x="981075" y="97541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42454</xdr:rowOff>
    </xdr:from>
    <xdr:to>
      <xdr:col>10</xdr:col>
      <xdr:colOff>114300</xdr:colOff>
      <xdr:row>60</xdr:row>
      <xdr:rowOff>76744</xdr:rowOff>
    </xdr:to>
    <xdr:cxnSp macro="">
      <xdr:nvCxnSpPr>
        <xdr:cNvPr id="198" name="直線コネクタ 197">
          <a:extLst>
            <a:ext uri="{FF2B5EF4-FFF2-40B4-BE49-F238E27FC236}">
              <a16:creationId xmlns:a16="http://schemas.microsoft.com/office/drawing/2014/main" id="{6E04FEB9-4E9A-4E25-A95D-EFFB36ED1C2D}"/>
            </a:ext>
          </a:extLst>
        </xdr:cNvPr>
        <xdr:cNvCxnSpPr/>
      </xdr:nvCxnSpPr>
      <xdr:spPr>
        <a:xfrm flipV="1">
          <a:off x="1028700" y="9770654"/>
          <a:ext cx="8001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80D4CE8-2683-44FC-853E-15431A455CBB}"/>
            </a:ext>
          </a:extLst>
        </xdr:cNvPr>
        <xdr:cNvSpPr txBox="1"/>
      </xdr:nvSpPr>
      <xdr:spPr>
        <a:xfrm>
          <a:off x="3239144" y="997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4BBB9F7-01A1-4A67-80D2-FAD21C4D413E}"/>
            </a:ext>
          </a:extLst>
        </xdr:cNvPr>
        <xdr:cNvSpPr txBox="1"/>
      </xdr:nvSpPr>
      <xdr:spPr>
        <a:xfrm>
          <a:off x="2439044" y="9953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3EABC81-0501-46A2-863A-82B25C418CA3}"/>
            </a:ext>
          </a:extLst>
        </xdr:cNvPr>
        <xdr:cNvSpPr txBox="1"/>
      </xdr:nvSpPr>
      <xdr:spPr>
        <a:xfrm>
          <a:off x="1648469" y="9923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E5BFD5B-94AE-4BCE-AFB2-AA24E25EC0B8}"/>
            </a:ext>
          </a:extLst>
        </xdr:cNvPr>
        <xdr:cNvSpPr txBox="1"/>
      </xdr:nvSpPr>
      <xdr:spPr>
        <a:xfrm>
          <a:off x="848369" y="99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157134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1914F20-E00A-461F-BFF4-A8945C4D536D}"/>
            </a:ext>
          </a:extLst>
        </xdr:cNvPr>
        <xdr:cNvSpPr txBox="1"/>
      </xdr:nvSpPr>
      <xdr:spPr>
        <a:xfrm>
          <a:off x="3239144" y="9561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132642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48CE371-FE70-4EBB-AC1B-C24C379CA842}"/>
            </a:ext>
          </a:extLst>
        </xdr:cNvPr>
        <xdr:cNvSpPr txBox="1"/>
      </xdr:nvSpPr>
      <xdr:spPr>
        <a:xfrm>
          <a:off x="2439044" y="953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109781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66875AE-B299-4142-8C34-C465ED8F5B9F}"/>
            </a:ext>
          </a:extLst>
        </xdr:cNvPr>
        <xdr:cNvSpPr txBox="1"/>
      </xdr:nvSpPr>
      <xdr:spPr>
        <a:xfrm>
          <a:off x="1648469" y="9507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144071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74E923E-E23D-497C-A5D8-E6346E92B936}"/>
            </a:ext>
          </a:extLst>
        </xdr:cNvPr>
        <xdr:cNvSpPr txBox="1"/>
      </xdr:nvSpPr>
      <xdr:spPr>
        <a:xfrm>
          <a:off x="848369" y="954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841386B-F55E-4D00-8BC0-F9E39156C18B}"/>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E68C0DB-9465-4FFC-B888-F2DC52BC7D06}"/>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BD8BA2D-B545-45AB-AC2C-9E66EB1443E8}"/>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CAC52CD-0FC9-4304-92DF-5F55F7069C31}"/>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DF57577-22A1-4ACC-A4F3-AF80EFF0E503}"/>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7DAC4CC-1EDB-43FA-9ABC-ECD7D988FAAF}"/>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968E980-8A2B-402A-9AD3-224BA2F9557D}"/>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646BCA5-4CB8-4183-8530-A179BE83271B}"/>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7D8D7BB-5116-412F-8A1E-87977D967BDE}"/>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5C98D5C-D0D2-409A-A726-2C961612340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0EFF20B-73F8-41D6-A960-9A1A9BE49E6A}"/>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9681CE26-6B9E-43B6-8685-286B7FDF87F2}"/>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4FECDBC-D041-40D5-A539-5CFAB66CF9D6}"/>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C52B108A-6945-4808-BDD6-CEABC00C6571}"/>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5E12F4D-D2D1-40B2-A2B6-9AC2B9E395EB}"/>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C96D50F0-6E66-4B47-9503-C60A4CE53415}"/>
            </a:ext>
          </a:extLst>
        </xdr:cNvPr>
        <xdr:cNvSpPr txBox="1"/>
      </xdr:nvSpPr>
      <xdr:spPr>
        <a:xfrm>
          <a:off x="5324703" y="958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17ADE3F-234B-4CDE-B0DA-DDADC8E3DC0E}"/>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33E03777-F342-452B-B030-D3189DAE1F59}"/>
            </a:ext>
          </a:extLst>
        </xdr:cNvPr>
        <xdr:cNvSpPr txBox="1"/>
      </xdr:nvSpPr>
      <xdr:spPr>
        <a:xfrm>
          <a:off x="5324703" y="9236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9B7532C4-E07C-48B8-A5C6-81B7AB5F3A8E}"/>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A9DEFB02-144B-4DE1-BEDE-D610F123B04F}"/>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CB5B489-16F2-4884-84D1-22C17BBEB619}"/>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B2C386B-7E5F-4812-B5D4-38C0D9F1233B}"/>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BE940C1-48AA-4437-A758-3ADD596065FA}"/>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B9E2F255-A4EF-4A36-8F88-D2995506F98B}"/>
            </a:ext>
          </a:extLst>
        </xdr:cNvPr>
        <xdr:cNvCxnSpPr/>
      </xdr:nvCxnSpPr>
      <xdr:spPr>
        <a:xfrm flipV="1">
          <a:off x="9429115" y="9189896"/>
          <a:ext cx="0" cy="1247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3939A60E-4D8A-48D1-925D-A4EFAECBD2D6}"/>
            </a:ext>
          </a:extLst>
        </xdr:cNvPr>
        <xdr:cNvSpPr txBox="1"/>
      </xdr:nvSpPr>
      <xdr:spPr>
        <a:xfrm>
          <a:off x="9467850" y="1044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EB0A9427-8FE2-4669-A4F5-AF0C8E7781F7}"/>
            </a:ext>
          </a:extLst>
        </xdr:cNvPr>
        <xdr:cNvCxnSpPr/>
      </xdr:nvCxnSpPr>
      <xdr:spPr>
        <a:xfrm>
          <a:off x="9363075" y="1043782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91651D9-65DE-4322-AC5A-3AD7558A36E9}"/>
            </a:ext>
          </a:extLst>
        </xdr:cNvPr>
        <xdr:cNvSpPr txBox="1"/>
      </xdr:nvSpPr>
      <xdr:spPr>
        <a:xfrm>
          <a:off x="9467850" y="89746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B4C03DD0-48CB-40B4-AC32-66ED5B68EE4D}"/>
            </a:ext>
          </a:extLst>
        </xdr:cNvPr>
        <xdr:cNvCxnSpPr/>
      </xdr:nvCxnSpPr>
      <xdr:spPr>
        <a:xfrm>
          <a:off x="9363075" y="91898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2DEE0D9-6FD2-4F3B-AF5E-618AC53CC920}"/>
            </a:ext>
          </a:extLst>
        </xdr:cNvPr>
        <xdr:cNvSpPr txBox="1"/>
      </xdr:nvSpPr>
      <xdr:spPr>
        <a:xfrm>
          <a:off x="9467850" y="10093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B497220C-35C2-4294-AD25-4AC52C695E2C}"/>
            </a:ext>
          </a:extLst>
        </xdr:cNvPr>
        <xdr:cNvSpPr/>
      </xdr:nvSpPr>
      <xdr:spPr>
        <a:xfrm>
          <a:off x="9401175" y="1011514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139A22A4-0BCA-437D-97B4-071569C1750B}"/>
            </a:ext>
          </a:extLst>
        </xdr:cNvPr>
        <xdr:cNvSpPr/>
      </xdr:nvSpPr>
      <xdr:spPr>
        <a:xfrm>
          <a:off x="8639175" y="1011662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FA62A91C-6BBA-41B3-967B-13C959507B1D}"/>
            </a:ext>
          </a:extLst>
        </xdr:cNvPr>
        <xdr:cNvSpPr/>
      </xdr:nvSpPr>
      <xdr:spPr>
        <a:xfrm>
          <a:off x="7839075" y="1013190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D25608FC-810A-44A3-95F3-FC6035770AF0}"/>
            </a:ext>
          </a:extLst>
        </xdr:cNvPr>
        <xdr:cNvSpPr/>
      </xdr:nvSpPr>
      <xdr:spPr>
        <a:xfrm>
          <a:off x="7029450" y="101361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EA36DA55-F9F3-44F0-9823-B9A9AF072F36}"/>
            </a:ext>
          </a:extLst>
        </xdr:cNvPr>
        <xdr:cNvSpPr/>
      </xdr:nvSpPr>
      <xdr:spPr>
        <a:xfrm>
          <a:off x="6238875" y="101366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307EF2B-12AD-497C-9BB9-8D2DCB8BD90C}"/>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ACAECE2-2C73-43D1-AB18-5BB5D78CCF8B}"/>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E3368EB-7C83-4221-85B4-EA5D88188729}"/>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2AB76C2-9E90-4A8F-897A-BBE6F6C89173}"/>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7A6413D-40A2-4383-947A-06D0DD8EB519}"/>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35061</xdr:rowOff>
    </xdr:from>
    <xdr:to>
      <xdr:col>55</xdr:col>
      <xdr:colOff>50800</xdr:colOff>
      <xdr:row>62</xdr:row>
      <xdr:rowOff>136661</xdr:rowOff>
    </xdr:to>
    <xdr:sp macro="" textlink="">
      <xdr:nvSpPr>
        <xdr:cNvPr id="246" name="楕円 245">
          <a:extLst>
            <a:ext uri="{FF2B5EF4-FFF2-40B4-BE49-F238E27FC236}">
              <a16:creationId xmlns:a16="http://schemas.microsoft.com/office/drawing/2014/main" id="{0DB36F3A-0309-4302-8264-9F879412E6E0}"/>
            </a:ext>
          </a:extLst>
        </xdr:cNvPr>
        <xdr:cNvSpPr/>
      </xdr:nvSpPr>
      <xdr:spPr>
        <a:xfrm>
          <a:off x="9401175" y="1008393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57938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DAB6CF81-5F49-4B1A-B3B5-D9F038C48B6C}"/>
            </a:ext>
          </a:extLst>
        </xdr:cNvPr>
        <xdr:cNvSpPr txBox="1"/>
      </xdr:nvSpPr>
      <xdr:spPr>
        <a:xfrm>
          <a:off x="9467850" y="994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73303</xdr:rowOff>
    </xdr:from>
    <xdr:to>
      <xdr:col>50</xdr:col>
      <xdr:colOff>165100</xdr:colOff>
      <xdr:row>63</xdr:row>
      <xdr:rowOff>3453</xdr:rowOff>
    </xdr:to>
    <xdr:sp macro="" textlink="">
      <xdr:nvSpPr>
        <xdr:cNvPr id="248" name="楕円 247">
          <a:extLst>
            <a:ext uri="{FF2B5EF4-FFF2-40B4-BE49-F238E27FC236}">
              <a16:creationId xmlns:a16="http://schemas.microsoft.com/office/drawing/2014/main" id="{7C99547A-F048-453F-8850-1BD560FDBB3F}"/>
            </a:ext>
          </a:extLst>
        </xdr:cNvPr>
        <xdr:cNvSpPr/>
      </xdr:nvSpPr>
      <xdr:spPr>
        <a:xfrm>
          <a:off x="8639175" y="101221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85861</xdr:rowOff>
    </xdr:from>
    <xdr:to>
      <xdr:col>55</xdr:col>
      <xdr:colOff>0</xdr:colOff>
      <xdr:row>62</xdr:row>
      <xdr:rowOff>124103</xdr:rowOff>
    </xdr:to>
    <xdr:cxnSp macro="">
      <xdr:nvCxnSpPr>
        <xdr:cNvPr id="249" name="直線コネクタ 248">
          <a:extLst>
            <a:ext uri="{FF2B5EF4-FFF2-40B4-BE49-F238E27FC236}">
              <a16:creationId xmlns:a16="http://schemas.microsoft.com/office/drawing/2014/main" id="{9FEA7CD4-9316-4FA0-BE90-48D3420CE404}"/>
            </a:ext>
          </a:extLst>
        </xdr:cNvPr>
        <xdr:cNvCxnSpPr/>
      </xdr:nvCxnSpPr>
      <xdr:spPr>
        <a:xfrm flipV="1">
          <a:off x="8686800" y="10131561"/>
          <a:ext cx="742950" cy="3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78260</xdr:rowOff>
    </xdr:from>
    <xdr:to>
      <xdr:col>46</xdr:col>
      <xdr:colOff>38100</xdr:colOff>
      <xdr:row>63</xdr:row>
      <xdr:rowOff>8410</xdr:rowOff>
    </xdr:to>
    <xdr:sp macro="" textlink="">
      <xdr:nvSpPr>
        <xdr:cNvPr id="250" name="楕円 249">
          <a:extLst>
            <a:ext uri="{FF2B5EF4-FFF2-40B4-BE49-F238E27FC236}">
              <a16:creationId xmlns:a16="http://schemas.microsoft.com/office/drawing/2014/main" id="{5C3E7767-0377-4E88-9ED0-A062E6CD017E}"/>
            </a:ext>
          </a:extLst>
        </xdr:cNvPr>
        <xdr:cNvSpPr/>
      </xdr:nvSpPr>
      <xdr:spPr>
        <a:xfrm>
          <a:off x="7839075" y="101271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124103</xdr:rowOff>
    </xdr:from>
    <xdr:to>
      <xdr:col>50</xdr:col>
      <xdr:colOff>114300</xdr:colOff>
      <xdr:row>62</xdr:row>
      <xdr:rowOff>129060</xdr:rowOff>
    </xdr:to>
    <xdr:cxnSp macro="">
      <xdr:nvCxnSpPr>
        <xdr:cNvPr id="251" name="直線コネクタ 250">
          <a:extLst>
            <a:ext uri="{FF2B5EF4-FFF2-40B4-BE49-F238E27FC236}">
              <a16:creationId xmlns:a16="http://schemas.microsoft.com/office/drawing/2014/main" id="{68B564CF-2671-491C-B893-33A0D929AABA}"/>
            </a:ext>
          </a:extLst>
        </xdr:cNvPr>
        <xdr:cNvCxnSpPr/>
      </xdr:nvCxnSpPr>
      <xdr:spPr>
        <a:xfrm flipV="1">
          <a:off x="7886700" y="10169803"/>
          <a:ext cx="800100" cy="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84211</xdr:rowOff>
    </xdr:from>
    <xdr:to>
      <xdr:col>41</xdr:col>
      <xdr:colOff>101600</xdr:colOff>
      <xdr:row>63</xdr:row>
      <xdr:rowOff>14361</xdr:rowOff>
    </xdr:to>
    <xdr:sp macro="" textlink="">
      <xdr:nvSpPr>
        <xdr:cNvPr id="252" name="楕円 251">
          <a:extLst>
            <a:ext uri="{FF2B5EF4-FFF2-40B4-BE49-F238E27FC236}">
              <a16:creationId xmlns:a16="http://schemas.microsoft.com/office/drawing/2014/main" id="{C721AE09-8BD2-4EB3-989B-A1D8D595A5E1}"/>
            </a:ext>
          </a:extLst>
        </xdr:cNvPr>
        <xdr:cNvSpPr/>
      </xdr:nvSpPr>
      <xdr:spPr>
        <a:xfrm>
          <a:off x="7029450" y="1013626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129060</xdr:rowOff>
    </xdr:from>
    <xdr:to>
      <xdr:col>45</xdr:col>
      <xdr:colOff>177800</xdr:colOff>
      <xdr:row>62</xdr:row>
      <xdr:rowOff>135011</xdr:rowOff>
    </xdr:to>
    <xdr:cxnSp macro="">
      <xdr:nvCxnSpPr>
        <xdr:cNvPr id="253" name="直線コネクタ 252">
          <a:extLst>
            <a:ext uri="{FF2B5EF4-FFF2-40B4-BE49-F238E27FC236}">
              <a16:creationId xmlns:a16="http://schemas.microsoft.com/office/drawing/2014/main" id="{66AEF985-898A-48D2-9A03-578FBEDC4A23}"/>
            </a:ext>
          </a:extLst>
        </xdr:cNvPr>
        <xdr:cNvCxnSpPr/>
      </xdr:nvCxnSpPr>
      <xdr:spPr>
        <a:xfrm flipV="1">
          <a:off x="7077075" y="10174760"/>
          <a:ext cx="809625" cy="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107833</xdr:rowOff>
    </xdr:from>
    <xdr:to>
      <xdr:col>36</xdr:col>
      <xdr:colOff>165100</xdr:colOff>
      <xdr:row>63</xdr:row>
      <xdr:rowOff>37983</xdr:rowOff>
    </xdr:to>
    <xdr:sp macro="" textlink="">
      <xdr:nvSpPr>
        <xdr:cNvPr id="254" name="楕円 253">
          <a:extLst>
            <a:ext uri="{FF2B5EF4-FFF2-40B4-BE49-F238E27FC236}">
              <a16:creationId xmlns:a16="http://schemas.microsoft.com/office/drawing/2014/main" id="{265A7B21-12A1-47BF-9A24-C7A6CE3D6C9E}"/>
            </a:ext>
          </a:extLst>
        </xdr:cNvPr>
        <xdr:cNvSpPr/>
      </xdr:nvSpPr>
      <xdr:spPr>
        <a:xfrm>
          <a:off x="6238875" y="1015353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135011</xdr:rowOff>
    </xdr:from>
    <xdr:to>
      <xdr:col>41</xdr:col>
      <xdr:colOff>50800</xdr:colOff>
      <xdr:row>62</xdr:row>
      <xdr:rowOff>158633</xdr:rowOff>
    </xdr:to>
    <xdr:cxnSp macro="">
      <xdr:nvCxnSpPr>
        <xdr:cNvPr id="255" name="直線コネクタ 254">
          <a:extLst>
            <a:ext uri="{FF2B5EF4-FFF2-40B4-BE49-F238E27FC236}">
              <a16:creationId xmlns:a16="http://schemas.microsoft.com/office/drawing/2014/main" id="{84FC2AA3-3CEA-4EE2-9E9D-E4ACCAB168AE}"/>
            </a:ext>
          </a:extLst>
        </xdr:cNvPr>
        <xdr:cNvCxnSpPr/>
      </xdr:nvCxnSpPr>
      <xdr:spPr>
        <a:xfrm flipV="1">
          <a:off x="6286500" y="10183886"/>
          <a:ext cx="790575"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6745818-2A9A-4391-B232-89900207812A}"/>
            </a:ext>
          </a:extLst>
        </xdr:cNvPr>
        <xdr:cNvSpPr txBox="1"/>
      </xdr:nvSpPr>
      <xdr:spPr>
        <a:xfrm>
          <a:off x="8399995" y="990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92A5BDA-B47A-4FCA-9A52-4D077A0B6F24}"/>
            </a:ext>
          </a:extLst>
        </xdr:cNvPr>
        <xdr:cNvSpPr txBox="1"/>
      </xdr:nvSpPr>
      <xdr:spPr>
        <a:xfrm>
          <a:off x="7609420" y="1021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AE82E477-01FA-416F-8F96-04B882926909}"/>
            </a:ext>
          </a:extLst>
        </xdr:cNvPr>
        <xdr:cNvSpPr txBox="1"/>
      </xdr:nvSpPr>
      <xdr:spPr>
        <a:xfrm>
          <a:off x="6818845" y="1021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2964264-2CB6-4D16-B314-7131BD5BBDAB}"/>
            </a:ext>
          </a:extLst>
        </xdr:cNvPr>
        <xdr:cNvSpPr txBox="1"/>
      </xdr:nvSpPr>
      <xdr:spPr>
        <a:xfrm>
          <a:off x="6009220" y="992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166030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8E7437FA-D021-450A-B462-743B09A57A06}"/>
            </a:ext>
          </a:extLst>
        </xdr:cNvPr>
        <xdr:cNvSpPr txBox="1"/>
      </xdr:nvSpPr>
      <xdr:spPr>
        <a:xfrm>
          <a:off x="8399995" y="1021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24937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F59614CD-B4AE-4EBD-8EAA-3F5500C9DC0E}"/>
            </a:ext>
          </a:extLst>
        </xdr:cNvPr>
        <xdr:cNvSpPr txBox="1"/>
      </xdr:nvSpPr>
      <xdr:spPr>
        <a:xfrm>
          <a:off x="7609420" y="991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30888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6832A7DF-FC1F-4B60-B71E-6BA1AA1C84DE}"/>
            </a:ext>
          </a:extLst>
        </xdr:cNvPr>
        <xdr:cNvSpPr txBox="1"/>
      </xdr:nvSpPr>
      <xdr:spPr>
        <a:xfrm>
          <a:off x="6818845" y="991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29110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27D0C4FD-732D-4FAB-8ECD-0557A02969D6}"/>
            </a:ext>
          </a:extLst>
        </xdr:cNvPr>
        <xdr:cNvSpPr txBox="1"/>
      </xdr:nvSpPr>
      <xdr:spPr>
        <a:xfrm>
          <a:off x="6009220" y="1023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FF5B7DC-21D9-4780-B6A5-3C55FAB35A21}"/>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7A6716E-567B-47EE-901C-C14F3B49D859}"/>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95140FA-4A09-40F0-8DDF-2BCB25C1F20E}"/>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B704891-215A-40FF-8022-963742769699}"/>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434D070-43F7-4D7A-896B-FEB4D58F0A68}"/>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BFDD117-1BB3-46E6-8DCC-D86405600CF3}"/>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8042655-FB16-4E18-947B-3E395D44E8CE}"/>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D891EA2-9AE6-43BE-ACCB-03179695A2F9}"/>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2A034EF-C39B-4AA4-AC52-0FA9878C4FB9}"/>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649B6B5-3D6C-4CA8-B5F2-642245F36799}"/>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9E14DAB-4BBF-4C94-B8B6-2F3305A228EF}"/>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A63CF34-241F-4466-B516-99D67627945D}"/>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8505A5A-3566-4F9B-A3AA-976AA2290AFD}"/>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9CAEA8B-AD63-48DC-A65B-8BC02279029D}"/>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87E3631F-785A-4652-8EA2-458E2F52392E}"/>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23BE33C-AE0B-4FD1-A46C-7F8CB3C56BC5}"/>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33B5354-A5ED-4538-915B-60A811237E13}"/>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8CE2F14-5006-4AB0-9652-7C02DABB08BE}"/>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453E4C8-4BA8-4C94-9286-E6452A710F2A}"/>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D4B0215-86F4-46CC-AB93-FB447276460E}"/>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84CC042F-8241-43A5-8EE0-C7997EEAC223}"/>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1A7464C-EA21-4FD3-B4B5-E5A7757C0E3E}"/>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125D922-CC8E-4050-BA58-2A7CE30B65D0}"/>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EAEEA7D-7D3D-4A92-9BE3-93BAB29D785E}"/>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6C721796-A2CA-4BF1-8728-933C1D6A0FB9}"/>
            </a:ext>
          </a:extLst>
        </xdr:cNvPr>
        <xdr:cNvCxnSpPr/>
      </xdr:nvCxnSpPr>
      <xdr:spPr>
        <a:xfrm flipV="1">
          <a:off x="4180840" y="1279398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730A9C4-34FB-41D1-B01C-AD036D3E46DA}"/>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1C7DC46-E9DC-48B2-B45C-257F5C73D592}"/>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5DF1BFE-CFC7-41DC-ABEB-1BBAB02EEBFF}"/>
            </a:ext>
          </a:extLst>
        </xdr:cNvPr>
        <xdr:cNvSpPr txBox="1"/>
      </xdr:nvSpPr>
      <xdr:spPr>
        <a:xfrm>
          <a:off x="4219575" y="1258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37EBA0AF-B1E9-4EBC-A506-28CC4A4CEE78}"/>
            </a:ext>
          </a:extLst>
        </xdr:cNvPr>
        <xdr:cNvCxnSpPr/>
      </xdr:nvCxnSpPr>
      <xdr:spPr>
        <a:xfrm>
          <a:off x="4105275" y="127939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8EBF2D8-F79E-45DF-816B-D293D13709D3}"/>
            </a:ext>
          </a:extLst>
        </xdr:cNvPr>
        <xdr:cNvSpPr txBox="1"/>
      </xdr:nvSpPr>
      <xdr:spPr>
        <a:xfrm>
          <a:off x="4219575" y="13461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3B928E4C-87AC-4D0B-A3DF-7AEC24AC010D}"/>
            </a:ext>
          </a:extLst>
        </xdr:cNvPr>
        <xdr:cNvSpPr/>
      </xdr:nvSpPr>
      <xdr:spPr>
        <a:xfrm>
          <a:off x="4124325" y="134861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9512DCF4-C2A6-4562-925E-33B581D5C348}"/>
            </a:ext>
          </a:extLst>
        </xdr:cNvPr>
        <xdr:cNvSpPr/>
      </xdr:nvSpPr>
      <xdr:spPr>
        <a:xfrm>
          <a:off x="3381375" y="134670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AEA1AD16-2C45-4AA3-8971-E1F81AC5B2DF}"/>
            </a:ext>
          </a:extLst>
        </xdr:cNvPr>
        <xdr:cNvSpPr/>
      </xdr:nvSpPr>
      <xdr:spPr>
        <a:xfrm>
          <a:off x="2571750" y="134385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6C668EC8-7D9C-424F-9A99-2ECD2D14C7E6}"/>
            </a:ext>
          </a:extLst>
        </xdr:cNvPr>
        <xdr:cNvSpPr/>
      </xdr:nvSpPr>
      <xdr:spPr>
        <a:xfrm>
          <a:off x="1781175" y="134321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EEE85685-33CF-49F1-8C76-7E8EDE38F5BF}"/>
            </a:ext>
          </a:extLst>
        </xdr:cNvPr>
        <xdr:cNvSpPr/>
      </xdr:nvSpPr>
      <xdr:spPr>
        <a:xfrm>
          <a:off x="981075" y="13412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57966BE-E4F7-4E15-9904-5BEBB8893562}"/>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AA85FAA-0331-444F-9A6C-2401231EDFF5}"/>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EBE4E4F-729E-43A7-8B65-2CE8118ED779}"/>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4E925CC-2A93-4C5B-A1DC-9238F3C73689}"/>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C47DF94-B982-407C-8D17-AE2C28E973C0}"/>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304" name="楕円 303">
          <a:extLst>
            <a:ext uri="{FF2B5EF4-FFF2-40B4-BE49-F238E27FC236}">
              <a16:creationId xmlns:a16="http://schemas.microsoft.com/office/drawing/2014/main" id="{A979CE60-4BCA-44F5-897C-965878BE9B7B}"/>
            </a:ext>
          </a:extLst>
        </xdr:cNvPr>
        <xdr:cNvSpPr/>
      </xdr:nvSpPr>
      <xdr:spPr>
        <a:xfrm>
          <a:off x="4124325" y="132962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34941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BEF139E-02AD-483D-B53B-DC608CC816A3}"/>
            </a:ext>
          </a:extLst>
        </xdr:cNvPr>
        <xdr:cNvSpPr txBox="1"/>
      </xdr:nvSpPr>
      <xdr:spPr>
        <a:xfrm>
          <a:off x="4219575" y="1316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151130</xdr:rowOff>
    </xdr:from>
    <xdr:to>
      <xdr:col>20</xdr:col>
      <xdr:colOff>38100</xdr:colOff>
      <xdr:row>82</xdr:row>
      <xdr:rowOff>81280</xdr:rowOff>
    </xdr:to>
    <xdr:sp macro="" textlink="">
      <xdr:nvSpPr>
        <xdr:cNvPr id="306" name="楕円 305">
          <a:extLst>
            <a:ext uri="{FF2B5EF4-FFF2-40B4-BE49-F238E27FC236}">
              <a16:creationId xmlns:a16="http://schemas.microsoft.com/office/drawing/2014/main" id="{96EBC209-5579-4939-984B-D12991E57E94}"/>
            </a:ext>
          </a:extLst>
        </xdr:cNvPr>
        <xdr:cNvSpPr/>
      </xdr:nvSpPr>
      <xdr:spPr>
        <a:xfrm>
          <a:off x="3381375" y="132765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30480</xdr:rowOff>
    </xdr:from>
    <xdr:to>
      <xdr:col>24</xdr:col>
      <xdr:colOff>63500</xdr:colOff>
      <xdr:row>82</xdr:row>
      <xdr:rowOff>62864</xdr:rowOff>
    </xdr:to>
    <xdr:cxnSp macro="">
      <xdr:nvCxnSpPr>
        <xdr:cNvPr id="307" name="直線コネクタ 306">
          <a:extLst>
            <a:ext uri="{FF2B5EF4-FFF2-40B4-BE49-F238E27FC236}">
              <a16:creationId xmlns:a16="http://schemas.microsoft.com/office/drawing/2014/main" id="{CDCDEB91-3E4E-4D02-804F-5669ECA9323F}"/>
            </a:ext>
          </a:extLst>
        </xdr:cNvPr>
        <xdr:cNvCxnSpPr/>
      </xdr:nvCxnSpPr>
      <xdr:spPr>
        <a:xfrm>
          <a:off x="3429000" y="13314680"/>
          <a:ext cx="752475" cy="3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145414</xdr:rowOff>
    </xdr:from>
    <xdr:to>
      <xdr:col>15</xdr:col>
      <xdr:colOff>101600</xdr:colOff>
      <xdr:row>82</xdr:row>
      <xdr:rowOff>75564</xdr:rowOff>
    </xdr:to>
    <xdr:sp macro="" textlink="">
      <xdr:nvSpPr>
        <xdr:cNvPr id="308" name="楕円 307">
          <a:extLst>
            <a:ext uri="{FF2B5EF4-FFF2-40B4-BE49-F238E27FC236}">
              <a16:creationId xmlns:a16="http://schemas.microsoft.com/office/drawing/2014/main" id="{342882EA-5A7F-4D27-AD04-ABC0DA442F69}"/>
            </a:ext>
          </a:extLst>
        </xdr:cNvPr>
        <xdr:cNvSpPr/>
      </xdr:nvSpPr>
      <xdr:spPr>
        <a:xfrm>
          <a:off x="2571750" y="132676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24764</xdr:rowOff>
    </xdr:from>
    <xdr:to>
      <xdr:col>19</xdr:col>
      <xdr:colOff>177800</xdr:colOff>
      <xdr:row>82</xdr:row>
      <xdr:rowOff>30480</xdr:rowOff>
    </xdr:to>
    <xdr:cxnSp macro="">
      <xdr:nvCxnSpPr>
        <xdr:cNvPr id="309" name="直線コネクタ 308">
          <a:extLst>
            <a:ext uri="{FF2B5EF4-FFF2-40B4-BE49-F238E27FC236}">
              <a16:creationId xmlns:a16="http://schemas.microsoft.com/office/drawing/2014/main" id="{4A4CA932-E633-43F4-AB89-0531E2AD8418}"/>
            </a:ext>
          </a:extLst>
        </xdr:cNvPr>
        <xdr:cNvCxnSpPr/>
      </xdr:nvCxnSpPr>
      <xdr:spPr>
        <a:xfrm>
          <a:off x="2619375" y="1331531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139700</xdr:rowOff>
    </xdr:from>
    <xdr:to>
      <xdr:col>10</xdr:col>
      <xdr:colOff>165100</xdr:colOff>
      <xdr:row>83</xdr:row>
      <xdr:rowOff>69850</xdr:rowOff>
    </xdr:to>
    <xdr:sp macro="" textlink="">
      <xdr:nvSpPr>
        <xdr:cNvPr id="310" name="楕円 309">
          <a:extLst>
            <a:ext uri="{FF2B5EF4-FFF2-40B4-BE49-F238E27FC236}">
              <a16:creationId xmlns:a16="http://schemas.microsoft.com/office/drawing/2014/main" id="{A6F93320-99F1-4B5B-91E2-1A940DBF5C04}"/>
            </a:ext>
          </a:extLst>
        </xdr:cNvPr>
        <xdr:cNvSpPr/>
      </xdr:nvSpPr>
      <xdr:spPr>
        <a:xfrm>
          <a:off x="1781175" y="134302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24764</xdr:rowOff>
    </xdr:from>
    <xdr:to>
      <xdr:col>15</xdr:col>
      <xdr:colOff>50800</xdr:colOff>
      <xdr:row>83</xdr:row>
      <xdr:rowOff>19050</xdr:rowOff>
    </xdr:to>
    <xdr:cxnSp macro="">
      <xdr:nvCxnSpPr>
        <xdr:cNvPr id="311" name="直線コネクタ 310">
          <a:extLst>
            <a:ext uri="{FF2B5EF4-FFF2-40B4-BE49-F238E27FC236}">
              <a16:creationId xmlns:a16="http://schemas.microsoft.com/office/drawing/2014/main" id="{CDCE14AB-33A9-4F5B-B229-70512C7AD892}"/>
            </a:ext>
          </a:extLst>
        </xdr:cNvPr>
        <xdr:cNvCxnSpPr/>
      </xdr:nvCxnSpPr>
      <xdr:spPr>
        <a:xfrm flipV="1">
          <a:off x="1828800" y="13315314"/>
          <a:ext cx="790575" cy="1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118745</xdr:rowOff>
    </xdr:from>
    <xdr:to>
      <xdr:col>6</xdr:col>
      <xdr:colOff>38100</xdr:colOff>
      <xdr:row>83</xdr:row>
      <xdr:rowOff>48895</xdr:rowOff>
    </xdr:to>
    <xdr:sp macro="" textlink="">
      <xdr:nvSpPr>
        <xdr:cNvPr id="312" name="楕円 311">
          <a:extLst>
            <a:ext uri="{FF2B5EF4-FFF2-40B4-BE49-F238E27FC236}">
              <a16:creationId xmlns:a16="http://schemas.microsoft.com/office/drawing/2014/main" id="{61C6C1D9-A177-456A-887D-C40FAB224C60}"/>
            </a:ext>
          </a:extLst>
        </xdr:cNvPr>
        <xdr:cNvSpPr/>
      </xdr:nvSpPr>
      <xdr:spPr>
        <a:xfrm>
          <a:off x="981075" y="134092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169545</xdr:rowOff>
    </xdr:from>
    <xdr:to>
      <xdr:col>10</xdr:col>
      <xdr:colOff>114300</xdr:colOff>
      <xdr:row>83</xdr:row>
      <xdr:rowOff>19050</xdr:rowOff>
    </xdr:to>
    <xdr:cxnSp macro="">
      <xdr:nvCxnSpPr>
        <xdr:cNvPr id="313" name="直線コネクタ 312">
          <a:extLst>
            <a:ext uri="{FF2B5EF4-FFF2-40B4-BE49-F238E27FC236}">
              <a16:creationId xmlns:a16="http://schemas.microsoft.com/office/drawing/2014/main" id="{01F91E79-2E1D-4B38-A8F3-9F0802A8BAC3}"/>
            </a:ext>
          </a:extLst>
        </xdr:cNvPr>
        <xdr:cNvCxnSpPr/>
      </xdr:nvCxnSpPr>
      <xdr:spPr>
        <a:xfrm>
          <a:off x="1028700" y="13447395"/>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DBC693C5-490E-4748-B00E-13F8B04B22A0}"/>
            </a:ext>
          </a:extLst>
        </xdr:cNvPr>
        <xdr:cNvSpPr txBox="1"/>
      </xdr:nvSpPr>
      <xdr:spPr>
        <a:xfrm>
          <a:off x="32391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567656F3-4776-42C4-B672-2F5000A089EF}"/>
            </a:ext>
          </a:extLst>
        </xdr:cNvPr>
        <xdr:cNvSpPr txBox="1"/>
      </xdr:nvSpPr>
      <xdr:spPr>
        <a:xfrm>
          <a:off x="24390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2BBE6C01-8FD1-4FE6-AE27-9329C464315A}"/>
            </a:ext>
          </a:extLst>
        </xdr:cNvPr>
        <xdr:cNvSpPr txBox="1"/>
      </xdr:nvSpPr>
      <xdr:spPr>
        <a:xfrm>
          <a:off x="1648469" y="1351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9566272B-620B-453A-B0F3-2FADF009EEA2}"/>
            </a:ext>
          </a:extLst>
        </xdr:cNvPr>
        <xdr:cNvSpPr txBox="1"/>
      </xdr:nvSpPr>
      <xdr:spPr>
        <a:xfrm>
          <a:off x="848369"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97807</xdr:rowOff>
    </xdr:from>
    <xdr:ext cx="405111" cy="259045"/>
    <xdr:sp macro="" textlink="">
      <xdr:nvSpPr>
        <xdr:cNvPr id="318" name="n_1mainValue【公営住宅】&#10;有形固定資産減価償却率">
          <a:extLst>
            <a:ext uri="{FF2B5EF4-FFF2-40B4-BE49-F238E27FC236}">
              <a16:creationId xmlns:a16="http://schemas.microsoft.com/office/drawing/2014/main" id="{E6A1CF5E-FA6D-4FDC-8E7E-0A2677B29661}"/>
            </a:ext>
          </a:extLst>
        </xdr:cNvPr>
        <xdr:cNvSpPr txBox="1"/>
      </xdr:nvSpPr>
      <xdr:spPr>
        <a:xfrm>
          <a:off x="3239144" y="1306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9" name="n_2mainValue【公営住宅】&#10;有形固定資産減価償却率">
          <a:extLst>
            <a:ext uri="{FF2B5EF4-FFF2-40B4-BE49-F238E27FC236}">
              <a16:creationId xmlns:a16="http://schemas.microsoft.com/office/drawing/2014/main" id="{D741EEDD-D71A-47B7-A9D5-6415A7A11F86}"/>
            </a:ext>
          </a:extLst>
        </xdr:cNvPr>
        <xdr:cNvSpPr txBox="1"/>
      </xdr:nvSpPr>
      <xdr:spPr>
        <a:xfrm>
          <a:off x="2439044" y="1305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86377</xdr:rowOff>
    </xdr:from>
    <xdr:ext cx="405111" cy="259045"/>
    <xdr:sp macro="" textlink="">
      <xdr:nvSpPr>
        <xdr:cNvPr id="320" name="n_3mainValue【公営住宅】&#10;有形固定資産減価償却率">
          <a:extLst>
            <a:ext uri="{FF2B5EF4-FFF2-40B4-BE49-F238E27FC236}">
              <a16:creationId xmlns:a16="http://schemas.microsoft.com/office/drawing/2014/main" id="{2F150F40-2DDF-4C9E-B518-7475391A3958}"/>
            </a:ext>
          </a:extLst>
        </xdr:cNvPr>
        <xdr:cNvSpPr txBox="1"/>
      </xdr:nvSpPr>
      <xdr:spPr>
        <a:xfrm>
          <a:off x="1648469" y="13208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321" name="n_4mainValue【公営住宅】&#10;有形固定資産減価償却率">
          <a:extLst>
            <a:ext uri="{FF2B5EF4-FFF2-40B4-BE49-F238E27FC236}">
              <a16:creationId xmlns:a16="http://schemas.microsoft.com/office/drawing/2014/main" id="{385A0CF3-9A6E-4D89-AC2A-B37823932EDE}"/>
            </a:ext>
          </a:extLst>
        </xdr:cNvPr>
        <xdr:cNvSpPr txBox="1"/>
      </xdr:nvSpPr>
      <xdr:spPr>
        <a:xfrm>
          <a:off x="848369" y="1319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CE32414-7F1C-4EB0-8DFB-F92C5F40AB58}"/>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E4B333A-EBD2-4995-9561-9124BC697E4A}"/>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486BD14-F0A7-427C-9CCD-3D62678DCAF1}"/>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F735A19-12BF-459F-BFEA-59B8B153FEEE}"/>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68EA117-2090-4291-8969-9203BD837C9C}"/>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3452856-804E-4B6C-A6B8-C0D120D8E18A}"/>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4BBF8F6-12E3-4BD7-BAD3-E7141FC388F1}"/>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3A43B18-C2F1-4922-8FAF-A22564BC6763}"/>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BCAC8E0-26DE-4EB4-912B-768DEE842EE7}"/>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DAFF68E-E3F4-451D-B8B6-90C9D6ABAEAB}"/>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CEB421D9-382E-4A00-9B2A-5B92BCC89416}"/>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4B0BB39C-6DAA-4311-8656-2E782EA57DEA}"/>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FFF5413F-B535-4C9C-AA29-AFFC6387C287}"/>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2194D718-5D5E-4B9D-86ED-333746EE6CE1}"/>
            </a:ext>
          </a:extLst>
        </xdr:cNvPr>
        <xdr:cNvSpPr txBox="1"/>
      </xdr:nvSpPr>
      <xdr:spPr>
        <a:xfrm>
          <a:off x="5478976" y="1340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A1CCBB8B-77A6-478A-939E-1C5D403421B6}"/>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9B9E49C8-F90F-4185-A46C-AB5537038418}"/>
            </a:ext>
          </a:extLst>
        </xdr:cNvPr>
        <xdr:cNvSpPr txBox="1"/>
      </xdr:nvSpPr>
      <xdr:spPr>
        <a:xfrm>
          <a:off x="5478976"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32F75D62-351A-4217-9A0A-512C2DCEEF60}"/>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FE06B631-C612-4EA2-99F6-BE7D50AEF274}"/>
            </a:ext>
          </a:extLst>
        </xdr:cNvPr>
        <xdr:cNvSpPr txBox="1"/>
      </xdr:nvSpPr>
      <xdr:spPr>
        <a:xfrm>
          <a:off x="5478976" y="12541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60E07860-2350-42B5-88D4-19BF1B923EF2}"/>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515D677B-5641-4FC0-B742-3FBC4DBF6B59}"/>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FF98BE75-1A46-472F-8D69-3336ABECBE51}"/>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AD26C500-5369-430D-B346-9CCA4886081A}"/>
            </a:ext>
          </a:extLst>
        </xdr:cNvPr>
        <xdr:cNvCxnSpPr/>
      </xdr:nvCxnSpPr>
      <xdr:spPr>
        <a:xfrm flipV="1">
          <a:off x="9429115" y="12784145"/>
          <a:ext cx="0" cy="1187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2E8BCB30-FF30-4B0F-AE2F-260584819324}"/>
            </a:ext>
          </a:extLst>
        </xdr:cNvPr>
        <xdr:cNvSpPr txBox="1"/>
      </xdr:nvSpPr>
      <xdr:spPr>
        <a:xfrm>
          <a:off x="9467850" y="139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4FF84DA7-AF59-4C76-AECB-EBA959D542B3}"/>
            </a:ext>
          </a:extLst>
        </xdr:cNvPr>
        <xdr:cNvCxnSpPr/>
      </xdr:nvCxnSpPr>
      <xdr:spPr>
        <a:xfrm>
          <a:off x="9363075" y="1397120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F311F2DB-53EE-4DAB-A522-A1F03CC8365B}"/>
            </a:ext>
          </a:extLst>
        </xdr:cNvPr>
        <xdr:cNvSpPr txBox="1"/>
      </xdr:nvSpPr>
      <xdr:spPr>
        <a:xfrm>
          <a:off x="9467850" y="1257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445F9A21-FAC4-4F5B-9514-C6F6206DC905}"/>
            </a:ext>
          </a:extLst>
        </xdr:cNvPr>
        <xdr:cNvCxnSpPr/>
      </xdr:nvCxnSpPr>
      <xdr:spPr>
        <a:xfrm>
          <a:off x="9363075" y="127841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8134E6CF-4A10-497C-AFE3-05D0B63CFD5C}"/>
            </a:ext>
          </a:extLst>
        </xdr:cNvPr>
        <xdr:cNvSpPr txBox="1"/>
      </xdr:nvSpPr>
      <xdr:spPr>
        <a:xfrm>
          <a:off x="9467850" y="1373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5A120097-1D78-4955-985F-63E80E516F13}"/>
            </a:ext>
          </a:extLst>
        </xdr:cNvPr>
        <xdr:cNvSpPr/>
      </xdr:nvSpPr>
      <xdr:spPr>
        <a:xfrm>
          <a:off x="9401175" y="13876096"/>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1C06C0F9-B176-494E-8610-5B34D5B8D53B}"/>
            </a:ext>
          </a:extLst>
        </xdr:cNvPr>
        <xdr:cNvSpPr/>
      </xdr:nvSpPr>
      <xdr:spPr>
        <a:xfrm>
          <a:off x="8639175" y="1387682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80ADF6CD-0C66-431C-BC63-E4679579F190}"/>
            </a:ext>
          </a:extLst>
        </xdr:cNvPr>
        <xdr:cNvSpPr/>
      </xdr:nvSpPr>
      <xdr:spPr>
        <a:xfrm>
          <a:off x="7839075" y="1387710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9610ABD2-D6EC-4B52-A0DB-8FFD7EDF3309}"/>
            </a:ext>
          </a:extLst>
        </xdr:cNvPr>
        <xdr:cNvSpPr/>
      </xdr:nvSpPr>
      <xdr:spPr>
        <a:xfrm>
          <a:off x="7029450" y="1387829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FCF7E064-090E-4034-8955-C0B05D8179D6}"/>
            </a:ext>
          </a:extLst>
        </xdr:cNvPr>
        <xdr:cNvSpPr/>
      </xdr:nvSpPr>
      <xdr:spPr>
        <a:xfrm>
          <a:off x="6238875" y="1387678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7D226C1-8A27-46E1-815B-B5DA5B8D2BE2}"/>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64BB44E-6C93-4F45-8C0A-818905BFD0B8}"/>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0270F39-1536-48D1-82FB-04406A4778BC}"/>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FB4DE44-60D9-4606-8673-9C86DF289178}"/>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1D7E22A-EEF4-4EAC-A0D2-7C95967F070F}"/>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110150</xdr:rowOff>
    </xdr:from>
    <xdr:to>
      <xdr:col>55</xdr:col>
      <xdr:colOff>50800</xdr:colOff>
      <xdr:row>86</xdr:row>
      <xdr:rowOff>40300</xdr:rowOff>
    </xdr:to>
    <xdr:sp macro="" textlink="">
      <xdr:nvSpPr>
        <xdr:cNvPr id="359" name="楕円 358">
          <a:extLst>
            <a:ext uri="{FF2B5EF4-FFF2-40B4-BE49-F238E27FC236}">
              <a16:creationId xmlns:a16="http://schemas.microsoft.com/office/drawing/2014/main" id="{194F9253-BA5E-4F77-9566-E2A6D5A5B1A8}"/>
            </a:ext>
          </a:extLst>
        </xdr:cNvPr>
        <xdr:cNvSpPr/>
      </xdr:nvSpPr>
      <xdr:spPr>
        <a:xfrm>
          <a:off x="9401175" y="138801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78199</xdr:rowOff>
    </xdr:from>
    <xdr:ext cx="469744" cy="259045"/>
    <xdr:sp macro="" textlink="">
      <xdr:nvSpPr>
        <xdr:cNvPr id="360" name="【公営住宅】&#10;一人当たり面積該当値テキスト">
          <a:extLst>
            <a:ext uri="{FF2B5EF4-FFF2-40B4-BE49-F238E27FC236}">
              <a16:creationId xmlns:a16="http://schemas.microsoft.com/office/drawing/2014/main" id="{C5CBEB09-4AC5-443B-AB8C-D96C0781C0BE}"/>
            </a:ext>
          </a:extLst>
        </xdr:cNvPr>
        <xdr:cNvSpPr txBox="1"/>
      </xdr:nvSpPr>
      <xdr:spPr>
        <a:xfrm>
          <a:off x="9467850" y="1385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110333</xdr:rowOff>
    </xdr:from>
    <xdr:to>
      <xdr:col>50</xdr:col>
      <xdr:colOff>165100</xdr:colOff>
      <xdr:row>86</xdr:row>
      <xdr:rowOff>40483</xdr:rowOff>
    </xdr:to>
    <xdr:sp macro="" textlink="">
      <xdr:nvSpPr>
        <xdr:cNvPr id="361" name="楕円 360">
          <a:extLst>
            <a:ext uri="{FF2B5EF4-FFF2-40B4-BE49-F238E27FC236}">
              <a16:creationId xmlns:a16="http://schemas.microsoft.com/office/drawing/2014/main" id="{99D7BD18-83C1-41DD-925A-B90FE35C556E}"/>
            </a:ext>
          </a:extLst>
        </xdr:cNvPr>
        <xdr:cNvSpPr/>
      </xdr:nvSpPr>
      <xdr:spPr>
        <a:xfrm>
          <a:off x="8639175" y="138803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160950</xdr:rowOff>
    </xdr:from>
    <xdr:to>
      <xdr:col>55</xdr:col>
      <xdr:colOff>0</xdr:colOff>
      <xdr:row>85</xdr:row>
      <xdr:rowOff>161133</xdr:rowOff>
    </xdr:to>
    <xdr:cxnSp macro="">
      <xdr:nvCxnSpPr>
        <xdr:cNvPr id="362" name="直線コネクタ 361">
          <a:extLst>
            <a:ext uri="{FF2B5EF4-FFF2-40B4-BE49-F238E27FC236}">
              <a16:creationId xmlns:a16="http://schemas.microsoft.com/office/drawing/2014/main" id="{7B776572-1BBA-4A55-BB23-053354B4F104}"/>
            </a:ext>
          </a:extLst>
        </xdr:cNvPr>
        <xdr:cNvCxnSpPr/>
      </xdr:nvCxnSpPr>
      <xdr:spPr>
        <a:xfrm flipV="1">
          <a:off x="8686800" y="13937275"/>
          <a:ext cx="74295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110012</xdr:rowOff>
    </xdr:from>
    <xdr:to>
      <xdr:col>46</xdr:col>
      <xdr:colOff>38100</xdr:colOff>
      <xdr:row>86</xdr:row>
      <xdr:rowOff>40162</xdr:rowOff>
    </xdr:to>
    <xdr:sp macro="" textlink="">
      <xdr:nvSpPr>
        <xdr:cNvPr id="363" name="楕円 362">
          <a:extLst>
            <a:ext uri="{FF2B5EF4-FFF2-40B4-BE49-F238E27FC236}">
              <a16:creationId xmlns:a16="http://schemas.microsoft.com/office/drawing/2014/main" id="{F4122F77-0BE8-46FC-BD92-145252274783}"/>
            </a:ext>
          </a:extLst>
        </xdr:cNvPr>
        <xdr:cNvSpPr/>
      </xdr:nvSpPr>
      <xdr:spPr>
        <a:xfrm>
          <a:off x="7839075" y="138799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160812</xdr:rowOff>
    </xdr:from>
    <xdr:to>
      <xdr:col>50</xdr:col>
      <xdr:colOff>114300</xdr:colOff>
      <xdr:row>85</xdr:row>
      <xdr:rowOff>161133</xdr:rowOff>
    </xdr:to>
    <xdr:cxnSp macro="">
      <xdr:nvCxnSpPr>
        <xdr:cNvPr id="364" name="直線コネクタ 363">
          <a:extLst>
            <a:ext uri="{FF2B5EF4-FFF2-40B4-BE49-F238E27FC236}">
              <a16:creationId xmlns:a16="http://schemas.microsoft.com/office/drawing/2014/main" id="{1D09587A-A254-47DA-BCB7-063A8CA0B588}"/>
            </a:ext>
          </a:extLst>
        </xdr:cNvPr>
        <xdr:cNvCxnSpPr/>
      </xdr:nvCxnSpPr>
      <xdr:spPr>
        <a:xfrm>
          <a:off x="7886700" y="13937137"/>
          <a:ext cx="8001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112207</xdr:rowOff>
    </xdr:from>
    <xdr:to>
      <xdr:col>41</xdr:col>
      <xdr:colOff>101600</xdr:colOff>
      <xdr:row>86</xdr:row>
      <xdr:rowOff>42357</xdr:rowOff>
    </xdr:to>
    <xdr:sp macro="" textlink="">
      <xdr:nvSpPr>
        <xdr:cNvPr id="365" name="楕円 364">
          <a:extLst>
            <a:ext uri="{FF2B5EF4-FFF2-40B4-BE49-F238E27FC236}">
              <a16:creationId xmlns:a16="http://schemas.microsoft.com/office/drawing/2014/main" id="{19CB5E2E-57C3-4425-B60B-60CAC8D478B8}"/>
            </a:ext>
          </a:extLst>
        </xdr:cNvPr>
        <xdr:cNvSpPr/>
      </xdr:nvSpPr>
      <xdr:spPr>
        <a:xfrm>
          <a:off x="7029450" y="138853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160812</xdr:rowOff>
    </xdr:from>
    <xdr:to>
      <xdr:col>45</xdr:col>
      <xdr:colOff>177800</xdr:colOff>
      <xdr:row>85</xdr:row>
      <xdr:rowOff>163007</xdr:rowOff>
    </xdr:to>
    <xdr:cxnSp macro="">
      <xdr:nvCxnSpPr>
        <xdr:cNvPr id="366" name="直線コネクタ 365">
          <a:extLst>
            <a:ext uri="{FF2B5EF4-FFF2-40B4-BE49-F238E27FC236}">
              <a16:creationId xmlns:a16="http://schemas.microsoft.com/office/drawing/2014/main" id="{1C0ECD79-6377-4C14-A31B-897988371BDB}"/>
            </a:ext>
          </a:extLst>
        </xdr:cNvPr>
        <xdr:cNvCxnSpPr/>
      </xdr:nvCxnSpPr>
      <xdr:spPr>
        <a:xfrm flipV="1">
          <a:off x="7077075" y="1393713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112116</xdr:rowOff>
    </xdr:from>
    <xdr:to>
      <xdr:col>36</xdr:col>
      <xdr:colOff>165100</xdr:colOff>
      <xdr:row>86</xdr:row>
      <xdr:rowOff>42266</xdr:rowOff>
    </xdr:to>
    <xdr:sp macro="" textlink="">
      <xdr:nvSpPr>
        <xdr:cNvPr id="367" name="楕円 366">
          <a:extLst>
            <a:ext uri="{FF2B5EF4-FFF2-40B4-BE49-F238E27FC236}">
              <a16:creationId xmlns:a16="http://schemas.microsoft.com/office/drawing/2014/main" id="{180F4EB6-B97C-42E3-9D90-3FB87C0776A0}"/>
            </a:ext>
          </a:extLst>
        </xdr:cNvPr>
        <xdr:cNvSpPr/>
      </xdr:nvSpPr>
      <xdr:spPr>
        <a:xfrm>
          <a:off x="6238875" y="138852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162916</xdr:rowOff>
    </xdr:from>
    <xdr:to>
      <xdr:col>41</xdr:col>
      <xdr:colOff>50800</xdr:colOff>
      <xdr:row>85</xdr:row>
      <xdr:rowOff>163007</xdr:rowOff>
    </xdr:to>
    <xdr:cxnSp macro="">
      <xdr:nvCxnSpPr>
        <xdr:cNvPr id="368" name="直線コネクタ 367">
          <a:extLst>
            <a:ext uri="{FF2B5EF4-FFF2-40B4-BE49-F238E27FC236}">
              <a16:creationId xmlns:a16="http://schemas.microsoft.com/office/drawing/2014/main" id="{A5738A58-7839-4ADB-A120-84F81568F64B}"/>
            </a:ext>
          </a:extLst>
        </xdr:cNvPr>
        <xdr:cNvCxnSpPr/>
      </xdr:nvCxnSpPr>
      <xdr:spPr>
        <a:xfrm>
          <a:off x="6286500" y="13932891"/>
          <a:ext cx="790575"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2A87207F-25AB-4360-B3C5-D340050F801E}"/>
            </a:ext>
          </a:extLst>
        </xdr:cNvPr>
        <xdr:cNvSpPr txBox="1"/>
      </xdr:nvSpPr>
      <xdr:spPr>
        <a:xfrm>
          <a:off x="8458277" y="1366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E60A8E78-71E6-4F29-97FF-EAEBF4C4E8C6}"/>
            </a:ext>
          </a:extLst>
        </xdr:cNvPr>
        <xdr:cNvSpPr txBox="1"/>
      </xdr:nvSpPr>
      <xdr:spPr>
        <a:xfrm>
          <a:off x="7677227" y="1366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D0711CFA-FD6B-491D-85E5-39F9B083B305}"/>
            </a:ext>
          </a:extLst>
        </xdr:cNvPr>
        <xdr:cNvSpPr txBox="1"/>
      </xdr:nvSpPr>
      <xdr:spPr>
        <a:xfrm>
          <a:off x="6867602" y="1365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F5994071-D6C1-40FF-B89E-7AA2C073FD6B}"/>
            </a:ext>
          </a:extLst>
        </xdr:cNvPr>
        <xdr:cNvSpPr txBox="1"/>
      </xdr:nvSpPr>
      <xdr:spPr>
        <a:xfrm>
          <a:off x="6067502" y="1366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31610</xdr:rowOff>
    </xdr:from>
    <xdr:ext cx="469744" cy="259045"/>
    <xdr:sp macro="" textlink="">
      <xdr:nvSpPr>
        <xdr:cNvPr id="373" name="n_1mainValue【公営住宅】&#10;一人当たり面積">
          <a:extLst>
            <a:ext uri="{FF2B5EF4-FFF2-40B4-BE49-F238E27FC236}">
              <a16:creationId xmlns:a16="http://schemas.microsoft.com/office/drawing/2014/main" id="{A4128511-D936-4478-BC20-CBD87F054F2B}"/>
            </a:ext>
          </a:extLst>
        </xdr:cNvPr>
        <xdr:cNvSpPr txBox="1"/>
      </xdr:nvSpPr>
      <xdr:spPr>
        <a:xfrm>
          <a:off x="8458277" y="1396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31289</xdr:rowOff>
    </xdr:from>
    <xdr:ext cx="469744" cy="259045"/>
    <xdr:sp macro="" textlink="">
      <xdr:nvSpPr>
        <xdr:cNvPr id="374" name="n_2mainValue【公営住宅】&#10;一人当たり面積">
          <a:extLst>
            <a:ext uri="{FF2B5EF4-FFF2-40B4-BE49-F238E27FC236}">
              <a16:creationId xmlns:a16="http://schemas.microsoft.com/office/drawing/2014/main" id="{6D8BEC72-D5A8-4B68-A138-24156C0A164D}"/>
            </a:ext>
          </a:extLst>
        </xdr:cNvPr>
        <xdr:cNvSpPr txBox="1"/>
      </xdr:nvSpPr>
      <xdr:spPr>
        <a:xfrm>
          <a:off x="7677227" y="1396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33484</xdr:rowOff>
    </xdr:from>
    <xdr:ext cx="469744" cy="259045"/>
    <xdr:sp macro="" textlink="">
      <xdr:nvSpPr>
        <xdr:cNvPr id="375" name="n_3mainValue【公営住宅】&#10;一人当たり面積">
          <a:extLst>
            <a:ext uri="{FF2B5EF4-FFF2-40B4-BE49-F238E27FC236}">
              <a16:creationId xmlns:a16="http://schemas.microsoft.com/office/drawing/2014/main" id="{931A70BB-AC8C-496D-AB8C-20661F4661A7}"/>
            </a:ext>
          </a:extLst>
        </xdr:cNvPr>
        <xdr:cNvSpPr txBox="1"/>
      </xdr:nvSpPr>
      <xdr:spPr>
        <a:xfrm>
          <a:off x="6867602" y="1396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33393</xdr:rowOff>
    </xdr:from>
    <xdr:ext cx="469744" cy="259045"/>
    <xdr:sp macro="" textlink="">
      <xdr:nvSpPr>
        <xdr:cNvPr id="376" name="n_4mainValue【公営住宅】&#10;一人当たり面積">
          <a:extLst>
            <a:ext uri="{FF2B5EF4-FFF2-40B4-BE49-F238E27FC236}">
              <a16:creationId xmlns:a16="http://schemas.microsoft.com/office/drawing/2014/main" id="{D1A3E61C-18B0-45F0-9F7A-0FF3B14871DF}"/>
            </a:ext>
          </a:extLst>
        </xdr:cNvPr>
        <xdr:cNvSpPr txBox="1"/>
      </xdr:nvSpPr>
      <xdr:spPr>
        <a:xfrm>
          <a:off x="6067502" y="1396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243CC77A-1550-4998-8961-D5CAE9D1C125}"/>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97CD6F12-416A-449E-B982-FF83A9AC5B6B}"/>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77CFD99A-E0AB-4ED3-A116-85E5ACFDA478}"/>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DCF331C5-0578-4233-8C8F-65BC6EEC46B0}"/>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585ABA7B-C04A-4220-A248-639147808481}"/>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2B174AC6-61FB-43CB-AD03-4DC0BD1D5779}"/>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AA6E4E3-8E6C-4938-A93F-CECD16E519E8}"/>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FDB92700-756F-4C55-AF83-7C4304BE409A}"/>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69BF30CF-B6BB-49CE-B119-5CC977E2B9D5}"/>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4891592F-AFC7-4AB0-88A2-CCC4C8640B9C}"/>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97D641ED-F296-4983-8F80-33623F5326FA}"/>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646E1790-DD40-46F6-9D00-E96CE55B5B2A}"/>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55C64F37-89B7-424D-8E99-61AC8EB327D5}"/>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CDDC1332-DA2E-481A-B1A8-8B38394311EF}"/>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9B8EF928-FC5A-415A-8C49-A54B15D2B838}"/>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9E2AC1B6-DB7B-4402-A7E8-0FC0D8ABDC44}"/>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39BDF779-B310-4B7A-9A09-A375657B796E}"/>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1D9BC7F2-B2A1-4ACB-A200-0BB7DFCBEA53}"/>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92ABCA89-5D9C-4E01-AA3F-7103BAC1A7D9}"/>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731FF6A-58DC-4962-94F6-DC87E8DF7870}"/>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FFD866F5-D3D2-455B-925B-848E330C5113}"/>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68D6F18B-3E1C-481F-AC77-D3158E77D04A}"/>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F30B71BC-23E0-466B-AA83-BBB3C23ACFC6}"/>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D5DE8731-758B-4258-914E-4FFC7D809B96}"/>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FC705AFB-87DD-4D8D-80F1-200575A16812}"/>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2DD700E5-2A5C-41B4-B075-CD8FD3072CC3}"/>
            </a:ext>
          </a:extLst>
        </xdr:cNvPr>
        <xdr:cNvCxnSpPr/>
      </xdr:nvCxnSpPr>
      <xdr:spPr>
        <a:xfrm flipV="1">
          <a:off x="4180840" y="16285573"/>
          <a:ext cx="0" cy="1557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FE0A2848-B191-4317-BFC4-95D51AA12CEA}"/>
            </a:ext>
          </a:extLst>
        </xdr:cNvPr>
        <xdr:cNvSpPr txBox="1"/>
      </xdr:nvSpPr>
      <xdr:spPr>
        <a:xfrm>
          <a:off x="4219575" y="178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13553E10-917F-42BE-B4B3-39EEC5ED4AF2}"/>
            </a:ext>
          </a:extLst>
        </xdr:cNvPr>
        <xdr:cNvCxnSpPr/>
      </xdr:nvCxnSpPr>
      <xdr:spPr>
        <a:xfrm>
          <a:off x="4105275" y="178432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86A3428B-0979-4289-9C34-23F8480AFCE4}"/>
            </a:ext>
          </a:extLst>
        </xdr:cNvPr>
        <xdr:cNvSpPr txBox="1"/>
      </xdr:nvSpPr>
      <xdr:spPr>
        <a:xfrm>
          <a:off x="4219575" y="160608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ACEC11F4-D916-47B4-AD71-ED3F53BCB0CE}"/>
            </a:ext>
          </a:extLst>
        </xdr:cNvPr>
        <xdr:cNvCxnSpPr/>
      </xdr:nvCxnSpPr>
      <xdr:spPr>
        <a:xfrm>
          <a:off x="4105275" y="162855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BB17E73D-374E-4F8A-AC54-5073853FE9DF}"/>
            </a:ext>
          </a:extLst>
        </xdr:cNvPr>
        <xdr:cNvSpPr txBox="1"/>
      </xdr:nvSpPr>
      <xdr:spPr>
        <a:xfrm>
          <a:off x="4219575" y="17246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83AD312B-47B8-436C-BF56-B552BEAEAC37}"/>
            </a:ext>
          </a:extLst>
        </xdr:cNvPr>
        <xdr:cNvSpPr/>
      </xdr:nvSpPr>
      <xdr:spPr>
        <a:xfrm>
          <a:off x="4124325" y="172682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3CF01DE3-974E-4FFB-8181-A4EA8941210E}"/>
            </a:ext>
          </a:extLst>
        </xdr:cNvPr>
        <xdr:cNvSpPr/>
      </xdr:nvSpPr>
      <xdr:spPr>
        <a:xfrm>
          <a:off x="3381375" y="1722764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A5C56878-EFA5-4AF8-932A-5D127924CDF2}"/>
            </a:ext>
          </a:extLst>
        </xdr:cNvPr>
        <xdr:cNvSpPr/>
      </xdr:nvSpPr>
      <xdr:spPr>
        <a:xfrm>
          <a:off x="2571750" y="171818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5E72AD7F-ECF4-4224-A8A1-DFBC33C3E43A}"/>
            </a:ext>
          </a:extLst>
        </xdr:cNvPr>
        <xdr:cNvSpPr/>
      </xdr:nvSpPr>
      <xdr:spPr>
        <a:xfrm>
          <a:off x="1781175" y="1712631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2D470EAE-4EE0-4F0A-A66E-98E17BE4FCA0}"/>
            </a:ext>
          </a:extLst>
        </xdr:cNvPr>
        <xdr:cNvSpPr/>
      </xdr:nvSpPr>
      <xdr:spPr>
        <a:xfrm>
          <a:off x="981075" y="170984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44E7579-178A-4F0F-B241-87A4F185FC62}"/>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35EFF9D-75AE-4998-AA93-FFA6579899DE}"/>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E7A4C9F-BCDE-4F3A-82BE-B1C89E145F3D}"/>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E7F94FF-1018-4ECC-B0D0-FADDDBE4C7FB}"/>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E21BDD3-CCDF-43D6-ADCA-540E952F8B3F}"/>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72752</xdr:rowOff>
    </xdr:from>
    <xdr:to>
      <xdr:col>6</xdr:col>
      <xdr:colOff>38100</xdr:colOff>
      <xdr:row>105</xdr:row>
      <xdr:rowOff>2902</xdr:rowOff>
    </xdr:to>
    <xdr:sp macro="" textlink="">
      <xdr:nvSpPr>
        <xdr:cNvPr id="418" name="楕円 417">
          <a:extLst>
            <a:ext uri="{FF2B5EF4-FFF2-40B4-BE49-F238E27FC236}">
              <a16:creationId xmlns:a16="http://schemas.microsoft.com/office/drawing/2014/main" id="{14B0EFAC-2FF9-4BBC-8411-F74C28F262D4}"/>
            </a:ext>
          </a:extLst>
        </xdr:cNvPr>
        <xdr:cNvSpPr/>
      </xdr:nvSpPr>
      <xdr:spPr>
        <a:xfrm>
          <a:off x="981075" y="1704312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32493</xdr:rowOff>
    </xdr:from>
    <xdr:ext cx="405111" cy="259045"/>
    <xdr:sp macro="" textlink="">
      <xdr:nvSpPr>
        <xdr:cNvPr id="419" name="n_1aveValue【港湾・漁港】&#10;有形固定資産減価償却率">
          <a:extLst>
            <a:ext uri="{FF2B5EF4-FFF2-40B4-BE49-F238E27FC236}">
              <a16:creationId xmlns:a16="http://schemas.microsoft.com/office/drawing/2014/main" id="{13466B19-0CB0-4A83-9136-33801CB81D34}"/>
            </a:ext>
          </a:extLst>
        </xdr:cNvPr>
        <xdr:cNvSpPr txBox="1"/>
      </xdr:nvSpPr>
      <xdr:spPr>
        <a:xfrm>
          <a:off x="3239144" y="17002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420" name="n_2aveValue【港湾・漁港】&#10;有形固定資産減価償却率">
          <a:extLst>
            <a:ext uri="{FF2B5EF4-FFF2-40B4-BE49-F238E27FC236}">
              <a16:creationId xmlns:a16="http://schemas.microsoft.com/office/drawing/2014/main" id="{23F93C92-7B36-4330-9813-907340C3B16E}"/>
            </a:ext>
          </a:extLst>
        </xdr:cNvPr>
        <xdr:cNvSpPr txBox="1"/>
      </xdr:nvSpPr>
      <xdr:spPr>
        <a:xfrm>
          <a:off x="2439044" y="1695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21" name="n_3aveValue【港湾・漁港】&#10;有形固定資産減価償却率">
          <a:extLst>
            <a:ext uri="{FF2B5EF4-FFF2-40B4-BE49-F238E27FC236}">
              <a16:creationId xmlns:a16="http://schemas.microsoft.com/office/drawing/2014/main" id="{82F67EBF-A031-477B-B2A2-663C13DFCE57}"/>
            </a:ext>
          </a:extLst>
        </xdr:cNvPr>
        <xdr:cNvSpPr txBox="1"/>
      </xdr:nvSpPr>
      <xdr:spPr>
        <a:xfrm>
          <a:off x="1648469" y="1690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22" name="n_4aveValue【港湾・漁港】&#10;有形固定資産減価償却率">
          <a:extLst>
            <a:ext uri="{FF2B5EF4-FFF2-40B4-BE49-F238E27FC236}">
              <a16:creationId xmlns:a16="http://schemas.microsoft.com/office/drawing/2014/main" id="{AFFACA33-5174-4DBB-ADDB-9315D6A23F08}"/>
            </a:ext>
          </a:extLst>
        </xdr:cNvPr>
        <xdr:cNvSpPr txBox="1"/>
      </xdr:nvSpPr>
      <xdr:spPr>
        <a:xfrm>
          <a:off x="848369" y="17191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19429</xdr:rowOff>
    </xdr:from>
    <xdr:ext cx="405111" cy="259045"/>
    <xdr:sp macro="" textlink="">
      <xdr:nvSpPr>
        <xdr:cNvPr id="423" name="n_4mainValue【港湾・漁港】&#10;有形固定資産減価償却率">
          <a:extLst>
            <a:ext uri="{FF2B5EF4-FFF2-40B4-BE49-F238E27FC236}">
              <a16:creationId xmlns:a16="http://schemas.microsoft.com/office/drawing/2014/main" id="{4AF344D1-7547-4530-A659-1D95EE762EF4}"/>
            </a:ext>
          </a:extLst>
        </xdr:cNvPr>
        <xdr:cNvSpPr txBox="1"/>
      </xdr:nvSpPr>
      <xdr:spPr>
        <a:xfrm>
          <a:off x="848369" y="16821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4" name="正方形/長方形 423">
          <a:extLst>
            <a:ext uri="{FF2B5EF4-FFF2-40B4-BE49-F238E27FC236}">
              <a16:creationId xmlns:a16="http://schemas.microsoft.com/office/drawing/2014/main" id="{FEC28E5A-D073-4693-9520-A15A1C5D43BB}"/>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5" name="正方形/長方形 424">
          <a:extLst>
            <a:ext uri="{FF2B5EF4-FFF2-40B4-BE49-F238E27FC236}">
              <a16:creationId xmlns:a16="http://schemas.microsoft.com/office/drawing/2014/main" id="{C4CB6F22-5E2B-4C48-AB6C-42108F3DD0AF}"/>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6" name="正方形/長方形 425">
          <a:extLst>
            <a:ext uri="{FF2B5EF4-FFF2-40B4-BE49-F238E27FC236}">
              <a16:creationId xmlns:a16="http://schemas.microsoft.com/office/drawing/2014/main" id="{6B9B7D57-9F24-4CDC-B91E-8D5C2426AE6F}"/>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7" name="正方形/長方形 426">
          <a:extLst>
            <a:ext uri="{FF2B5EF4-FFF2-40B4-BE49-F238E27FC236}">
              <a16:creationId xmlns:a16="http://schemas.microsoft.com/office/drawing/2014/main" id="{B5EE6A9D-06A5-487B-9A42-C0DC395C1825}"/>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8" name="正方形/長方形 427">
          <a:extLst>
            <a:ext uri="{FF2B5EF4-FFF2-40B4-BE49-F238E27FC236}">
              <a16:creationId xmlns:a16="http://schemas.microsoft.com/office/drawing/2014/main" id="{91255DD0-DAB3-4551-B5FD-4BCE754AB94C}"/>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9" name="正方形/長方形 428">
          <a:extLst>
            <a:ext uri="{FF2B5EF4-FFF2-40B4-BE49-F238E27FC236}">
              <a16:creationId xmlns:a16="http://schemas.microsoft.com/office/drawing/2014/main" id="{030A52B7-AAB0-4C36-BD8D-C3645554198E}"/>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0" name="正方形/長方形 429">
          <a:extLst>
            <a:ext uri="{FF2B5EF4-FFF2-40B4-BE49-F238E27FC236}">
              <a16:creationId xmlns:a16="http://schemas.microsoft.com/office/drawing/2014/main" id="{B1F71224-9ED9-421C-9D11-FAB44D3C801C}"/>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1" name="正方形/長方形 430">
          <a:extLst>
            <a:ext uri="{FF2B5EF4-FFF2-40B4-BE49-F238E27FC236}">
              <a16:creationId xmlns:a16="http://schemas.microsoft.com/office/drawing/2014/main" id="{43B700DF-81CE-49AF-ADCA-8AB56F3C1CF6}"/>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2" name="テキスト ボックス 431">
          <a:extLst>
            <a:ext uri="{FF2B5EF4-FFF2-40B4-BE49-F238E27FC236}">
              <a16:creationId xmlns:a16="http://schemas.microsoft.com/office/drawing/2014/main" id="{423E1BC6-1A24-41B5-8010-9F4EDAE8B93F}"/>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3" name="直線コネクタ 432">
          <a:extLst>
            <a:ext uri="{FF2B5EF4-FFF2-40B4-BE49-F238E27FC236}">
              <a16:creationId xmlns:a16="http://schemas.microsoft.com/office/drawing/2014/main" id="{441A6263-29E8-43A0-A815-58F9BBC1E99A}"/>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4" name="直線コネクタ 433">
          <a:extLst>
            <a:ext uri="{FF2B5EF4-FFF2-40B4-BE49-F238E27FC236}">
              <a16:creationId xmlns:a16="http://schemas.microsoft.com/office/drawing/2014/main" id="{5FDA31C7-737D-4D4B-B701-35852FD709BC}"/>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5" name="テキスト ボックス 434">
          <a:extLst>
            <a:ext uri="{FF2B5EF4-FFF2-40B4-BE49-F238E27FC236}">
              <a16:creationId xmlns:a16="http://schemas.microsoft.com/office/drawing/2014/main" id="{86063349-6081-4680-AA6B-7DDC59AE9F66}"/>
            </a:ext>
          </a:extLst>
        </xdr:cNvPr>
        <xdr:cNvSpPr txBox="1"/>
      </xdr:nvSpPr>
      <xdr:spPr>
        <a:xfrm>
          <a:off x="5723389" y="1759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6" name="直線コネクタ 435">
          <a:extLst>
            <a:ext uri="{FF2B5EF4-FFF2-40B4-BE49-F238E27FC236}">
              <a16:creationId xmlns:a16="http://schemas.microsoft.com/office/drawing/2014/main" id="{43BFC375-9E82-43A0-A2A1-DCC9ECA80BD3}"/>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37" name="テキスト ボックス 436">
          <a:extLst>
            <a:ext uri="{FF2B5EF4-FFF2-40B4-BE49-F238E27FC236}">
              <a16:creationId xmlns:a16="http://schemas.microsoft.com/office/drawing/2014/main" id="{75EE9B2B-65DA-486E-A50A-445D73CF3D4A}"/>
            </a:ext>
          </a:extLst>
        </xdr:cNvPr>
        <xdr:cNvSpPr txBox="1"/>
      </xdr:nvSpPr>
      <xdr:spPr>
        <a:xfrm>
          <a:off x="5324703" y="17132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8" name="直線コネクタ 437">
          <a:extLst>
            <a:ext uri="{FF2B5EF4-FFF2-40B4-BE49-F238E27FC236}">
              <a16:creationId xmlns:a16="http://schemas.microsoft.com/office/drawing/2014/main" id="{914E1B59-24ED-44BC-B3F7-E7356EB11923}"/>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39" name="テキスト ボックス 438">
          <a:extLst>
            <a:ext uri="{FF2B5EF4-FFF2-40B4-BE49-F238E27FC236}">
              <a16:creationId xmlns:a16="http://schemas.microsoft.com/office/drawing/2014/main" id="{CD8FCB18-DBA8-4054-A863-39270B81782E}"/>
            </a:ext>
          </a:extLst>
        </xdr:cNvPr>
        <xdr:cNvSpPr txBox="1"/>
      </xdr:nvSpPr>
      <xdr:spPr>
        <a:xfrm>
          <a:off x="5324703" y="166757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0" name="直線コネクタ 439">
          <a:extLst>
            <a:ext uri="{FF2B5EF4-FFF2-40B4-BE49-F238E27FC236}">
              <a16:creationId xmlns:a16="http://schemas.microsoft.com/office/drawing/2014/main" id="{43B1509C-48E8-4992-85FE-9B03ACAC1CC6}"/>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1" name="テキスト ボックス 440">
          <a:extLst>
            <a:ext uri="{FF2B5EF4-FFF2-40B4-BE49-F238E27FC236}">
              <a16:creationId xmlns:a16="http://schemas.microsoft.com/office/drawing/2014/main" id="{1B8662C9-6D9D-4FBD-A0CE-456BC99F76E8}"/>
            </a:ext>
          </a:extLst>
        </xdr:cNvPr>
        <xdr:cNvSpPr txBox="1"/>
      </xdr:nvSpPr>
      <xdr:spPr>
        <a:xfrm>
          <a:off x="5324703" y="162185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2" name="直線コネクタ 441">
          <a:extLst>
            <a:ext uri="{FF2B5EF4-FFF2-40B4-BE49-F238E27FC236}">
              <a16:creationId xmlns:a16="http://schemas.microsoft.com/office/drawing/2014/main" id="{6C3F60B8-056D-4249-9060-FAE247623C6B}"/>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3" name="テキスト ボックス 442">
          <a:extLst>
            <a:ext uri="{FF2B5EF4-FFF2-40B4-BE49-F238E27FC236}">
              <a16:creationId xmlns:a16="http://schemas.microsoft.com/office/drawing/2014/main" id="{7EEC400F-9C57-4B80-9134-3D99357F2DAD}"/>
            </a:ext>
          </a:extLst>
        </xdr:cNvPr>
        <xdr:cNvSpPr txBox="1"/>
      </xdr:nvSpPr>
      <xdr:spPr>
        <a:xfrm>
          <a:off x="5324703" y="15761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4" name="【港湾・漁港】&#10;一人当たり有形固定資産（償却資産）額グラフ枠">
          <a:extLst>
            <a:ext uri="{FF2B5EF4-FFF2-40B4-BE49-F238E27FC236}">
              <a16:creationId xmlns:a16="http://schemas.microsoft.com/office/drawing/2014/main" id="{C430FB7D-B865-4F97-ACAB-F91BD8A974F6}"/>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45" name="直線コネクタ 444">
          <a:extLst>
            <a:ext uri="{FF2B5EF4-FFF2-40B4-BE49-F238E27FC236}">
              <a16:creationId xmlns:a16="http://schemas.microsoft.com/office/drawing/2014/main" id="{D3DF384C-1DFC-477A-B5AC-E7594B73AB35}"/>
            </a:ext>
          </a:extLst>
        </xdr:cNvPr>
        <xdr:cNvCxnSpPr/>
      </xdr:nvCxnSpPr>
      <xdr:spPr>
        <a:xfrm flipV="1">
          <a:off x="9429115" y="16300131"/>
          <a:ext cx="0" cy="143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46" name="【港湾・漁港】&#10;一人当たり有形固定資産（償却資産）額最小値テキスト">
          <a:extLst>
            <a:ext uri="{FF2B5EF4-FFF2-40B4-BE49-F238E27FC236}">
              <a16:creationId xmlns:a16="http://schemas.microsoft.com/office/drawing/2014/main" id="{9EBA9B9A-75C6-42BB-ADF8-48855526120F}"/>
            </a:ext>
          </a:extLst>
        </xdr:cNvPr>
        <xdr:cNvSpPr txBox="1"/>
      </xdr:nvSpPr>
      <xdr:spPr>
        <a:xfrm>
          <a:off x="9467850" y="17742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47" name="直線コネクタ 446">
          <a:extLst>
            <a:ext uri="{FF2B5EF4-FFF2-40B4-BE49-F238E27FC236}">
              <a16:creationId xmlns:a16="http://schemas.microsoft.com/office/drawing/2014/main" id="{C1817AB9-CEDF-4421-8A7A-D06D6E28DA61}"/>
            </a:ext>
          </a:extLst>
        </xdr:cNvPr>
        <xdr:cNvCxnSpPr/>
      </xdr:nvCxnSpPr>
      <xdr:spPr>
        <a:xfrm>
          <a:off x="9363075" y="1773551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48" name="【港湾・漁港】&#10;一人当たり有形固定資産（償却資産）額最大値テキスト">
          <a:extLst>
            <a:ext uri="{FF2B5EF4-FFF2-40B4-BE49-F238E27FC236}">
              <a16:creationId xmlns:a16="http://schemas.microsoft.com/office/drawing/2014/main" id="{CC396A3B-6CB2-463B-AB9A-B0D204DCE9BC}"/>
            </a:ext>
          </a:extLst>
        </xdr:cNvPr>
        <xdr:cNvSpPr txBox="1"/>
      </xdr:nvSpPr>
      <xdr:spPr>
        <a:xfrm>
          <a:off x="9467850" y="160690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49" name="直線コネクタ 448">
          <a:extLst>
            <a:ext uri="{FF2B5EF4-FFF2-40B4-BE49-F238E27FC236}">
              <a16:creationId xmlns:a16="http://schemas.microsoft.com/office/drawing/2014/main" id="{39D75B18-7A18-42F9-9B01-B5564C970AA6}"/>
            </a:ext>
          </a:extLst>
        </xdr:cNvPr>
        <xdr:cNvCxnSpPr/>
      </xdr:nvCxnSpPr>
      <xdr:spPr>
        <a:xfrm>
          <a:off x="9363075" y="1630013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142177</xdr:rowOff>
    </xdr:from>
    <xdr:ext cx="599010" cy="259045"/>
    <xdr:sp macro="" textlink="">
      <xdr:nvSpPr>
        <xdr:cNvPr id="450" name="【港湾・漁港】&#10;一人当たり有形固定資産（償却資産）額平均値テキスト">
          <a:extLst>
            <a:ext uri="{FF2B5EF4-FFF2-40B4-BE49-F238E27FC236}">
              <a16:creationId xmlns:a16="http://schemas.microsoft.com/office/drawing/2014/main" id="{A561E730-D28C-475E-AFF3-ED9493C19FA3}"/>
            </a:ext>
          </a:extLst>
        </xdr:cNvPr>
        <xdr:cNvSpPr txBox="1"/>
      </xdr:nvSpPr>
      <xdr:spPr>
        <a:xfrm>
          <a:off x="9467850" y="17461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51" name="フローチャート: 判断 450">
          <a:extLst>
            <a:ext uri="{FF2B5EF4-FFF2-40B4-BE49-F238E27FC236}">
              <a16:creationId xmlns:a16="http://schemas.microsoft.com/office/drawing/2014/main" id="{4867567F-A7AE-4CE2-97B4-10BB45B03BDA}"/>
            </a:ext>
          </a:extLst>
        </xdr:cNvPr>
        <xdr:cNvSpPr/>
      </xdr:nvSpPr>
      <xdr:spPr>
        <a:xfrm>
          <a:off x="9401175" y="1747702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52" name="フローチャート: 判断 451">
          <a:extLst>
            <a:ext uri="{FF2B5EF4-FFF2-40B4-BE49-F238E27FC236}">
              <a16:creationId xmlns:a16="http://schemas.microsoft.com/office/drawing/2014/main" id="{AF53D807-A2CD-4631-ABB0-1C63FB91BB34}"/>
            </a:ext>
          </a:extLst>
        </xdr:cNvPr>
        <xdr:cNvSpPr/>
      </xdr:nvSpPr>
      <xdr:spPr>
        <a:xfrm>
          <a:off x="8639175" y="174961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53" name="フローチャート: 判断 452">
          <a:extLst>
            <a:ext uri="{FF2B5EF4-FFF2-40B4-BE49-F238E27FC236}">
              <a16:creationId xmlns:a16="http://schemas.microsoft.com/office/drawing/2014/main" id="{04999B4C-6063-4EBB-AF93-E5CA5ED4BA34}"/>
            </a:ext>
          </a:extLst>
        </xdr:cNvPr>
        <xdr:cNvSpPr/>
      </xdr:nvSpPr>
      <xdr:spPr>
        <a:xfrm>
          <a:off x="7839075" y="1749749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54" name="フローチャート: 判断 453">
          <a:extLst>
            <a:ext uri="{FF2B5EF4-FFF2-40B4-BE49-F238E27FC236}">
              <a16:creationId xmlns:a16="http://schemas.microsoft.com/office/drawing/2014/main" id="{2DA7BF3C-DAE4-42AB-AB79-A58564F7A464}"/>
            </a:ext>
          </a:extLst>
        </xdr:cNvPr>
        <xdr:cNvSpPr/>
      </xdr:nvSpPr>
      <xdr:spPr>
        <a:xfrm>
          <a:off x="7029450" y="175349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55" name="フローチャート: 判断 454">
          <a:extLst>
            <a:ext uri="{FF2B5EF4-FFF2-40B4-BE49-F238E27FC236}">
              <a16:creationId xmlns:a16="http://schemas.microsoft.com/office/drawing/2014/main" id="{3E70B1C4-1525-421F-BEF9-DD528BAC7C82}"/>
            </a:ext>
          </a:extLst>
        </xdr:cNvPr>
        <xdr:cNvSpPr/>
      </xdr:nvSpPr>
      <xdr:spPr>
        <a:xfrm>
          <a:off x="6238875" y="175324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A195C2A5-8F2A-44A4-B07A-D5EAFF962370}"/>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607F29FD-799F-4D7D-A07F-DFA437539E31}"/>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682795D8-6ACE-428C-92E0-FF0C79D87F3C}"/>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4B6CE337-5740-4586-8C70-0468349D3353}"/>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F46DDAEF-19FA-4F60-96B4-14B8C58BAB87}"/>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108</xdr:row>
      <xdr:rowOff>23434</xdr:rowOff>
    </xdr:from>
    <xdr:to>
      <xdr:col>36</xdr:col>
      <xdr:colOff>165100</xdr:colOff>
      <xdr:row>108</xdr:row>
      <xdr:rowOff>125034</xdr:rowOff>
    </xdr:to>
    <xdr:sp macro="" textlink="">
      <xdr:nvSpPr>
        <xdr:cNvPr id="461" name="楕円 460">
          <a:extLst>
            <a:ext uri="{FF2B5EF4-FFF2-40B4-BE49-F238E27FC236}">
              <a16:creationId xmlns:a16="http://schemas.microsoft.com/office/drawing/2014/main" id="{64368F37-B6B7-4A1D-928B-77EE6CB1D713}"/>
            </a:ext>
          </a:extLst>
        </xdr:cNvPr>
        <xdr:cNvSpPr/>
      </xdr:nvSpPr>
      <xdr:spPr>
        <a:xfrm>
          <a:off x="6238875" y="176859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105</xdr:row>
      <xdr:rowOff>123223</xdr:rowOff>
    </xdr:from>
    <xdr:ext cx="599010" cy="259045"/>
    <xdr:sp macro="" textlink="">
      <xdr:nvSpPr>
        <xdr:cNvPr id="462" name="n_1aveValue【港湾・漁港】&#10;一人当たり有形固定資産（償却資産）額">
          <a:extLst>
            <a:ext uri="{FF2B5EF4-FFF2-40B4-BE49-F238E27FC236}">
              <a16:creationId xmlns:a16="http://schemas.microsoft.com/office/drawing/2014/main" id="{F779D0AA-0147-4B1C-BD82-701931C47B54}"/>
            </a:ext>
          </a:extLst>
        </xdr:cNvPr>
        <xdr:cNvSpPr txBox="1"/>
      </xdr:nvSpPr>
      <xdr:spPr>
        <a:xfrm>
          <a:off x="8399995" y="1727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63" name="n_2aveValue【港湾・漁港】&#10;一人当たり有形固定資産（償却資産）額">
          <a:extLst>
            <a:ext uri="{FF2B5EF4-FFF2-40B4-BE49-F238E27FC236}">
              <a16:creationId xmlns:a16="http://schemas.microsoft.com/office/drawing/2014/main" id="{5725D63A-9D31-4033-929E-B2001A603DBC}"/>
            </a:ext>
          </a:extLst>
        </xdr:cNvPr>
        <xdr:cNvSpPr txBox="1"/>
      </xdr:nvSpPr>
      <xdr:spPr>
        <a:xfrm>
          <a:off x="7609420" y="1726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64" name="n_3aveValue【港湾・漁港】&#10;一人当たり有形固定資産（償却資産）額">
          <a:extLst>
            <a:ext uri="{FF2B5EF4-FFF2-40B4-BE49-F238E27FC236}">
              <a16:creationId xmlns:a16="http://schemas.microsoft.com/office/drawing/2014/main" id="{DAC30D73-E6BF-4AEE-AF40-28536758A609}"/>
            </a:ext>
          </a:extLst>
        </xdr:cNvPr>
        <xdr:cNvSpPr txBox="1"/>
      </xdr:nvSpPr>
      <xdr:spPr>
        <a:xfrm>
          <a:off x="6818845" y="1730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65" name="n_4aveValue【港湾・漁港】&#10;一人当たり有形固定資産（償却資産）額">
          <a:extLst>
            <a:ext uri="{FF2B5EF4-FFF2-40B4-BE49-F238E27FC236}">
              <a16:creationId xmlns:a16="http://schemas.microsoft.com/office/drawing/2014/main" id="{6212F9B8-C555-418A-A3FD-F5FB3B4EED0C}"/>
            </a:ext>
          </a:extLst>
        </xdr:cNvPr>
        <xdr:cNvSpPr txBox="1"/>
      </xdr:nvSpPr>
      <xdr:spPr>
        <a:xfrm>
          <a:off x="6009220" y="1730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116161</xdr:rowOff>
    </xdr:from>
    <xdr:ext cx="469744" cy="259045"/>
    <xdr:sp macro="" textlink="">
      <xdr:nvSpPr>
        <xdr:cNvPr id="466" name="n_4mainValue【港湾・漁港】&#10;一人当たり有形固定資産（償却資産）額">
          <a:extLst>
            <a:ext uri="{FF2B5EF4-FFF2-40B4-BE49-F238E27FC236}">
              <a16:creationId xmlns:a16="http://schemas.microsoft.com/office/drawing/2014/main" id="{A080DCC4-5CF3-41CB-8BF4-96A8EA260777}"/>
            </a:ext>
          </a:extLst>
        </xdr:cNvPr>
        <xdr:cNvSpPr txBox="1"/>
      </xdr:nvSpPr>
      <xdr:spPr>
        <a:xfrm>
          <a:off x="6067503" y="1777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a:extLst>
            <a:ext uri="{FF2B5EF4-FFF2-40B4-BE49-F238E27FC236}">
              <a16:creationId xmlns:a16="http://schemas.microsoft.com/office/drawing/2014/main" id="{61E045F2-C671-4AE5-9AC7-1807CC6DE7AE}"/>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a:extLst>
            <a:ext uri="{FF2B5EF4-FFF2-40B4-BE49-F238E27FC236}">
              <a16:creationId xmlns:a16="http://schemas.microsoft.com/office/drawing/2014/main" id="{B2001ADA-18B5-4F96-BBAA-36AB2CA50195}"/>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a:extLst>
            <a:ext uri="{FF2B5EF4-FFF2-40B4-BE49-F238E27FC236}">
              <a16:creationId xmlns:a16="http://schemas.microsoft.com/office/drawing/2014/main" id="{6E9D4DCC-1380-400F-9E75-3E87BB4C1DC4}"/>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a:extLst>
            <a:ext uri="{FF2B5EF4-FFF2-40B4-BE49-F238E27FC236}">
              <a16:creationId xmlns:a16="http://schemas.microsoft.com/office/drawing/2014/main" id="{634467A5-8E60-4B35-9277-3C3F2A1A4A42}"/>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a:extLst>
            <a:ext uri="{FF2B5EF4-FFF2-40B4-BE49-F238E27FC236}">
              <a16:creationId xmlns:a16="http://schemas.microsoft.com/office/drawing/2014/main" id="{039CF9E3-1ED0-4294-B262-3C0A8805100B}"/>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a:extLst>
            <a:ext uri="{FF2B5EF4-FFF2-40B4-BE49-F238E27FC236}">
              <a16:creationId xmlns:a16="http://schemas.microsoft.com/office/drawing/2014/main" id="{A9752884-72EB-4760-8854-6E048AC752B3}"/>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a:extLst>
            <a:ext uri="{FF2B5EF4-FFF2-40B4-BE49-F238E27FC236}">
              <a16:creationId xmlns:a16="http://schemas.microsoft.com/office/drawing/2014/main" id="{BFCA436C-7237-43EC-8B0A-C6D47FA2A9CF}"/>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a:extLst>
            <a:ext uri="{FF2B5EF4-FFF2-40B4-BE49-F238E27FC236}">
              <a16:creationId xmlns:a16="http://schemas.microsoft.com/office/drawing/2014/main" id="{D029F5B2-7DF4-4429-894B-41515865F47F}"/>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a:extLst>
            <a:ext uri="{FF2B5EF4-FFF2-40B4-BE49-F238E27FC236}">
              <a16:creationId xmlns:a16="http://schemas.microsoft.com/office/drawing/2014/main" id="{EA90357E-10C0-4C95-8BB2-5CBAD5F0C07F}"/>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a:extLst>
            <a:ext uri="{FF2B5EF4-FFF2-40B4-BE49-F238E27FC236}">
              <a16:creationId xmlns:a16="http://schemas.microsoft.com/office/drawing/2014/main" id="{8861EE29-C698-44C5-A3D2-0B2957A99995}"/>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a:extLst>
            <a:ext uri="{FF2B5EF4-FFF2-40B4-BE49-F238E27FC236}">
              <a16:creationId xmlns:a16="http://schemas.microsoft.com/office/drawing/2014/main" id="{970FCE20-A96C-46F4-9971-C4608FC198E5}"/>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8" name="直線コネクタ 477">
          <a:extLst>
            <a:ext uri="{FF2B5EF4-FFF2-40B4-BE49-F238E27FC236}">
              <a16:creationId xmlns:a16="http://schemas.microsoft.com/office/drawing/2014/main" id="{7C62DA48-C75D-43B4-8A3C-2A51AB6257E2}"/>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9" name="テキスト ボックス 478">
          <a:extLst>
            <a:ext uri="{FF2B5EF4-FFF2-40B4-BE49-F238E27FC236}">
              <a16:creationId xmlns:a16="http://schemas.microsoft.com/office/drawing/2014/main" id="{B7BBF398-041A-473C-A7C4-E3F873DF24DB}"/>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0" name="直線コネクタ 479">
          <a:extLst>
            <a:ext uri="{FF2B5EF4-FFF2-40B4-BE49-F238E27FC236}">
              <a16:creationId xmlns:a16="http://schemas.microsoft.com/office/drawing/2014/main" id="{CA8CDDB2-1068-48FF-8484-CA35E1382A6B}"/>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1" name="テキスト ボックス 480">
          <a:extLst>
            <a:ext uri="{FF2B5EF4-FFF2-40B4-BE49-F238E27FC236}">
              <a16:creationId xmlns:a16="http://schemas.microsoft.com/office/drawing/2014/main" id="{05E59796-C30F-4B8B-BC4E-CD4AE59FB0F8}"/>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2" name="直線コネクタ 481">
          <a:extLst>
            <a:ext uri="{FF2B5EF4-FFF2-40B4-BE49-F238E27FC236}">
              <a16:creationId xmlns:a16="http://schemas.microsoft.com/office/drawing/2014/main" id="{16D15745-C2E1-41E8-9760-E338E1ED252A}"/>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3" name="テキスト ボックス 482">
          <a:extLst>
            <a:ext uri="{FF2B5EF4-FFF2-40B4-BE49-F238E27FC236}">
              <a16:creationId xmlns:a16="http://schemas.microsoft.com/office/drawing/2014/main" id="{7489D50A-F7CA-49A1-92B0-CF34252A6113}"/>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4" name="直線コネクタ 483">
          <a:extLst>
            <a:ext uri="{FF2B5EF4-FFF2-40B4-BE49-F238E27FC236}">
              <a16:creationId xmlns:a16="http://schemas.microsoft.com/office/drawing/2014/main" id="{738B82DF-B845-47CF-BE85-3FFE53EF9ADF}"/>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5" name="テキスト ボックス 484">
          <a:extLst>
            <a:ext uri="{FF2B5EF4-FFF2-40B4-BE49-F238E27FC236}">
              <a16:creationId xmlns:a16="http://schemas.microsoft.com/office/drawing/2014/main" id="{5C450654-74FC-433C-97C2-A8DEA64B4DDC}"/>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6" name="直線コネクタ 485">
          <a:extLst>
            <a:ext uri="{FF2B5EF4-FFF2-40B4-BE49-F238E27FC236}">
              <a16:creationId xmlns:a16="http://schemas.microsoft.com/office/drawing/2014/main" id="{E2FAE619-6746-4D3E-9DBF-BCAC9B674923}"/>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7" name="テキスト ボックス 486">
          <a:extLst>
            <a:ext uri="{FF2B5EF4-FFF2-40B4-BE49-F238E27FC236}">
              <a16:creationId xmlns:a16="http://schemas.microsoft.com/office/drawing/2014/main" id="{A9651755-BFE3-4287-A01F-3F51E38FBC36}"/>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8" name="直線コネクタ 487">
          <a:extLst>
            <a:ext uri="{FF2B5EF4-FFF2-40B4-BE49-F238E27FC236}">
              <a16:creationId xmlns:a16="http://schemas.microsoft.com/office/drawing/2014/main" id="{FF183D94-5738-4A2C-A4DE-91F252DE199D}"/>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9" name="テキスト ボックス 488">
          <a:extLst>
            <a:ext uri="{FF2B5EF4-FFF2-40B4-BE49-F238E27FC236}">
              <a16:creationId xmlns:a16="http://schemas.microsoft.com/office/drawing/2014/main" id="{64C42CBE-EC88-4A81-BBFC-2CAF9AE80952}"/>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a:extLst>
            <a:ext uri="{FF2B5EF4-FFF2-40B4-BE49-F238E27FC236}">
              <a16:creationId xmlns:a16="http://schemas.microsoft.com/office/drawing/2014/main" id="{A21C7D03-40A5-465A-8571-B6C3B389D1C6}"/>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認定こども園・幼稚園・保育所】&#10;有形固定資産減価償却率グラフ枠">
          <a:extLst>
            <a:ext uri="{FF2B5EF4-FFF2-40B4-BE49-F238E27FC236}">
              <a16:creationId xmlns:a16="http://schemas.microsoft.com/office/drawing/2014/main" id="{40842010-5156-4A36-AF0C-05B201F4B3C7}"/>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92" name="直線コネクタ 491">
          <a:extLst>
            <a:ext uri="{FF2B5EF4-FFF2-40B4-BE49-F238E27FC236}">
              <a16:creationId xmlns:a16="http://schemas.microsoft.com/office/drawing/2014/main" id="{3653EC8C-EE67-4B00-BD26-E87E4498DC58}"/>
            </a:ext>
          </a:extLst>
        </xdr:cNvPr>
        <xdr:cNvCxnSpPr/>
      </xdr:nvCxnSpPr>
      <xdr:spPr>
        <a:xfrm flipV="1">
          <a:off x="14696439" y="5497921"/>
          <a:ext cx="0" cy="140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3" name="【認定こども園・幼稚園・保育所】&#10;有形固定資産減価償却率最小値テキスト">
          <a:extLst>
            <a:ext uri="{FF2B5EF4-FFF2-40B4-BE49-F238E27FC236}">
              <a16:creationId xmlns:a16="http://schemas.microsoft.com/office/drawing/2014/main" id="{38D10D8C-6A1A-4B15-A614-1845394C90D1}"/>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4" name="直線コネクタ 493">
          <a:extLst>
            <a:ext uri="{FF2B5EF4-FFF2-40B4-BE49-F238E27FC236}">
              <a16:creationId xmlns:a16="http://schemas.microsoft.com/office/drawing/2014/main" id="{34EBD8D8-C7A6-40DF-99F5-69F69FD997FA}"/>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95" name="【認定こども園・幼稚園・保育所】&#10;有形固定資産減価償却率最大値テキスト">
          <a:extLst>
            <a:ext uri="{FF2B5EF4-FFF2-40B4-BE49-F238E27FC236}">
              <a16:creationId xmlns:a16="http://schemas.microsoft.com/office/drawing/2014/main" id="{31EA77AD-749F-4560-B9B2-7C3A758D50DE}"/>
            </a:ext>
          </a:extLst>
        </xdr:cNvPr>
        <xdr:cNvSpPr txBox="1"/>
      </xdr:nvSpPr>
      <xdr:spPr>
        <a:xfrm>
          <a:off x="14735175" y="52858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96" name="直線コネクタ 495">
          <a:extLst>
            <a:ext uri="{FF2B5EF4-FFF2-40B4-BE49-F238E27FC236}">
              <a16:creationId xmlns:a16="http://schemas.microsoft.com/office/drawing/2014/main" id="{8BEB7EB3-D316-4FE4-8AF2-CDBB7B23223B}"/>
            </a:ext>
          </a:extLst>
        </xdr:cNvPr>
        <xdr:cNvCxnSpPr/>
      </xdr:nvCxnSpPr>
      <xdr:spPr>
        <a:xfrm>
          <a:off x="14611350" y="54979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97" name="【認定こども園・幼稚園・保育所】&#10;有形固定資産減価償却率平均値テキスト">
          <a:extLst>
            <a:ext uri="{FF2B5EF4-FFF2-40B4-BE49-F238E27FC236}">
              <a16:creationId xmlns:a16="http://schemas.microsoft.com/office/drawing/2014/main" id="{5AE6CCF1-EB21-4DC3-97A1-6071A996C8AB}"/>
            </a:ext>
          </a:extLst>
        </xdr:cNvPr>
        <xdr:cNvSpPr txBox="1"/>
      </xdr:nvSpPr>
      <xdr:spPr>
        <a:xfrm>
          <a:off x="14735175" y="6192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98" name="フローチャート: 判断 497">
          <a:extLst>
            <a:ext uri="{FF2B5EF4-FFF2-40B4-BE49-F238E27FC236}">
              <a16:creationId xmlns:a16="http://schemas.microsoft.com/office/drawing/2014/main" id="{663523D2-3257-4BB6-AAB7-9ECD45A2C243}"/>
            </a:ext>
          </a:extLst>
        </xdr:cNvPr>
        <xdr:cNvSpPr/>
      </xdr:nvSpPr>
      <xdr:spPr>
        <a:xfrm>
          <a:off x="14649450" y="62077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99" name="フローチャート: 判断 498">
          <a:extLst>
            <a:ext uri="{FF2B5EF4-FFF2-40B4-BE49-F238E27FC236}">
              <a16:creationId xmlns:a16="http://schemas.microsoft.com/office/drawing/2014/main" id="{164EACD3-A704-48A9-9C32-DE401D18E064}"/>
            </a:ext>
          </a:extLst>
        </xdr:cNvPr>
        <xdr:cNvSpPr/>
      </xdr:nvSpPr>
      <xdr:spPr>
        <a:xfrm>
          <a:off x="13887450" y="61896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00" name="フローチャート: 判断 499">
          <a:extLst>
            <a:ext uri="{FF2B5EF4-FFF2-40B4-BE49-F238E27FC236}">
              <a16:creationId xmlns:a16="http://schemas.microsoft.com/office/drawing/2014/main" id="{89D0241E-15AC-4F5D-AC45-084F479B55D9}"/>
            </a:ext>
          </a:extLst>
        </xdr:cNvPr>
        <xdr:cNvSpPr/>
      </xdr:nvSpPr>
      <xdr:spPr>
        <a:xfrm>
          <a:off x="13096875" y="61716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01" name="フローチャート: 判断 500">
          <a:extLst>
            <a:ext uri="{FF2B5EF4-FFF2-40B4-BE49-F238E27FC236}">
              <a16:creationId xmlns:a16="http://schemas.microsoft.com/office/drawing/2014/main" id="{486C4182-98B9-4640-9CAF-E0FB436FD9F9}"/>
            </a:ext>
          </a:extLst>
        </xdr:cNvPr>
        <xdr:cNvSpPr/>
      </xdr:nvSpPr>
      <xdr:spPr>
        <a:xfrm>
          <a:off x="12296775" y="62093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02" name="フローチャート: 判断 501">
          <a:extLst>
            <a:ext uri="{FF2B5EF4-FFF2-40B4-BE49-F238E27FC236}">
              <a16:creationId xmlns:a16="http://schemas.microsoft.com/office/drawing/2014/main" id="{E9DBE102-A6B1-484D-9CA3-94678966447F}"/>
            </a:ext>
          </a:extLst>
        </xdr:cNvPr>
        <xdr:cNvSpPr/>
      </xdr:nvSpPr>
      <xdr:spPr>
        <a:xfrm>
          <a:off x="11487150" y="62124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45073648-A573-4469-AF55-0623766032D9}"/>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3B76E18D-E21B-4DF9-B777-FF919173A21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37E04CD7-E9B4-47BC-8CA1-1527C722FBEB}"/>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5AB45F05-8014-468D-AD1E-59093CA32F37}"/>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10632689-8806-422E-8FCA-76D6B4E53CF9}"/>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508" name="楕円 507">
          <a:extLst>
            <a:ext uri="{FF2B5EF4-FFF2-40B4-BE49-F238E27FC236}">
              <a16:creationId xmlns:a16="http://schemas.microsoft.com/office/drawing/2014/main" id="{91A6FBD0-68A5-4968-B51D-169B03B261E6}"/>
            </a:ext>
          </a:extLst>
        </xdr:cNvPr>
        <xdr:cNvSpPr/>
      </xdr:nvSpPr>
      <xdr:spPr>
        <a:xfrm>
          <a:off x="14649450" y="61258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151147</xdr:rowOff>
    </xdr:from>
    <xdr:ext cx="405111" cy="259045"/>
    <xdr:sp macro="" textlink="">
      <xdr:nvSpPr>
        <xdr:cNvPr id="509" name="【認定こども園・幼稚園・保育所】&#10;有形固定資産減価償却率該当値テキスト">
          <a:extLst>
            <a:ext uri="{FF2B5EF4-FFF2-40B4-BE49-F238E27FC236}">
              <a16:creationId xmlns:a16="http://schemas.microsoft.com/office/drawing/2014/main" id="{F72AC9A3-FB45-406D-A561-2576FD5C27B4}"/>
            </a:ext>
          </a:extLst>
        </xdr:cNvPr>
        <xdr:cNvSpPr txBox="1"/>
      </xdr:nvSpPr>
      <xdr:spPr>
        <a:xfrm>
          <a:off x="14735175"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92347</xdr:rowOff>
    </xdr:from>
    <xdr:to>
      <xdr:col>81</xdr:col>
      <xdr:colOff>101600</xdr:colOff>
      <xdr:row>38</xdr:row>
      <xdr:rowOff>22497</xdr:rowOff>
    </xdr:to>
    <xdr:sp macro="" textlink="">
      <xdr:nvSpPr>
        <xdr:cNvPr id="510" name="楕円 509">
          <a:extLst>
            <a:ext uri="{FF2B5EF4-FFF2-40B4-BE49-F238E27FC236}">
              <a16:creationId xmlns:a16="http://schemas.microsoft.com/office/drawing/2014/main" id="{D5EE3F5F-28B7-4E50-9DB1-AFA68D208AA4}"/>
            </a:ext>
          </a:extLst>
        </xdr:cNvPr>
        <xdr:cNvSpPr/>
      </xdr:nvSpPr>
      <xdr:spPr>
        <a:xfrm>
          <a:off x="13887450" y="60930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143147</xdr:rowOff>
    </xdr:from>
    <xdr:to>
      <xdr:col>85</xdr:col>
      <xdr:colOff>127000</xdr:colOff>
      <xdr:row>38</xdr:row>
      <xdr:rowOff>7620</xdr:rowOff>
    </xdr:to>
    <xdr:cxnSp macro="">
      <xdr:nvCxnSpPr>
        <xdr:cNvPr id="511" name="直線コネクタ 510">
          <a:extLst>
            <a:ext uri="{FF2B5EF4-FFF2-40B4-BE49-F238E27FC236}">
              <a16:creationId xmlns:a16="http://schemas.microsoft.com/office/drawing/2014/main" id="{64BEEDD6-AF6F-4483-A55D-9E28AE61346E}"/>
            </a:ext>
          </a:extLst>
        </xdr:cNvPr>
        <xdr:cNvCxnSpPr/>
      </xdr:nvCxnSpPr>
      <xdr:spPr>
        <a:xfrm>
          <a:off x="13935075" y="6140722"/>
          <a:ext cx="762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56424</xdr:rowOff>
    </xdr:from>
    <xdr:to>
      <xdr:col>76</xdr:col>
      <xdr:colOff>165100</xdr:colOff>
      <xdr:row>37</xdr:row>
      <xdr:rowOff>158024</xdr:rowOff>
    </xdr:to>
    <xdr:sp macro="" textlink="">
      <xdr:nvSpPr>
        <xdr:cNvPr id="512" name="楕円 511">
          <a:extLst>
            <a:ext uri="{FF2B5EF4-FFF2-40B4-BE49-F238E27FC236}">
              <a16:creationId xmlns:a16="http://schemas.microsoft.com/office/drawing/2014/main" id="{E508BE92-34AA-4A35-B921-B05B4735ED41}"/>
            </a:ext>
          </a:extLst>
        </xdr:cNvPr>
        <xdr:cNvSpPr/>
      </xdr:nvSpPr>
      <xdr:spPr>
        <a:xfrm>
          <a:off x="13096875" y="605717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107224</xdr:rowOff>
    </xdr:from>
    <xdr:to>
      <xdr:col>81</xdr:col>
      <xdr:colOff>50800</xdr:colOff>
      <xdr:row>37</xdr:row>
      <xdr:rowOff>143147</xdr:rowOff>
    </xdr:to>
    <xdr:cxnSp macro="">
      <xdr:nvCxnSpPr>
        <xdr:cNvPr id="513" name="直線コネクタ 512">
          <a:extLst>
            <a:ext uri="{FF2B5EF4-FFF2-40B4-BE49-F238E27FC236}">
              <a16:creationId xmlns:a16="http://schemas.microsoft.com/office/drawing/2014/main" id="{1EBC036E-9EB4-4B99-A4E3-1596CA2AD101}"/>
            </a:ext>
          </a:extLst>
        </xdr:cNvPr>
        <xdr:cNvCxnSpPr/>
      </xdr:nvCxnSpPr>
      <xdr:spPr>
        <a:xfrm>
          <a:off x="13144500" y="6104799"/>
          <a:ext cx="7905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20501</xdr:rowOff>
    </xdr:from>
    <xdr:to>
      <xdr:col>72</xdr:col>
      <xdr:colOff>38100</xdr:colOff>
      <xdr:row>37</xdr:row>
      <xdr:rowOff>122101</xdr:rowOff>
    </xdr:to>
    <xdr:sp macro="" textlink="">
      <xdr:nvSpPr>
        <xdr:cNvPr id="514" name="楕円 513">
          <a:extLst>
            <a:ext uri="{FF2B5EF4-FFF2-40B4-BE49-F238E27FC236}">
              <a16:creationId xmlns:a16="http://schemas.microsoft.com/office/drawing/2014/main" id="{EE5FF540-521A-4539-ADEC-FC00F48C9B0C}"/>
            </a:ext>
          </a:extLst>
        </xdr:cNvPr>
        <xdr:cNvSpPr/>
      </xdr:nvSpPr>
      <xdr:spPr>
        <a:xfrm>
          <a:off x="12296775" y="60212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71301</xdr:rowOff>
    </xdr:from>
    <xdr:to>
      <xdr:col>76</xdr:col>
      <xdr:colOff>114300</xdr:colOff>
      <xdr:row>37</xdr:row>
      <xdr:rowOff>107224</xdr:rowOff>
    </xdr:to>
    <xdr:cxnSp macro="">
      <xdr:nvCxnSpPr>
        <xdr:cNvPr id="515" name="直線コネクタ 514">
          <a:extLst>
            <a:ext uri="{FF2B5EF4-FFF2-40B4-BE49-F238E27FC236}">
              <a16:creationId xmlns:a16="http://schemas.microsoft.com/office/drawing/2014/main" id="{4530549C-6095-4F28-A859-5370D6AD7EA6}"/>
            </a:ext>
          </a:extLst>
        </xdr:cNvPr>
        <xdr:cNvCxnSpPr/>
      </xdr:nvCxnSpPr>
      <xdr:spPr>
        <a:xfrm>
          <a:off x="12344400" y="6068876"/>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156028</xdr:rowOff>
    </xdr:from>
    <xdr:to>
      <xdr:col>67</xdr:col>
      <xdr:colOff>101600</xdr:colOff>
      <xdr:row>37</xdr:row>
      <xdr:rowOff>86178</xdr:rowOff>
    </xdr:to>
    <xdr:sp macro="" textlink="">
      <xdr:nvSpPr>
        <xdr:cNvPr id="516" name="楕円 515">
          <a:extLst>
            <a:ext uri="{FF2B5EF4-FFF2-40B4-BE49-F238E27FC236}">
              <a16:creationId xmlns:a16="http://schemas.microsoft.com/office/drawing/2014/main" id="{B2A9FB62-CD01-480A-917D-5A7995DA9BBF}"/>
            </a:ext>
          </a:extLst>
        </xdr:cNvPr>
        <xdr:cNvSpPr/>
      </xdr:nvSpPr>
      <xdr:spPr>
        <a:xfrm>
          <a:off x="11487150" y="599802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35378</xdr:rowOff>
    </xdr:from>
    <xdr:to>
      <xdr:col>71</xdr:col>
      <xdr:colOff>177800</xdr:colOff>
      <xdr:row>37</xdr:row>
      <xdr:rowOff>71301</xdr:rowOff>
    </xdr:to>
    <xdr:cxnSp macro="">
      <xdr:nvCxnSpPr>
        <xdr:cNvPr id="517" name="直線コネクタ 516">
          <a:extLst>
            <a:ext uri="{FF2B5EF4-FFF2-40B4-BE49-F238E27FC236}">
              <a16:creationId xmlns:a16="http://schemas.microsoft.com/office/drawing/2014/main" id="{4B0DFA36-FCAE-497B-9144-3D2393223E20}"/>
            </a:ext>
          </a:extLst>
        </xdr:cNvPr>
        <xdr:cNvCxnSpPr/>
      </xdr:nvCxnSpPr>
      <xdr:spPr>
        <a:xfrm>
          <a:off x="11534775" y="6036128"/>
          <a:ext cx="809625"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18" name="n_1aveValue【認定こども園・幼稚園・保育所】&#10;有形固定資産減価償却率">
          <a:extLst>
            <a:ext uri="{FF2B5EF4-FFF2-40B4-BE49-F238E27FC236}">
              <a16:creationId xmlns:a16="http://schemas.microsoft.com/office/drawing/2014/main" id="{04B2C0D1-4415-44E4-A259-79554611DE0F}"/>
            </a:ext>
          </a:extLst>
        </xdr:cNvPr>
        <xdr:cNvSpPr txBox="1"/>
      </xdr:nvSpPr>
      <xdr:spPr>
        <a:xfrm>
          <a:off x="13745219" y="627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519" name="n_2aveValue【認定こども園・幼稚園・保育所】&#10;有形固定資産減価償却率">
          <a:extLst>
            <a:ext uri="{FF2B5EF4-FFF2-40B4-BE49-F238E27FC236}">
              <a16:creationId xmlns:a16="http://schemas.microsoft.com/office/drawing/2014/main" id="{09792E01-9DB5-4F41-A103-3B734CA4AF5D}"/>
            </a:ext>
          </a:extLst>
        </xdr:cNvPr>
        <xdr:cNvSpPr txBox="1"/>
      </xdr:nvSpPr>
      <xdr:spPr>
        <a:xfrm>
          <a:off x="12964169" y="6264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20" name="n_3aveValue【認定こども園・幼稚園・保育所】&#10;有形固定資産減価償却率">
          <a:extLst>
            <a:ext uri="{FF2B5EF4-FFF2-40B4-BE49-F238E27FC236}">
              <a16:creationId xmlns:a16="http://schemas.microsoft.com/office/drawing/2014/main" id="{28CB092F-47A8-4078-9F3E-93590EFAF66C}"/>
            </a:ext>
          </a:extLst>
        </xdr:cNvPr>
        <xdr:cNvSpPr txBox="1"/>
      </xdr:nvSpPr>
      <xdr:spPr>
        <a:xfrm>
          <a:off x="12164069" y="6308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521" name="n_4aveValue【認定こども園・幼稚園・保育所】&#10;有形固定資産減価償却率">
          <a:extLst>
            <a:ext uri="{FF2B5EF4-FFF2-40B4-BE49-F238E27FC236}">
              <a16:creationId xmlns:a16="http://schemas.microsoft.com/office/drawing/2014/main" id="{848DFF86-8992-4439-A872-D8CA9201627C}"/>
            </a:ext>
          </a:extLst>
        </xdr:cNvPr>
        <xdr:cNvSpPr txBox="1"/>
      </xdr:nvSpPr>
      <xdr:spPr>
        <a:xfrm>
          <a:off x="11354444" y="6305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39024</xdr:rowOff>
    </xdr:from>
    <xdr:ext cx="405111" cy="259045"/>
    <xdr:sp macro="" textlink="">
      <xdr:nvSpPr>
        <xdr:cNvPr id="522" name="n_1mainValue【認定こども園・幼稚園・保育所】&#10;有形固定資産減価償却率">
          <a:extLst>
            <a:ext uri="{FF2B5EF4-FFF2-40B4-BE49-F238E27FC236}">
              <a16:creationId xmlns:a16="http://schemas.microsoft.com/office/drawing/2014/main" id="{52211720-28CB-4A49-9A5F-49A4130EE323}"/>
            </a:ext>
          </a:extLst>
        </xdr:cNvPr>
        <xdr:cNvSpPr txBox="1"/>
      </xdr:nvSpPr>
      <xdr:spPr>
        <a:xfrm>
          <a:off x="13745219" y="587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3101</xdr:rowOff>
    </xdr:from>
    <xdr:ext cx="405111" cy="259045"/>
    <xdr:sp macro="" textlink="">
      <xdr:nvSpPr>
        <xdr:cNvPr id="523" name="n_2mainValue【認定こども園・幼稚園・保育所】&#10;有形固定資産減価償却率">
          <a:extLst>
            <a:ext uri="{FF2B5EF4-FFF2-40B4-BE49-F238E27FC236}">
              <a16:creationId xmlns:a16="http://schemas.microsoft.com/office/drawing/2014/main" id="{AAD956BB-5900-456D-B78D-E8D67437981E}"/>
            </a:ext>
          </a:extLst>
        </xdr:cNvPr>
        <xdr:cNvSpPr txBox="1"/>
      </xdr:nvSpPr>
      <xdr:spPr>
        <a:xfrm>
          <a:off x="12964169" y="5841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138628</xdr:rowOff>
    </xdr:from>
    <xdr:ext cx="405111" cy="259045"/>
    <xdr:sp macro="" textlink="">
      <xdr:nvSpPr>
        <xdr:cNvPr id="524" name="n_3mainValue【認定こども園・幼稚園・保育所】&#10;有形固定資産減価償却率">
          <a:extLst>
            <a:ext uri="{FF2B5EF4-FFF2-40B4-BE49-F238E27FC236}">
              <a16:creationId xmlns:a16="http://schemas.microsoft.com/office/drawing/2014/main" id="{42994675-2AFD-479B-9FB9-32B20E5D9281}"/>
            </a:ext>
          </a:extLst>
        </xdr:cNvPr>
        <xdr:cNvSpPr txBox="1"/>
      </xdr:nvSpPr>
      <xdr:spPr>
        <a:xfrm>
          <a:off x="12164069" y="581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102705</xdr:rowOff>
    </xdr:from>
    <xdr:ext cx="405111" cy="259045"/>
    <xdr:sp macro="" textlink="">
      <xdr:nvSpPr>
        <xdr:cNvPr id="525" name="n_4mainValue【認定こども園・幼稚園・保育所】&#10;有形固定資産減価償却率">
          <a:extLst>
            <a:ext uri="{FF2B5EF4-FFF2-40B4-BE49-F238E27FC236}">
              <a16:creationId xmlns:a16="http://schemas.microsoft.com/office/drawing/2014/main" id="{8ADBF06D-CED1-4183-BF2D-B26353234A37}"/>
            </a:ext>
          </a:extLst>
        </xdr:cNvPr>
        <xdr:cNvSpPr txBox="1"/>
      </xdr:nvSpPr>
      <xdr:spPr>
        <a:xfrm>
          <a:off x="11354444" y="578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a:extLst>
            <a:ext uri="{FF2B5EF4-FFF2-40B4-BE49-F238E27FC236}">
              <a16:creationId xmlns:a16="http://schemas.microsoft.com/office/drawing/2014/main" id="{E5BE6799-D65B-4AD2-AC72-0FF3B2A5D975}"/>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a:extLst>
            <a:ext uri="{FF2B5EF4-FFF2-40B4-BE49-F238E27FC236}">
              <a16:creationId xmlns:a16="http://schemas.microsoft.com/office/drawing/2014/main" id="{7689C97E-46DA-4F40-832C-9FA90CEA425E}"/>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a:extLst>
            <a:ext uri="{FF2B5EF4-FFF2-40B4-BE49-F238E27FC236}">
              <a16:creationId xmlns:a16="http://schemas.microsoft.com/office/drawing/2014/main" id="{3C7AF3E2-0884-4054-8643-0007846C7046}"/>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a:extLst>
            <a:ext uri="{FF2B5EF4-FFF2-40B4-BE49-F238E27FC236}">
              <a16:creationId xmlns:a16="http://schemas.microsoft.com/office/drawing/2014/main" id="{C312D675-20F1-476B-8834-5A0CE5EBC350}"/>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a:extLst>
            <a:ext uri="{FF2B5EF4-FFF2-40B4-BE49-F238E27FC236}">
              <a16:creationId xmlns:a16="http://schemas.microsoft.com/office/drawing/2014/main" id="{833D127C-5D7C-42AC-8F11-36F9EAA65E60}"/>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a:extLst>
            <a:ext uri="{FF2B5EF4-FFF2-40B4-BE49-F238E27FC236}">
              <a16:creationId xmlns:a16="http://schemas.microsoft.com/office/drawing/2014/main" id="{22401A39-3DF9-4BE5-AB7D-B4B93C97F50C}"/>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a:extLst>
            <a:ext uri="{FF2B5EF4-FFF2-40B4-BE49-F238E27FC236}">
              <a16:creationId xmlns:a16="http://schemas.microsoft.com/office/drawing/2014/main" id="{D6FB3912-CA96-4FA8-A00C-F97A7EE97F59}"/>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a:extLst>
            <a:ext uri="{FF2B5EF4-FFF2-40B4-BE49-F238E27FC236}">
              <a16:creationId xmlns:a16="http://schemas.microsoft.com/office/drawing/2014/main" id="{784C81C5-0533-4768-991B-B79E6435E527}"/>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a:extLst>
            <a:ext uri="{FF2B5EF4-FFF2-40B4-BE49-F238E27FC236}">
              <a16:creationId xmlns:a16="http://schemas.microsoft.com/office/drawing/2014/main" id="{B9C7E42A-6617-4C15-8C28-FBFB52502425}"/>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a:extLst>
            <a:ext uri="{FF2B5EF4-FFF2-40B4-BE49-F238E27FC236}">
              <a16:creationId xmlns:a16="http://schemas.microsoft.com/office/drawing/2014/main" id="{81741237-BA00-4868-9A9A-035223E36903}"/>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6" name="直線コネクタ 535">
          <a:extLst>
            <a:ext uri="{FF2B5EF4-FFF2-40B4-BE49-F238E27FC236}">
              <a16:creationId xmlns:a16="http://schemas.microsoft.com/office/drawing/2014/main" id="{2CBD980A-7C40-4E93-BBC6-92BD412DDD17}"/>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7" name="テキスト ボックス 536">
          <a:extLst>
            <a:ext uri="{FF2B5EF4-FFF2-40B4-BE49-F238E27FC236}">
              <a16:creationId xmlns:a16="http://schemas.microsoft.com/office/drawing/2014/main" id="{DFC5F869-5B07-4348-B70E-69F7299630F8}"/>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8" name="直線コネクタ 537">
          <a:extLst>
            <a:ext uri="{FF2B5EF4-FFF2-40B4-BE49-F238E27FC236}">
              <a16:creationId xmlns:a16="http://schemas.microsoft.com/office/drawing/2014/main" id="{9B72B181-5DF2-4C92-969F-8D15DE2876F2}"/>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9" name="テキスト ボックス 538">
          <a:extLst>
            <a:ext uri="{FF2B5EF4-FFF2-40B4-BE49-F238E27FC236}">
              <a16:creationId xmlns:a16="http://schemas.microsoft.com/office/drawing/2014/main" id="{23406FBB-CE79-4A7C-88E3-B26FD9846CA9}"/>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0" name="直線コネクタ 539">
          <a:extLst>
            <a:ext uri="{FF2B5EF4-FFF2-40B4-BE49-F238E27FC236}">
              <a16:creationId xmlns:a16="http://schemas.microsoft.com/office/drawing/2014/main" id="{9A1FAE66-A6D6-43E3-BE64-9ECD99BBB570}"/>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1" name="テキスト ボックス 540">
          <a:extLst>
            <a:ext uri="{FF2B5EF4-FFF2-40B4-BE49-F238E27FC236}">
              <a16:creationId xmlns:a16="http://schemas.microsoft.com/office/drawing/2014/main" id="{E1FAE468-FB76-49E5-9298-8CA50529A93B}"/>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2" name="直線コネクタ 541">
          <a:extLst>
            <a:ext uri="{FF2B5EF4-FFF2-40B4-BE49-F238E27FC236}">
              <a16:creationId xmlns:a16="http://schemas.microsoft.com/office/drawing/2014/main" id="{1ADCDA6C-320C-4300-8A4B-50F9A15FBAD9}"/>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3" name="テキスト ボックス 542">
          <a:extLst>
            <a:ext uri="{FF2B5EF4-FFF2-40B4-BE49-F238E27FC236}">
              <a16:creationId xmlns:a16="http://schemas.microsoft.com/office/drawing/2014/main" id="{5C3A4C26-362E-453F-B042-3C336913E205}"/>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a:extLst>
            <a:ext uri="{FF2B5EF4-FFF2-40B4-BE49-F238E27FC236}">
              <a16:creationId xmlns:a16="http://schemas.microsoft.com/office/drawing/2014/main" id="{F51D6B30-C8FB-4B2F-9E37-901C15D05147}"/>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5" name="テキスト ボックス 544">
          <a:extLst>
            <a:ext uri="{FF2B5EF4-FFF2-40B4-BE49-F238E27FC236}">
              <a16:creationId xmlns:a16="http://schemas.microsoft.com/office/drawing/2014/main" id="{F595308C-CC78-464E-96E2-A615BF7079B7}"/>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認定こども園・幼稚園・保育所】&#10;一人当たり面積グラフ枠">
          <a:extLst>
            <a:ext uri="{FF2B5EF4-FFF2-40B4-BE49-F238E27FC236}">
              <a16:creationId xmlns:a16="http://schemas.microsoft.com/office/drawing/2014/main" id="{321F8995-1832-4296-9880-01C053C0785E}"/>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47" name="直線コネクタ 546">
          <a:extLst>
            <a:ext uri="{FF2B5EF4-FFF2-40B4-BE49-F238E27FC236}">
              <a16:creationId xmlns:a16="http://schemas.microsoft.com/office/drawing/2014/main" id="{C8C1FA05-57E6-47F4-AEE2-EEF88A84061F}"/>
            </a:ext>
          </a:extLst>
        </xdr:cNvPr>
        <xdr:cNvCxnSpPr/>
      </xdr:nvCxnSpPr>
      <xdr:spPr>
        <a:xfrm flipV="1">
          <a:off x="19954239" y="5457571"/>
          <a:ext cx="0" cy="1308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48" name="【認定こども園・幼稚園・保育所】&#10;一人当たり面積最小値テキスト">
          <a:extLst>
            <a:ext uri="{FF2B5EF4-FFF2-40B4-BE49-F238E27FC236}">
              <a16:creationId xmlns:a16="http://schemas.microsoft.com/office/drawing/2014/main" id="{07B3F5D0-211C-4653-89E3-40885F5A4B04}"/>
            </a:ext>
          </a:extLst>
        </xdr:cNvPr>
        <xdr:cNvSpPr txBox="1"/>
      </xdr:nvSpPr>
      <xdr:spPr>
        <a:xfrm>
          <a:off x="19992975" y="677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49" name="直線コネクタ 548">
          <a:extLst>
            <a:ext uri="{FF2B5EF4-FFF2-40B4-BE49-F238E27FC236}">
              <a16:creationId xmlns:a16="http://schemas.microsoft.com/office/drawing/2014/main" id="{033A21C2-0538-437F-B12B-F961CEBD4789}"/>
            </a:ext>
          </a:extLst>
        </xdr:cNvPr>
        <xdr:cNvCxnSpPr/>
      </xdr:nvCxnSpPr>
      <xdr:spPr>
        <a:xfrm>
          <a:off x="19878675" y="67657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50" name="【認定こども園・幼稚園・保育所】&#10;一人当たり面積最大値テキスト">
          <a:extLst>
            <a:ext uri="{FF2B5EF4-FFF2-40B4-BE49-F238E27FC236}">
              <a16:creationId xmlns:a16="http://schemas.microsoft.com/office/drawing/2014/main" id="{B60BD231-347D-43B0-A646-1D1EDFFA7A8D}"/>
            </a:ext>
          </a:extLst>
        </xdr:cNvPr>
        <xdr:cNvSpPr txBox="1"/>
      </xdr:nvSpPr>
      <xdr:spPr>
        <a:xfrm>
          <a:off x="19992975" y="523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51" name="直線コネクタ 550">
          <a:extLst>
            <a:ext uri="{FF2B5EF4-FFF2-40B4-BE49-F238E27FC236}">
              <a16:creationId xmlns:a16="http://schemas.microsoft.com/office/drawing/2014/main" id="{3159050C-4703-40A5-B9AE-E77D1AFF673A}"/>
            </a:ext>
          </a:extLst>
        </xdr:cNvPr>
        <xdr:cNvCxnSpPr/>
      </xdr:nvCxnSpPr>
      <xdr:spPr>
        <a:xfrm>
          <a:off x="19878675" y="54575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52" name="【認定こども園・幼稚園・保育所】&#10;一人当たり面積平均値テキスト">
          <a:extLst>
            <a:ext uri="{FF2B5EF4-FFF2-40B4-BE49-F238E27FC236}">
              <a16:creationId xmlns:a16="http://schemas.microsoft.com/office/drawing/2014/main" id="{F1E90F2E-92E4-409F-9BB1-6D45B85E1D43}"/>
            </a:ext>
          </a:extLst>
        </xdr:cNvPr>
        <xdr:cNvSpPr txBox="1"/>
      </xdr:nvSpPr>
      <xdr:spPr>
        <a:xfrm>
          <a:off x="19992975" y="61647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53" name="フローチャート: 判断 552">
          <a:extLst>
            <a:ext uri="{FF2B5EF4-FFF2-40B4-BE49-F238E27FC236}">
              <a16:creationId xmlns:a16="http://schemas.microsoft.com/office/drawing/2014/main" id="{A07ACD2B-07B0-4F02-84CE-E69714107593}"/>
            </a:ext>
          </a:extLst>
        </xdr:cNvPr>
        <xdr:cNvSpPr/>
      </xdr:nvSpPr>
      <xdr:spPr>
        <a:xfrm>
          <a:off x="19897725" y="63037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54" name="フローチャート: 判断 553">
          <a:extLst>
            <a:ext uri="{FF2B5EF4-FFF2-40B4-BE49-F238E27FC236}">
              <a16:creationId xmlns:a16="http://schemas.microsoft.com/office/drawing/2014/main" id="{E8135EBC-BC58-4DD2-AAE2-7AC963211B06}"/>
            </a:ext>
          </a:extLst>
        </xdr:cNvPr>
        <xdr:cNvSpPr/>
      </xdr:nvSpPr>
      <xdr:spPr>
        <a:xfrm>
          <a:off x="19154775" y="632612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55" name="フローチャート: 判断 554">
          <a:extLst>
            <a:ext uri="{FF2B5EF4-FFF2-40B4-BE49-F238E27FC236}">
              <a16:creationId xmlns:a16="http://schemas.microsoft.com/office/drawing/2014/main" id="{926D9C75-79D2-442D-AA69-E46A37BFF731}"/>
            </a:ext>
          </a:extLst>
        </xdr:cNvPr>
        <xdr:cNvSpPr/>
      </xdr:nvSpPr>
      <xdr:spPr>
        <a:xfrm>
          <a:off x="18345150" y="63215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56" name="フローチャート: 判断 555">
          <a:extLst>
            <a:ext uri="{FF2B5EF4-FFF2-40B4-BE49-F238E27FC236}">
              <a16:creationId xmlns:a16="http://schemas.microsoft.com/office/drawing/2014/main" id="{7974D0BE-96D4-4B59-9554-84F0F75D1C9C}"/>
            </a:ext>
          </a:extLst>
        </xdr:cNvPr>
        <xdr:cNvSpPr/>
      </xdr:nvSpPr>
      <xdr:spPr>
        <a:xfrm>
          <a:off x="17554575" y="632485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57" name="フローチャート: 判断 556">
          <a:extLst>
            <a:ext uri="{FF2B5EF4-FFF2-40B4-BE49-F238E27FC236}">
              <a16:creationId xmlns:a16="http://schemas.microsoft.com/office/drawing/2014/main" id="{1A0FD95E-8349-4C80-BDB8-99FEFF85F4AE}"/>
            </a:ext>
          </a:extLst>
        </xdr:cNvPr>
        <xdr:cNvSpPr/>
      </xdr:nvSpPr>
      <xdr:spPr>
        <a:xfrm>
          <a:off x="16754475" y="633310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F83B43E9-DF71-4685-A9E2-6E36ABD9FBB3}"/>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3A04AA74-8A1A-4116-8FC5-5DF3CE5C2163}"/>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B1B67C39-4795-4875-A36F-8099EDA20696}"/>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657A16D8-050E-40F7-BA3A-CB2E81A0C697}"/>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C5C0A7B8-D107-48DC-AD32-80257FE7DF17}"/>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61976</xdr:rowOff>
    </xdr:from>
    <xdr:to>
      <xdr:col>116</xdr:col>
      <xdr:colOff>114300</xdr:colOff>
      <xdr:row>41</xdr:row>
      <xdr:rowOff>163576</xdr:rowOff>
    </xdr:to>
    <xdr:sp macro="" textlink="">
      <xdr:nvSpPr>
        <xdr:cNvPr id="563" name="楕円 562">
          <a:extLst>
            <a:ext uri="{FF2B5EF4-FFF2-40B4-BE49-F238E27FC236}">
              <a16:creationId xmlns:a16="http://schemas.microsoft.com/office/drawing/2014/main" id="{777186C6-4E33-4FCB-9605-DF66C7B93867}"/>
            </a:ext>
          </a:extLst>
        </xdr:cNvPr>
        <xdr:cNvSpPr/>
      </xdr:nvSpPr>
      <xdr:spPr>
        <a:xfrm>
          <a:off x="19897725" y="67136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148353</xdr:rowOff>
    </xdr:from>
    <xdr:ext cx="469744" cy="259045"/>
    <xdr:sp macro="" textlink="">
      <xdr:nvSpPr>
        <xdr:cNvPr id="564" name="【認定こども園・幼稚園・保育所】&#10;一人当たり面積該当値テキスト">
          <a:extLst>
            <a:ext uri="{FF2B5EF4-FFF2-40B4-BE49-F238E27FC236}">
              <a16:creationId xmlns:a16="http://schemas.microsoft.com/office/drawing/2014/main" id="{C5DF1BBD-13B4-4236-A671-C8209331D1FE}"/>
            </a:ext>
          </a:extLst>
        </xdr:cNvPr>
        <xdr:cNvSpPr txBox="1"/>
      </xdr:nvSpPr>
      <xdr:spPr>
        <a:xfrm>
          <a:off x="19992975" y="663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61976</xdr:rowOff>
    </xdr:from>
    <xdr:to>
      <xdr:col>112</xdr:col>
      <xdr:colOff>38100</xdr:colOff>
      <xdr:row>41</xdr:row>
      <xdr:rowOff>163576</xdr:rowOff>
    </xdr:to>
    <xdr:sp macro="" textlink="">
      <xdr:nvSpPr>
        <xdr:cNvPr id="565" name="楕円 564">
          <a:extLst>
            <a:ext uri="{FF2B5EF4-FFF2-40B4-BE49-F238E27FC236}">
              <a16:creationId xmlns:a16="http://schemas.microsoft.com/office/drawing/2014/main" id="{4BE2A693-67F3-45EA-907F-167AECD5D0FE}"/>
            </a:ext>
          </a:extLst>
        </xdr:cNvPr>
        <xdr:cNvSpPr/>
      </xdr:nvSpPr>
      <xdr:spPr>
        <a:xfrm>
          <a:off x="19154775" y="671360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112776</xdr:rowOff>
    </xdr:from>
    <xdr:to>
      <xdr:col>116</xdr:col>
      <xdr:colOff>63500</xdr:colOff>
      <xdr:row>41</xdr:row>
      <xdr:rowOff>112776</xdr:rowOff>
    </xdr:to>
    <xdr:cxnSp macro="">
      <xdr:nvCxnSpPr>
        <xdr:cNvPr id="566" name="直線コネクタ 565">
          <a:extLst>
            <a:ext uri="{FF2B5EF4-FFF2-40B4-BE49-F238E27FC236}">
              <a16:creationId xmlns:a16="http://schemas.microsoft.com/office/drawing/2014/main" id="{E64DA9CB-DE55-48FD-94EC-CD2CB174CD3D}"/>
            </a:ext>
          </a:extLst>
        </xdr:cNvPr>
        <xdr:cNvCxnSpPr/>
      </xdr:nvCxnSpPr>
      <xdr:spPr>
        <a:xfrm>
          <a:off x="19202400" y="6761226"/>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61976</xdr:rowOff>
    </xdr:from>
    <xdr:to>
      <xdr:col>107</xdr:col>
      <xdr:colOff>101600</xdr:colOff>
      <xdr:row>41</xdr:row>
      <xdr:rowOff>163576</xdr:rowOff>
    </xdr:to>
    <xdr:sp macro="" textlink="">
      <xdr:nvSpPr>
        <xdr:cNvPr id="567" name="楕円 566">
          <a:extLst>
            <a:ext uri="{FF2B5EF4-FFF2-40B4-BE49-F238E27FC236}">
              <a16:creationId xmlns:a16="http://schemas.microsoft.com/office/drawing/2014/main" id="{2B87B736-54FA-4B9E-9076-12CD5FCD7B9E}"/>
            </a:ext>
          </a:extLst>
        </xdr:cNvPr>
        <xdr:cNvSpPr/>
      </xdr:nvSpPr>
      <xdr:spPr>
        <a:xfrm>
          <a:off x="18345150" y="67136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112776</xdr:rowOff>
    </xdr:from>
    <xdr:to>
      <xdr:col>111</xdr:col>
      <xdr:colOff>177800</xdr:colOff>
      <xdr:row>41</xdr:row>
      <xdr:rowOff>112776</xdr:rowOff>
    </xdr:to>
    <xdr:cxnSp macro="">
      <xdr:nvCxnSpPr>
        <xdr:cNvPr id="568" name="直線コネクタ 567">
          <a:extLst>
            <a:ext uri="{FF2B5EF4-FFF2-40B4-BE49-F238E27FC236}">
              <a16:creationId xmlns:a16="http://schemas.microsoft.com/office/drawing/2014/main" id="{DCC74FA3-9971-4579-80AF-A836A5CE8D0A}"/>
            </a:ext>
          </a:extLst>
        </xdr:cNvPr>
        <xdr:cNvCxnSpPr/>
      </xdr:nvCxnSpPr>
      <xdr:spPr>
        <a:xfrm>
          <a:off x="18392775" y="676122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61976</xdr:rowOff>
    </xdr:from>
    <xdr:to>
      <xdr:col>102</xdr:col>
      <xdr:colOff>165100</xdr:colOff>
      <xdr:row>41</xdr:row>
      <xdr:rowOff>163576</xdr:rowOff>
    </xdr:to>
    <xdr:sp macro="" textlink="">
      <xdr:nvSpPr>
        <xdr:cNvPr id="569" name="楕円 568">
          <a:extLst>
            <a:ext uri="{FF2B5EF4-FFF2-40B4-BE49-F238E27FC236}">
              <a16:creationId xmlns:a16="http://schemas.microsoft.com/office/drawing/2014/main" id="{0D5D3D6F-EF97-4F54-B7A7-CAF26F2DC89A}"/>
            </a:ext>
          </a:extLst>
        </xdr:cNvPr>
        <xdr:cNvSpPr/>
      </xdr:nvSpPr>
      <xdr:spPr>
        <a:xfrm>
          <a:off x="17554575" y="67136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112776</xdr:rowOff>
    </xdr:from>
    <xdr:to>
      <xdr:col>107</xdr:col>
      <xdr:colOff>50800</xdr:colOff>
      <xdr:row>41</xdr:row>
      <xdr:rowOff>112776</xdr:rowOff>
    </xdr:to>
    <xdr:cxnSp macro="">
      <xdr:nvCxnSpPr>
        <xdr:cNvPr id="570" name="直線コネクタ 569">
          <a:extLst>
            <a:ext uri="{FF2B5EF4-FFF2-40B4-BE49-F238E27FC236}">
              <a16:creationId xmlns:a16="http://schemas.microsoft.com/office/drawing/2014/main" id="{6B15EBB1-43F5-4040-9FD0-11101ADDC247}"/>
            </a:ext>
          </a:extLst>
        </xdr:cNvPr>
        <xdr:cNvCxnSpPr/>
      </xdr:nvCxnSpPr>
      <xdr:spPr>
        <a:xfrm>
          <a:off x="17602200" y="676122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61976</xdr:rowOff>
    </xdr:from>
    <xdr:to>
      <xdr:col>98</xdr:col>
      <xdr:colOff>38100</xdr:colOff>
      <xdr:row>41</xdr:row>
      <xdr:rowOff>163576</xdr:rowOff>
    </xdr:to>
    <xdr:sp macro="" textlink="">
      <xdr:nvSpPr>
        <xdr:cNvPr id="571" name="楕円 570">
          <a:extLst>
            <a:ext uri="{FF2B5EF4-FFF2-40B4-BE49-F238E27FC236}">
              <a16:creationId xmlns:a16="http://schemas.microsoft.com/office/drawing/2014/main" id="{6FCC50A1-2C33-4A3A-BE7F-3C5B23BF36F5}"/>
            </a:ext>
          </a:extLst>
        </xdr:cNvPr>
        <xdr:cNvSpPr/>
      </xdr:nvSpPr>
      <xdr:spPr>
        <a:xfrm>
          <a:off x="16754475" y="671360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112776</xdr:rowOff>
    </xdr:from>
    <xdr:to>
      <xdr:col>102</xdr:col>
      <xdr:colOff>114300</xdr:colOff>
      <xdr:row>41</xdr:row>
      <xdr:rowOff>112776</xdr:rowOff>
    </xdr:to>
    <xdr:cxnSp macro="">
      <xdr:nvCxnSpPr>
        <xdr:cNvPr id="572" name="直線コネクタ 571">
          <a:extLst>
            <a:ext uri="{FF2B5EF4-FFF2-40B4-BE49-F238E27FC236}">
              <a16:creationId xmlns:a16="http://schemas.microsoft.com/office/drawing/2014/main" id="{ECBEE818-D3D8-4D2D-9D2D-18DFA49D43BE}"/>
            </a:ext>
          </a:extLst>
        </xdr:cNvPr>
        <xdr:cNvCxnSpPr/>
      </xdr:nvCxnSpPr>
      <xdr:spPr>
        <a:xfrm>
          <a:off x="16802100" y="676122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573" name="n_1aveValue【認定こども園・幼稚園・保育所】&#10;一人当たり面積">
          <a:extLst>
            <a:ext uri="{FF2B5EF4-FFF2-40B4-BE49-F238E27FC236}">
              <a16:creationId xmlns:a16="http://schemas.microsoft.com/office/drawing/2014/main" id="{BD6E0FE5-B7E7-4F11-8EB3-EF32E69CEB8B}"/>
            </a:ext>
          </a:extLst>
        </xdr:cNvPr>
        <xdr:cNvSpPr txBox="1"/>
      </xdr:nvSpPr>
      <xdr:spPr>
        <a:xfrm>
          <a:off x="18983402"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74" name="n_2aveValue【認定こども園・幼稚園・保育所】&#10;一人当たり面積">
          <a:extLst>
            <a:ext uri="{FF2B5EF4-FFF2-40B4-BE49-F238E27FC236}">
              <a16:creationId xmlns:a16="http://schemas.microsoft.com/office/drawing/2014/main" id="{86A8ECC7-6B42-499F-905F-9FB1B34DA365}"/>
            </a:ext>
          </a:extLst>
        </xdr:cNvPr>
        <xdr:cNvSpPr txBox="1"/>
      </xdr:nvSpPr>
      <xdr:spPr>
        <a:xfrm>
          <a:off x="18183302" y="61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75" name="n_3aveValue【認定こども園・幼稚園・保育所】&#10;一人当たり面積">
          <a:extLst>
            <a:ext uri="{FF2B5EF4-FFF2-40B4-BE49-F238E27FC236}">
              <a16:creationId xmlns:a16="http://schemas.microsoft.com/office/drawing/2014/main" id="{E7EA7EEA-34F6-4E81-916F-3457EE0E405A}"/>
            </a:ext>
          </a:extLst>
        </xdr:cNvPr>
        <xdr:cNvSpPr txBox="1"/>
      </xdr:nvSpPr>
      <xdr:spPr>
        <a:xfrm>
          <a:off x="17383202" y="61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76" name="n_4aveValue【認定こども園・幼稚園・保育所】&#10;一人当たり面積">
          <a:extLst>
            <a:ext uri="{FF2B5EF4-FFF2-40B4-BE49-F238E27FC236}">
              <a16:creationId xmlns:a16="http://schemas.microsoft.com/office/drawing/2014/main" id="{018EFB5C-ED69-4E09-88CC-A1A7B8BBD877}"/>
            </a:ext>
          </a:extLst>
        </xdr:cNvPr>
        <xdr:cNvSpPr txBox="1"/>
      </xdr:nvSpPr>
      <xdr:spPr>
        <a:xfrm>
          <a:off x="16592627" y="6127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154703</xdr:rowOff>
    </xdr:from>
    <xdr:ext cx="469744" cy="259045"/>
    <xdr:sp macro="" textlink="">
      <xdr:nvSpPr>
        <xdr:cNvPr id="577" name="n_1mainValue【認定こども園・幼稚園・保育所】&#10;一人当たり面積">
          <a:extLst>
            <a:ext uri="{FF2B5EF4-FFF2-40B4-BE49-F238E27FC236}">
              <a16:creationId xmlns:a16="http://schemas.microsoft.com/office/drawing/2014/main" id="{E267326C-41C2-45A6-A4DF-9CEC13CDBEE7}"/>
            </a:ext>
          </a:extLst>
        </xdr:cNvPr>
        <xdr:cNvSpPr txBox="1"/>
      </xdr:nvSpPr>
      <xdr:spPr>
        <a:xfrm>
          <a:off x="18983402" y="680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154703</xdr:rowOff>
    </xdr:from>
    <xdr:ext cx="469744" cy="259045"/>
    <xdr:sp macro="" textlink="">
      <xdr:nvSpPr>
        <xdr:cNvPr id="578" name="n_2mainValue【認定こども園・幼稚園・保育所】&#10;一人当たり面積">
          <a:extLst>
            <a:ext uri="{FF2B5EF4-FFF2-40B4-BE49-F238E27FC236}">
              <a16:creationId xmlns:a16="http://schemas.microsoft.com/office/drawing/2014/main" id="{0A075324-3D68-4095-8BB1-E4956A603D09}"/>
            </a:ext>
          </a:extLst>
        </xdr:cNvPr>
        <xdr:cNvSpPr txBox="1"/>
      </xdr:nvSpPr>
      <xdr:spPr>
        <a:xfrm>
          <a:off x="18183302" y="680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154703</xdr:rowOff>
    </xdr:from>
    <xdr:ext cx="469744" cy="259045"/>
    <xdr:sp macro="" textlink="">
      <xdr:nvSpPr>
        <xdr:cNvPr id="579" name="n_3mainValue【認定こども園・幼稚園・保育所】&#10;一人当たり面積">
          <a:extLst>
            <a:ext uri="{FF2B5EF4-FFF2-40B4-BE49-F238E27FC236}">
              <a16:creationId xmlns:a16="http://schemas.microsoft.com/office/drawing/2014/main" id="{823A45BF-2695-4E65-8FE8-3AA27CFC4E63}"/>
            </a:ext>
          </a:extLst>
        </xdr:cNvPr>
        <xdr:cNvSpPr txBox="1"/>
      </xdr:nvSpPr>
      <xdr:spPr>
        <a:xfrm>
          <a:off x="17383202" y="680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154703</xdr:rowOff>
    </xdr:from>
    <xdr:ext cx="469744" cy="259045"/>
    <xdr:sp macro="" textlink="">
      <xdr:nvSpPr>
        <xdr:cNvPr id="580" name="n_4mainValue【認定こども園・幼稚園・保育所】&#10;一人当たり面積">
          <a:extLst>
            <a:ext uri="{FF2B5EF4-FFF2-40B4-BE49-F238E27FC236}">
              <a16:creationId xmlns:a16="http://schemas.microsoft.com/office/drawing/2014/main" id="{9CA658C9-FF64-4B35-8CA4-444946AB1EC3}"/>
            </a:ext>
          </a:extLst>
        </xdr:cNvPr>
        <xdr:cNvSpPr txBox="1"/>
      </xdr:nvSpPr>
      <xdr:spPr>
        <a:xfrm>
          <a:off x="16592627" y="680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1" name="正方形/長方形 580">
          <a:extLst>
            <a:ext uri="{FF2B5EF4-FFF2-40B4-BE49-F238E27FC236}">
              <a16:creationId xmlns:a16="http://schemas.microsoft.com/office/drawing/2014/main" id="{EEEC4639-2B25-4FCF-9379-90E08E61880B}"/>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2" name="正方形/長方形 581">
          <a:extLst>
            <a:ext uri="{FF2B5EF4-FFF2-40B4-BE49-F238E27FC236}">
              <a16:creationId xmlns:a16="http://schemas.microsoft.com/office/drawing/2014/main" id="{F28F792C-87BB-4410-8668-4E83CF922B1F}"/>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3" name="正方形/長方形 582">
          <a:extLst>
            <a:ext uri="{FF2B5EF4-FFF2-40B4-BE49-F238E27FC236}">
              <a16:creationId xmlns:a16="http://schemas.microsoft.com/office/drawing/2014/main" id="{7BDD545B-019B-446E-984F-9BB9B11E5CEF}"/>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4" name="正方形/長方形 583">
          <a:extLst>
            <a:ext uri="{FF2B5EF4-FFF2-40B4-BE49-F238E27FC236}">
              <a16:creationId xmlns:a16="http://schemas.microsoft.com/office/drawing/2014/main" id="{486ED3BE-49B4-48B7-9F92-78A32D5DF947}"/>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5" name="正方形/長方形 584">
          <a:extLst>
            <a:ext uri="{FF2B5EF4-FFF2-40B4-BE49-F238E27FC236}">
              <a16:creationId xmlns:a16="http://schemas.microsoft.com/office/drawing/2014/main" id="{22ADC605-44B0-491D-BCD2-8EC2338958F7}"/>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6" name="正方形/長方形 585">
          <a:extLst>
            <a:ext uri="{FF2B5EF4-FFF2-40B4-BE49-F238E27FC236}">
              <a16:creationId xmlns:a16="http://schemas.microsoft.com/office/drawing/2014/main" id="{454530E1-3903-4A15-B2D5-667AB0495563}"/>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7" name="正方形/長方形 586">
          <a:extLst>
            <a:ext uri="{FF2B5EF4-FFF2-40B4-BE49-F238E27FC236}">
              <a16:creationId xmlns:a16="http://schemas.microsoft.com/office/drawing/2014/main" id="{4D7EE00F-064B-448A-914E-788EF795F47D}"/>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8" name="正方形/長方形 587">
          <a:extLst>
            <a:ext uri="{FF2B5EF4-FFF2-40B4-BE49-F238E27FC236}">
              <a16:creationId xmlns:a16="http://schemas.microsoft.com/office/drawing/2014/main" id="{DD399F7E-A89E-4351-8324-A33B260EE92D}"/>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9" name="テキスト ボックス 588">
          <a:extLst>
            <a:ext uri="{FF2B5EF4-FFF2-40B4-BE49-F238E27FC236}">
              <a16:creationId xmlns:a16="http://schemas.microsoft.com/office/drawing/2014/main" id="{AEFC2F58-5F00-4CA6-9C10-D8203BAB1F59}"/>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0" name="直線コネクタ 589">
          <a:extLst>
            <a:ext uri="{FF2B5EF4-FFF2-40B4-BE49-F238E27FC236}">
              <a16:creationId xmlns:a16="http://schemas.microsoft.com/office/drawing/2014/main" id="{B338DBCC-3885-45F1-AA62-FD9D2F97D44A}"/>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1" name="テキスト ボックス 590">
          <a:extLst>
            <a:ext uri="{FF2B5EF4-FFF2-40B4-BE49-F238E27FC236}">
              <a16:creationId xmlns:a16="http://schemas.microsoft.com/office/drawing/2014/main" id="{61E562E8-D712-4D6B-836A-84456FEE1676}"/>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2" name="直線コネクタ 591">
          <a:extLst>
            <a:ext uri="{FF2B5EF4-FFF2-40B4-BE49-F238E27FC236}">
              <a16:creationId xmlns:a16="http://schemas.microsoft.com/office/drawing/2014/main" id="{08087483-2634-4BA1-89E2-3709D6BCB451}"/>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93" name="テキスト ボックス 592">
          <a:extLst>
            <a:ext uri="{FF2B5EF4-FFF2-40B4-BE49-F238E27FC236}">
              <a16:creationId xmlns:a16="http://schemas.microsoft.com/office/drawing/2014/main" id="{C6AB8795-1C05-4DD9-8E8F-2DDBAD6AB6EF}"/>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4" name="直線コネクタ 593">
          <a:extLst>
            <a:ext uri="{FF2B5EF4-FFF2-40B4-BE49-F238E27FC236}">
              <a16:creationId xmlns:a16="http://schemas.microsoft.com/office/drawing/2014/main" id="{E96865CB-8EDB-4E87-B2C0-669639B95E28}"/>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5" name="テキスト ボックス 594">
          <a:extLst>
            <a:ext uri="{FF2B5EF4-FFF2-40B4-BE49-F238E27FC236}">
              <a16:creationId xmlns:a16="http://schemas.microsoft.com/office/drawing/2014/main" id="{1ACC7DCD-C772-43B5-95D5-08AB02624817}"/>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6" name="直線コネクタ 595">
          <a:extLst>
            <a:ext uri="{FF2B5EF4-FFF2-40B4-BE49-F238E27FC236}">
              <a16:creationId xmlns:a16="http://schemas.microsoft.com/office/drawing/2014/main" id="{C02D5B31-81B3-4337-809E-578BA33D09C9}"/>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7" name="テキスト ボックス 596">
          <a:extLst>
            <a:ext uri="{FF2B5EF4-FFF2-40B4-BE49-F238E27FC236}">
              <a16:creationId xmlns:a16="http://schemas.microsoft.com/office/drawing/2014/main" id="{1208515B-7AE4-4142-AF9D-D91B981C68B4}"/>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8" name="直線コネクタ 597">
          <a:extLst>
            <a:ext uri="{FF2B5EF4-FFF2-40B4-BE49-F238E27FC236}">
              <a16:creationId xmlns:a16="http://schemas.microsoft.com/office/drawing/2014/main" id="{587D86C4-DCB7-48A0-93D4-6756B38DFE00}"/>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9" name="テキスト ボックス 598">
          <a:extLst>
            <a:ext uri="{FF2B5EF4-FFF2-40B4-BE49-F238E27FC236}">
              <a16:creationId xmlns:a16="http://schemas.microsoft.com/office/drawing/2014/main" id="{516D871E-C3D5-4516-87C9-532F03CB57D0}"/>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0" name="直線コネクタ 599">
          <a:extLst>
            <a:ext uri="{FF2B5EF4-FFF2-40B4-BE49-F238E27FC236}">
              <a16:creationId xmlns:a16="http://schemas.microsoft.com/office/drawing/2014/main" id="{C5A622E0-01A4-4CCF-B996-ADFE91CBBFDF}"/>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1" name="テキスト ボックス 600">
          <a:extLst>
            <a:ext uri="{FF2B5EF4-FFF2-40B4-BE49-F238E27FC236}">
              <a16:creationId xmlns:a16="http://schemas.microsoft.com/office/drawing/2014/main" id="{9848829C-7EEC-4F26-8363-1A7595959DB0}"/>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2" name="直線コネクタ 601">
          <a:extLst>
            <a:ext uri="{FF2B5EF4-FFF2-40B4-BE49-F238E27FC236}">
              <a16:creationId xmlns:a16="http://schemas.microsoft.com/office/drawing/2014/main" id="{9DC30175-3B01-4DD4-94AB-8E104EA78B73}"/>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03" name="テキスト ボックス 602">
          <a:extLst>
            <a:ext uri="{FF2B5EF4-FFF2-40B4-BE49-F238E27FC236}">
              <a16:creationId xmlns:a16="http://schemas.microsoft.com/office/drawing/2014/main" id="{2B7BB824-0BEE-4555-939C-5DC9401B5343}"/>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4" name="直線コネクタ 603">
          <a:extLst>
            <a:ext uri="{FF2B5EF4-FFF2-40B4-BE49-F238E27FC236}">
              <a16:creationId xmlns:a16="http://schemas.microsoft.com/office/drawing/2014/main" id="{5EBC6824-D80A-44EF-8124-949257629D2F}"/>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5" name="テキスト ボックス 604">
          <a:extLst>
            <a:ext uri="{FF2B5EF4-FFF2-40B4-BE49-F238E27FC236}">
              <a16:creationId xmlns:a16="http://schemas.microsoft.com/office/drawing/2014/main" id="{2FBCFC4F-3201-4CE9-859F-7BEEBFE40D7F}"/>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6" name="【学校施設】&#10;有形固定資産減価償却率グラフ枠">
          <a:extLst>
            <a:ext uri="{FF2B5EF4-FFF2-40B4-BE49-F238E27FC236}">
              <a16:creationId xmlns:a16="http://schemas.microsoft.com/office/drawing/2014/main" id="{9D35511E-3F35-465F-B43D-4A5701874717}"/>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07" name="直線コネクタ 606">
          <a:extLst>
            <a:ext uri="{FF2B5EF4-FFF2-40B4-BE49-F238E27FC236}">
              <a16:creationId xmlns:a16="http://schemas.microsoft.com/office/drawing/2014/main" id="{3077B383-D81A-459C-84D3-B44A03AB4F79}"/>
            </a:ext>
          </a:extLst>
        </xdr:cNvPr>
        <xdr:cNvCxnSpPr/>
      </xdr:nvCxnSpPr>
      <xdr:spPr>
        <a:xfrm flipV="1">
          <a:off x="14696439" y="8923474"/>
          <a:ext cx="0" cy="1534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08" name="【学校施設】&#10;有形固定資産減価償却率最小値テキスト">
          <a:extLst>
            <a:ext uri="{FF2B5EF4-FFF2-40B4-BE49-F238E27FC236}">
              <a16:creationId xmlns:a16="http://schemas.microsoft.com/office/drawing/2014/main" id="{60D9641A-F3CE-49DD-8480-5E5ACB5D50B7}"/>
            </a:ext>
          </a:extLst>
        </xdr:cNvPr>
        <xdr:cNvSpPr txBox="1"/>
      </xdr:nvSpPr>
      <xdr:spPr>
        <a:xfrm>
          <a:off x="14735175" y="10461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09" name="直線コネクタ 608">
          <a:extLst>
            <a:ext uri="{FF2B5EF4-FFF2-40B4-BE49-F238E27FC236}">
              <a16:creationId xmlns:a16="http://schemas.microsoft.com/office/drawing/2014/main" id="{19D7735C-B898-4239-B2FE-A3B3335B3DB0}"/>
            </a:ext>
          </a:extLst>
        </xdr:cNvPr>
        <xdr:cNvCxnSpPr/>
      </xdr:nvCxnSpPr>
      <xdr:spPr>
        <a:xfrm>
          <a:off x="14611350" y="104577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10" name="【学校施設】&#10;有形固定資産減価償却率最大値テキスト">
          <a:extLst>
            <a:ext uri="{FF2B5EF4-FFF2-40B4-BE49-F238E27FC236}">
              <a16:creationId xmlns:a16="http://schemas.microsoft.com/office/drawing/2014/main" id="{B9AC283E-BD4B-4012-8489-138D4F0D0326}"/>
            </a:ext>
          </a:extLst>
        </xdr:cNvPr>
        <xdr:cNvSpPr txBox="1"/>
      </xdr:nvSpPr>
      <xdr:spPr>
        <a:xfrm>
          <a:off x="14735175" y="87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11" name="直線コネクタ 610">
          <a:extLst>
            <a:ext uri="{FF2B5EF4-FFF2-40B4-BE49-F238E27FC236}">
              <a16:creationId xmlns:a16="http://schemas.microsoft.com/office/drawing/2014/main" id="{4DFC198E-370C-4F37-BE53-D3CB82F30DD1}"/>
            </a:ext>
          </a:extLst>
        </xdr:cNvPr>
        <xdr:cNvCxnSpPr/>
      </xdr:nvCxnSpPr>
      <xdr:spPr>
        <a:xfrm>
          <a:off x="14611350" y="89234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12" name="【学校施設】&#10;有形固定資産減価償却率平均値テキスト">
          <a:extLst>
            <a:ext uri="{FF2B5EF4-FFF2-40B4-BE49-F238E27FC236}">
              <a16:creationId xmlns:a16="http://schemas.microsoft.com/office/drawing/2014/main" id="{81A4134B-4DBD-4CC3-B733-CA9F2973986B}"/>
            </a:ext>
          </a:extLst>
        </xdr:cNvPr>
        <xdr:cNvSpPr txBox="1"/>
      </xdr:nvSpPr>
      <xdr:spPr>
        <a:xfrm>
          <a:off x="14735175" y="95086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13" name="フローチャート: 判断 612">
          <a:extLst>
            <a:ext uri="{FF2B5EF4-FFF2-40B4-BE49-F238E27FC236}">
              <a16:creationId xmlns:a16="http://schemas.microsoft.com/office/drawing/2014/main" id="{AC1238D0-6EAF-4382-9CD1-B5C2A557118B}"/>
            </a:ext>
          </a:extLst>
        </xdr:cNvPr>
        <xdr:cNvSpPr/>
      </xdr:nvSpPr>
      <xdr:spPr>
        <a:xfrm>
          <a:off x="14649450" y="964773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14" name="フローチャート: 判断 613">
          <a:extLst>
            <a:ext uri="{FF2B5EF4-FFF2-40B4-BE49-F238E27FC236}">
              <a16:creationId xmlns:a16="http://schemas.microsoft.com/office/drawing/2014/main" id="{83FCA1FE-7782-49EA-992C-D7E3A84FF3CB}"/>
            </a:ext>
          </a:extLst>
        </xdr:cNvPr>
        <xdr:cNvSpPr/>
      </xdr:nvSpPr>
      <xdr:spPr>
        <a:xfrm>
          <a:off x="13887450" y="96217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15" name="フローチャート: 判断 614">
          <a:extLst>
            <a:ext uri="{FF2B5EF4-FFF2-40B4-BE49-F238E27FC236}">
              <a16:creationId xmlns:a16="http://schemas.microsoft.com/office/drawing/2014/main" id="{87A7DC09-B5A6-481E-8008-BCEFFB689B16}"/>
            </a:ext>
          </a:extLst>
        </xdr:cNvPr>
        <xdr:cNvSpPr/>
      </xdr:nvSpPr>
      <xdr:spPr>
        <a:xfrm>
          <a:off x="13096875" y="95889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16" name="フローチャート: 判断 615">
          <a:extLst>
            <a:ext uri="{FF2B5EF4-FFF2-40B4-BE49-F238E27FC236}">
              <a16:creationId xmlns:a16="http://schemas.microsoft.com/office/drawing/2014/main" id="{7665635E-ED1B-4925-A528-07D85EF587B8}"/>
            </a:ext>
          </a:extLst>
        </xdr:cNvPr>
        <xdr:cNvSpPr/>
      </xdr:nvSpPr>
      <xdr:spPr>
        <a:xfrm>
          <a:off x="12296775" y="95922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17" name="フローチャート: 判断 616">
          <a:extLst>
            <a:ext uri="{FF2B5EF4-FFF2-40B4-BE49-F238E27FC236}">
              <a16:creationId xmlns:a16="http://schemas.microsoft.com/office/drawing/2014/main" id="{57879126-D731-4E30-96D1-5A1A5D7C0B36}"/>
            </a:ext>
          </a:extLst>
        </xdr:cNvPr>
        <xdr:cNvSpPr/>
      </xdr:nvSpPr>
      <xdr:spPr>
        <a:xfrm>
          <a:off x="11487150" y="95627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65A4F73D-055F-47F6-A1AD-1D565C8B091F}"/>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223196F4-81E3-489E-B1D2-0B19BEFAE81E}"/>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3D7A4452-5F9F-4415-A6EF-255B8DB69F56}"/>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B7BB6A4D-109A-4F34-A07F-C2D2B878518C}"/>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3BC638C6-52C3-4D60-8320-71ADAB2B3EF0}"/>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623" name="楕円 622">
          <a:extLst>
            <a:ext uri="{FF2B5EF4-FFF2-40B4-BE49-F238E27FC236}">
              <a16:creationId xmlns:a16="http://schemas.microsoft.com/office/drawing/2014/main" id="{A46F6810-1EEE-48A8-BFEB-33044643BA82}"/>
            </a:ext>
          </a:extLst>
        </xdr:cNvPr>
        <xdr:cNvSpPr/>
      </xdr:nvSpPr>
      <xdr:spPr>
        <a:xfrm>
          <a:off x="14649450" y="977228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28864</xdr:rowOff>
    </xdr:from>
    <xdr:ext cx="405111" cy="259045"/>
    <xdr:sp macro="" textlink="">
      <xdr:nvSpPr>
        <xdr:cNvPr id="624" name="【学校施設】&#10;有形固定資産減価償却率該当値テキスト">
          <a:extLst>
            <a:ext uri="{FF2B5EF4-FFF2-40B4-BE49-F238E27FC236}">
              <a16:creationId xmlns:a16="http://schemas.microsoft.com/office/drawing/2014/main" id="{238805F5-E379-4FED-8F82-F0A830DA1ECF}"/>
            </a:ext>
          </a:extLst>
        </xdr:cNvPr>
        <xdr:cNvSpPr txBox="1"/>
      </xdr:nvSpPr>
      <xdr:spPr>
        <a:xfrm>
          <a:off x="14735175" y="975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27577</xdr:rowOff>
    </xdr:from>
    <xdr:to>
      <xdr:col>81</xdr:col>
      <xdr:colOff>101600</xdr:colOff>
      <xdr:row>60</xdr:row>
      <xdr:rowOff>129177</xdr:rowOff>
    </xdr:to>
    <xdr:sp macro="" textlink="">
      <xdr:nvSpPr>
        <xdr:cNvPr id="625" name="楕円 624">
          <a:extLst>
            <a:ext uri="{FF2B5EF4-FFF2-40B4-BE49-F238E27FC236}">
              <a16:creationId xmlns:a16="http://schemas.microsoft.com/office/drawing/2014/main" id="{35EDE963-F322-4E88-8354-9E706EBB9A04}"/>
            </a:ext>
          </a:extLst>
        </xdr:cNvPr>
        <xdr:cNvSpPr/>
      </xdr:nvSpPr>
      <xdr:spPr>
        <a:xfrm>
          <a:off x="13887450" y="97557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78377</xdr:rowOff>
    </xdr:from>
    <xdr:to>
      <xdr:col>85</xdr:col>
      <xdr:colOff>127000</xdr:colOff>
      <xdr:row>60</xdr:row>
      <xdr:rowOff>101237</xdr:rowOff>
    </xdr:to>
    <xdr:cxnSp macro="">
      <xdr:nvCxnSpPr>
        <xdr:cNvPr id="626" name="直線コネクタ 625">
          <a:extLst>
            <a:ext uri="{FF2B5EF4-FFF2-40B4-BE49-F238E27FC236}">
              <a16:creationId xmlns:a16="http://schemas.microsoft.com/office/drawing/2014/main" id="{6E77FF9E-868B-419F-97B7-925F8B21E3A8}"/>
            </a:ext>
          </a:extLst>
        </xdr:cNvPr>
        <xdr:cNvCxnSpPr/>
      </xdr:nvCxnSpPr>
      <xdr:spPr>
        <a:xfrm>
          <a:off x="13935075" y="9803402"/>
          <a:ext cx="762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24312</xdr:rowOff>
    </xdr:from>
    <xdr:to>
      <xdr:col>76</xdr:col>
      <xdr:colOff>165100</xdr:colOff>
      <xdr:row>60</xdr:row>
      <xdr:rowOff>125912</xdr:rowOff>
    </xdr:to>
    <xdr:sp macro="" textlink="">
      <xdr:nvSpPr>
        <xdr:cNvPr id="627" name="楕円 626">
          <a:extLst>
            <a:ext uri="{FF2B5EF4-FFF2-40B4-BE49-F238E27FC236}">
              <a16:creationId xmlns:a16="http://schemas.microsoft.com/office/drawing/2014/main" id="{FBC15DDE-E15F-4FEE-8CAA-F147BFD5F236}"/>
            </a:ext>
          </a:extLst>
        </xdr:cNvPr>
        <xdr:cNvSpPr/>
      </xdr:nvSpPr>
      <xdr:spPr>
        <a:xfrm>
          <a:off x="13096875" y="97525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75112</xdr:rowOff>
    </xdr:from>
    <xdr:to>
      <xdr:col>81</xdr:col>
      <xdr:colOff>50800</xdr:colOff>
      <xdr:row>60</xdr:row>
      <xdr:rowOff>78377</xdr:rowOff>
    </xdr:to>
    <xdr:cxnSp macro="">
      <xdr:nvCxnSpPr>
        <xdr:cNvPr id="628" name="直線コネクタ 627">
          <a:extLst>
            <a:ext uri="{FF2B5EF4-FFF2-40B4-BE49-F238E27FC236}">
              <a16:creationId xmlns:a16="http://schemas.microsoft.com/office/drawing/2014/main" id="{104652E6-3A5B-4E53-94B6-A9325AF93AF5}"/>
            </a:ext>
          </a:extLst>
        </xdr:cNvPr>
        <xdr:cNvCxnSpPr/>
      </xdr:nvCxnSpPr>
      <xdr:spPr>
        <a:xfrm>
          <a:off x="13144500" y="9800137"/>
          <a:ext cx="7905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47172</xdr:rowOff>
    </xdr:from>
    <xdr:to>
      <xdr:col>72</xdr:col>
      <xdr:colOff>38100</xdr:colOff>
      <xdr:row>60</xdr:row>
      <xdr:rowOff>148772</xdr:rowOff>
    </xdr:to>
    <xdr:sp macro="" textlink="">
      <xdr:nvSpPr>
        <xdr:cNvPr id="629" name="楕円 628">
          <a:extLst>
            <a:ext uri="{FF2B5EF4-FFF2-40B4-BE49-F238E27FC236}">
              <a16:creationId xmlns:a16="http://schemas.microsoft.com/office/drawing/2014/main" id="{8D76ED79-50E8-47BA-8AE6-B2F48C6D8BFA}"/>
            </a:ext>
          </a:extLst>
        </xdr:cNvPr>
        <xdr:cNvSpPr/>
      </xdr:nvSpPr>
      <xdr:spPr>
        <a:xfrm>
          <a:off x="12296775" y="97753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75112</xdr:rowOff>
    </xdr:from>
    <xdr:to>
      <xdr:col>76</xdr:col>
      <xdr:colOff>114300</xdr:colOff>
      <xdr:row>60</xdr:row>
      <xdr:rowOff>97972</xdr:rowOff>
    </xdr:to>
    <xdr:cxnSp macro="">
      <xdr:nvCxnSpPr>
        <xdr:cNvPr id="630" name="直線コネクタ 629">
          <a:extLst>
            <a:ext uri="{FF2B5EF4-FFF2-40B4-BE49-F238E27FC236}">
              <a16:creationId xmlns:a16="http://schemas.microsoft.com/office/drawing/2014/main" id="{50E5CB03-606F-4EA8-9E09-405664F1CDE3}"/>
            </a:ext>
          </a:extLst>
        </xdr:cNvPr>
        <xdr:cNvCxnSpPr/>
      </xdr:nvCxnSpPr>
      <xdr:spPr>
        <a:xfrm flipV="1">
          <a:off x="12344400" y="9800137"/>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56969</xdr:rowOff>
    </xdr:from>
    <xdr:to>
      <xdr:col>67</xdr:col>
      <xdr:colOff>101600</xdr:colOff>
      <xdr:row>60</xdr:row>
      <xdr:rowOff>158569</xdr:rowOff>
    </xdr:to>
    <xdr:sp macro="" textlink="">
      <xdr:nvSpPr>
        <xdr:cNvPr id="631" name="楕円 630">
          <a:extLst>
            <a:ext uri="{FF2B5EF4-FFF2-40B4-BE49-F238E27FC236}">
              <a16:creationId xmlns:a16="http://schemas.microsoft.com/office/drawing/2014/main" id="{F81173AA-27DF-488C-962F-892409587631}"/>
            </a:ext>
          </a:extLst>
        </xdr:cNvPr>
        <xdr:cNvSpPr/>
      </xdr:nvSpPr>
      <xdr:spPr>
        <a:xfrm>
          <a:off x="11487150" y="978199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97972</xdr:rowOff>
    </xdr:from>
    <xdr:to>
      <xdr:col>71</xdr:col>
      <xdr:colOff>177800</xdr:colOff>
      <xdr:row>60</xdr:row>
      <xdr:rowOff>107769</xdr:rowOff>
    </xdr:to>
    <xdr:cxnSp macro="">
      <xdr:nvCxnSpPr>
        <xdr:cNvPr id="632" name="直線コネクタ 631">
          <a:extLst>
            <a:ext uri="{FF2B5EF4-FFF2-40B4-BE49-F238E27FC236}">
              <a16:creationId xmlns:a16="http://schemas.microsoft.com/office/drawing/2014/main" id="{4D1070CA-9314-4E3E-B888-E6D4936FD567}"/>
            </a:ext>
          </a:extLst>
        </xdr:cNvPr>
        <xdr:cNvCxnSpPr/>
      </xdr:nvCxnSpPr>
      <xdr:spPr>
        <a:xfrm flipV="1">
          <a:off x="11534775" y="9822997"/>
          <a:ext cx="809625"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33" name="n_1aveValue【学校施設】&#10;有形固定資産減価償却率">
          <a:extLst>
            <a:ext uri="{FF2B5EF4-FFF2-40B4-BE49-F238E27FC236}">
              <a16:creationId xmlns:a16="http://schemas.microsoft.com/office/drawing/2014/main" id="{C1FCD52D-5B9F-4CAD-BCFE-D1BE1A486C90}"/>
            </a:ext>
          </a:extLst>
        </xdr:cNvPr>
        <xdr:cNvSpPr txBox="1"/>
      </xdr:nvSpPr>
      <xdr:spPr>
        <a:xfrm>
          <a:off x="13745219" y="940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34" name="n_2aveValue【学校施設】&#10;有形固定資産減価償却率">
          <a:extLst>
            <a:ext uri="{FF2B5EF4-FFF2-40B4-BE49-F238E27FC236}">
              <a16:creationId xmlns:a16="http://schemas.microsoft.com/office/drawing/2014/main" id="{A8AE844A-78E3-419E-BBA7-2DFCBF537614}"/>
            </a:ext>
          </a:extLst>
        </xdr:cNvPr>
        <xdr:cNvSpPr txBox="1"/>
      </xdr:nvSpPr>
      <xdr:spPr>
        <a:xfrm>
          <a:off x="12964169" y="9383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35" name="n_3aveValue【学校施設】&#10;有形固定資産減価償却率">
          <a:extLst>
            <a:ext uri="{FF2B5EF4-FFF2-40B4-BE49-F238E27FC236}">
              <a16:creationId xmlns:a16="http://schemas.microsoft.com/office/drawing/2014/main" id="{F60D58F3-1AD3-4821-A840-D69111BBC2A0}"/>
            </a:ext>
          </a:extLst>
        </xdr:cNvPr>
        <xdr:cNvSpPr txBox="1"/>
      </xdr:nvSpPr>
      <xdr:spPr>
        <a:xfrm>
          <a:off x="12164069" y="9380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36" name="n_4aveValue【学校施設】&#10;有形固定資産減価償却率">
          <a:extLst>
            <a:ext uri="{FF2B5EF4-FFF2-40B4-BE49-F238E27FC236}">
              <a16:creationId xmlns:a16="http://schemas.microsoft.com/office/drawing/2014/main" id="{8029553A-36A8-48A3-9A37-33A4F54C21B0}"/>
            </a:ext>
          </a:extLst>
        </xdr:cNvPr>
        <xdr:cNvSpPr txBox="1"/>
      </xdr:nvSpPr>
      <xdr:spPr>
        <a:xfrm>
          <a:off x="11354444" y="935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120304</xdr:rowOff>
    </xdr:from>
    <xdr:ext cx="405111" cy="259045"/>
    <xdr:sp macro="" textlink="">
      <xdr:nvSpPr>
        <xdr:cNvPr id="637" name="n_1mainValue【学校施設】&#10;有形固定資産減価償却率">
          <a:extLst>
            <a:ext uri="{FF2B5EF4-FFF2-40B4-BE49-F238E27FC236}">
              <a16:creationId xmlns:a16="http://schemas.microsoft.com/office/drawing/2014/main" id="{64E5954B-A4B9-40A5-B8BC-C641C987A850}"/>
            </a:ext>
          </a:extLst>
        </xdr:cNvPr>
        <xdr:cNvSpPr txBox="1"/>
      </xdr:nvSpPr>
      <xdr:spPr>
        <a:xfrm>
          <a:off x="13745219" y="9848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117039</xdr:rowOff>
    </xdr:from>
    <xdr:ext cx="405111" cy="259045"/>
    <xdr:sp macro="" textlink="">
      <xdr:nvSpPr>
        <xdr:cNvPr id="638" name="n_2mainValue【学校施設】&#10;有形固定資産減価償却率">
          <a:extLst>
            <a:ext uri="{FF2B5EF4-FFF2-40B4-BE49-F238E27FC236}">
              <a16:creationId xmlns:a16="http://schemas.microsoft.com/office/drawing/2014/main" id="{CB255567-D551-49FC-BE88-0F71EBD6D2F1}"/>
            </a:ext>
          </a:extLst>
        </xdr:cNvPr>
        <xdr:cNvSpPr txBox="1"/>
      </xdr:nvSpPr>
      <xdr:spPr>
        <a:xfrm>
          <a:off x="12964169" y="984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139899</xdr:rowOff>
    </xdr:from>
    <xdr:ext cx="405111" cy="259045"/>
    <xdr:sp macro="" textlink="">
      <xdr:nvSpPr>
        <xdr:cNvPr id="639" name="n_3mainValue【学校施設】&#10;有形固定資産減価償却率">
          <a:extLst>
            <a:ext uri="{FF2B5EF4-FFF2-40B4-BE49-F238E27FC236}">
              <a16:creationId xmlns:a16="http://schemas.microsoft.com/office/drawing/2014/main" id="{CC7508A8-69B1-4B1A-A650-FFE044A14D47}"/>
            </a:ext>
          </a:extLst>
        </xdr:cNvPr>
        <xdr:cNvSpPr txBox="1"/>
      </xdr:nvSpPr>
      <xdr:spPr>
        <a:xfrm>
          <a:off x="12164069" y="986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149696</xdr:rowOff>
    </xdr:from>
    <xdr:ext cx="405111" cy="259045"/>
    <xdr:sp macro="" textlink="">
      <xdr:nvSpPr>
        <xdr:cNvPr id="640" name="n_4mainValue【学校施設】&#10;有形固定資産減価償却率">
          <a:extLst>
            <a:ext uri="{FF2B5EF4-FFF2-40B4-BE49-F238E27FC236}">
              <a16:creationId xmlns:a16="http://schemas.microsoft.com/office/drawing/2014/main" id="{822CE0F2-0234-45A4-89E1-F32E5CBE89D3}"/>
            </a:ext>
          </a:extLst>
        </xdr:cNvPr>
        <xdr:cNvSpPr txBox="1"/>
      </xdr:nvSpPr>
      <xdr:spPr>
        <a:xfrm>
          <a:off x="11354444" y="987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1" name="正方形/長方形 640">
          <a:extLst>
            <a:ext uri="{FF2B5EF4-FFF2-40B4-BE49-F238E27FC236}">
              <a16:creationId xmlns:a16="http://schemas.microsoft.com/office/drawing/2014/main" id="{2D38F8BF-A6E1-432F-B300-CC41B1E24424}"/>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2" name="正方形/長方形 641">
          <a:extLst>
            <a:ext uri="{FF2B5EF4-FFF2-40B4-BE49-F238E27FC236}">
              <a16:creationId xmlns:a16="http://schemas.microsoft.com/office/drawing/2014/main" id="{E3CE2F31-9C82-4B2E-A2DD-368581037842}"/>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3" name="正方形/長方形 642">
          <a:extLst>
            <a:ext uri="{FF2B5EF4-FFF2-40B4-BE49-F238E27FC236}">
              <a16:creationId xmlns:a16="http://schemas.microsoft.com/office/drawing/2014/main" id="{C907E21A-4E3F-4404-8B5A-3E9E341BDC14}"/>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4" name="正方形/長方形 643">
          <a:extLst>
            <a:ext uri="{FF2B5EF4-FFF2-40B4-BE49-F238E27FC236}">
              <a16:creationId xmlns:a16="http://schemas.microsoft.com/office/drawing/2014/main" id="{4597A39C-220B-41C8-8D9A-63A8E7C5D887}"/>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5" name="正方形/長方形 644">
          <a:extLst>
            <a:ext uri="{FF2B5EF4-FFF2-40B4-BE49-F238E27FC236}">
              <a16:creationId xmlns:a16="http://schemas.microsoft.com/office/drawing/2014/main" id="{912722F9-77A2-41FC-9327-3FB41C87E69F}"/>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6" name="正方形/長方形 645">
          <a:extLst>
            <a:ext uri="{FF2B5EF4-FFF2-40B4-BE49-F238E27FC236}">
              <a16:creationId xmlns:a16="http://schemas.microsoft.com/office/drawing/2014/main" id="{06DAAD9C-EF38-4A74-B0A8-CD901101BE77}"/>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7" name="正方形/長方形 646">
          <a:extLst>
            <a:ext uri="{FF2B5EF4-FFF2-40B4-BE49-F238E27FC236}">
              <a16:creationId xmlns:a16="http://schemas.microsoft.com/office/drawing/2014/main" id="{F7EB1F67-4F02-437F-93FE-A4EDECCCBC1B}"/>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8" name="正方形/長方形 647">
          <a:extLst>
            <a:ext uri="{FF2B5EF4-FFF2-40B4-BE49-F238E27FC236}">
              <a16:creationId xmlns:a16="http://schemas.microsoft.com/office/drawing/2014/main" id="{E5DC341A-7F2E-4E7A-895A-7EA337AC7541}"/>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9" name="テキスト ボックス 648">
          <a:extLst>
            <a:ext uri="{FF2B5EF4-FFF2-40B4-BE49-F238E27FC236}">
              <a16:creationId xmlns:a16="http://schemas.microsoft.com/office/drawing/2014/main" id="{FC5E85F7-E710-477B-8E70-0BDBFFAA6B25}"/>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0" name="直線コネクタ 649">
          <a:extLst>
            <a:ext uri="{FF2B5EF4-FFF2-40B4-BE49-F238E27FC236}">
              <a16:creationId xmlns:a16="http://schemas.microsoft.com/office/drawing/2014/main" id="{7C2EA727-7245-4CD8-8966-34FE2ED80F0E}"/>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1" name="直線コネクタ 650">
          <a:extLst>
            <a:ext uri="{FF2B5EF4-FFF2-40B4-BE49-F238E27FC236}">
              <a16:creationId xmlns:a16="http://schemas.microsoft.com/office/drawing/2014/main" id="{5922FA08-7042-47BB-9F73-47D736E56C8B}"/>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2" name="テキスト ボックス 651">
          <a:extLst>
            <a:ext uri="{FF2B5EF4-FFF2-40B4-BE49-F238E27FC236}">
              <a16:creationId xmlns:a16="http://schemas.microsoft.com/office/drawing/2014/main" id="{9D166D0C-C022-4807-B794-60F314D9D632}"/>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3" name="直線コネクタ 652">
          <a:extLst>
            <a:ext uri="{FF2B5EF4-FFF2-40B4-BE49-F238E27FC236}">
              <a16:creationId xmlns:a16="http://schemas.microsoft.com/office/drawing/2014/main" id="{D6F94634-B146-40DA-A5B4-E76F92F4CDA1}"/>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4" name="テキスト ボックス 653">
          <a:extLst>
            <a:ext uri="{FF2B5EF4-FFF2-40B4-BE49-F238E27FC236}">
              <a16:creationId xmlns:a16="http://schemas.microsoft.com/office/drawing/2014/main" id="{DAB15C7B-A3DB-4FA3-97C3-EC2DD1E2CBBE}"/>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5" name="直線コネクタ 654">
          <a:extLst>
            <a:ext uri="{FF2B5EF4-FFF2-40B4-BE49-F238E27FC236}">
              <a16:creationId xmlns:a16="http://schemas.microsoft.com/office/drawing/2014/main" id="{D6E21CF9-5F04-4492-8320-4AEE17EBDE16}"/>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6" name="テキスト ボックス 655">
          <a:extLst>
            <a:ext uri="{FF2B5EF4-FFF2-40B4-BE49-F238E27FC236}">
              <a16:creationId xmlns:a16="http://schemas.microsoft.com/office/drawing/2014/main" id="{0631B35C-01C1-435A-85C9-6711F5C1A129}"/>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7" name="直線コネクタ 656">
          <a:extLst>
            <a:ext uri="{FF2B5EF4-FFF2-40B4-BE49-F238E27FC236}">
              <a16:creationId xmlns:a16="http://schemas.microsoft.com/office/drawing/2014/main" id="{2FA50A71-519B-415C-93F3-27C7E6749766}"/>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8" name="テキスト ボックス 657">
          <a:extLst>
            <a:ext uri="{FF2B5EF4-FFF2-40B4-BE49-F238E27FC236}">
              <a16:creationId xmlns:a16="http://schemas.microsoft.com/office/drawing/2014/main" id="{A219BAF2-F620-481C-B4B7-0BEA5D79E441}"/>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9" name="直線コネクタ 658">
          <a:extLst>
            <a:ext uri="{FF2B5EF4-FFF2-40B4-BE49-F238E27FC236}">
              <a16:creationId xmlns:a16="http://schemas.microsoft.com/office/drawing/2014/main" id="{22052910-B838-4E49-ABE0-6DA67351F610}"/>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0" name="テキスト ボックス 659">
          <a:extLst>
            <a:ext uri="{FF2B5EF4-FFF2-40B4-BE49-F238E27FC236}">
              <a16:creationId xmlns:a16="http://schemas.microsoft.com/office/drawing/2014/main" id="{2A107E31-ECCC-43F5-8A4C-5816F0B4B843}"/>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1" name="直線コネクタ 660">
          <a:extLst>
            <a:ext uri="{FF2B5EF4-FFF2-40B4-BE49-F238E27FC236}">
              <a16:creationId xmlns:a16="http://schemas.microsoft.com/office/drawing/2014/main" id="{4115A096-0A6A-4B12-B9F8-C72185F306C1}"/>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62" name="テキスト ボックス 661">
          <a:extLst>
            <a:ext uri="{FF2B5EF4-FFF2-40B4-BE49-F238E27FC236}">
              <a16:creationId xmlns:a16="http://schemas.microsoft.com/office/drawing/2014/main" id="{35276396-4CE8-4D1A-8077-D73665F035C4}"/>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3" name="【学校施設】&#10;一人当たり面積グラフ枠">
          <a:extLst>
            <a:ext uri="{FF2B5EF4-FFF2-40B4-BE49-F238E27FC236}">
              <a16:creationId xmlns:a16="http://schemas.microsoft.com/office/drawing/2014/main" id="{3B7C64B8-A26A-4317-A16A-D312FE5939A8}"/>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64" name="直線コネクタ 663">
          <a:extLst>
            <a:ext uri="{FF2B5EF4-FFF2-40B4-BE49-F238E27FC236}">
              <a16:creationId xmlns:a16="http://schemas.microsoft.com/office/drawing/2014/main" id="{5336CEC3-5F25-4894-B6FF-CE99573C4808}"/>
            </a:ext>
          </a:extLst>
        </xdr:cNvPr>
        <xdr:cNvCxnSpPr/>
      </xdr:nvCxnSpPr>
      <xdr:spPr>
        <a:xfrm flipV="1">
          <a:off x="19954239" y="9056243"/>
          <a:ext cx="0" cy="118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65" name="【学校施設】&#10;一人当たり面積最小値テキスト">
          <a:extLst>
            <a:ext uri="{FF2B5EF4-FFF2-40B4-BE49-F238E27FC236}">
              <a16:creationId xmlns:a16="http://schemas.microsoft.com/office/drawing/2014/main" id="{C3CFF09A-3471-4CFC-9B98-56D465BFB319}"/>
            </a:ext>
          </a:extLst>
        </xdr:cNvPr>
        <xdr:cNvSpPr txBox="1"/>
      </xdr:nvSpPr>
      <xdr:spPr>
        <a:xfrm>
          <a:off x="19992975" y="1023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66" name="直線コネクタ 665">
          <a:extLst>
            <a:ext uri="{FF2B5EF4-FFF2-40B4-BE49-F238E27FC236}">
              <a16:creationId xmlns:a16="http://schemas.microsoft.com/office/drawing/2014/main" id="{E0FF970D-51E5-49FF-A55C-6309884A4C85}"/>
            </a:ext>
          </a:extLst>
        </xdr:cNvPr>
        <xdr:cNvCxnSpPr/>
      </xdr:nvCxnSpPr>
      <xdr:spPr>
        <a:xfrm>
          <a:off x="19878675" y="102408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67" name="【学校施設】&#10;一人当たり面積最大値テキスト">
          <a:extLst>
            <a:ext uri="{FF2B5EF4-FFF2-40B4-BE49-F238E27FC236}">
              <a16:creationId xmlns:a16="http://schemas.microsoft.com/office/drawing/2014/main" id="{C5F25755-25D3-4F6D-8B9D-25A5EB9D5BAE}"/>
            </a:ext>
          </a:extLst>
        </xdr:cNvPr>
        <xdr:cNvSpPr txBox="1"/>
      </xdr:nvSpPr>
      <xdr:spPr>
        <a:xfrm>
          <a:off x="19992975" y="884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68" name="直線コネクタ 667">
          <a:extLst>
            <a:ext uri="{FF2B5EF4-FFF2-40B4-BE49-F238E27FC236}">
              <a16:creationId xmlns:a16="http://schemas.microsoft.com/office/drawing/2014/main" id="{11918E2F-ADE0-4E9B-903F-57C5A0EF9225}"/>
            </a:ext>
          </a:extLst>
        </xdr:cNvPr>
        <xdr:cNvCxnSpPr/>
      </xdr:nvCxnSpPr>
      <xdr:spPr>
        <a:xfrm>
          <a:off x="19878675" y="90562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69" name="【学校施設】&#10;一人当たり面積平均値テキスト">
          <a:extLst>
            <a:ext uri="{FF2B5EF4-FFF2-40B4-BE49-F238E27FC236}">
              <a16:creationId xmlns:a16="http://schemas.microsoft.com/office/drawing/2014/main" id="{1543D0CA-5068-4FB1-8652-D9184C9EAEA2}"/>
            </a:ext>
          </a:extLst>
        </xdr:cNvPr>
        <xdr:cNvSpPr txBox="1"/>
      </xdr:nvSpPr>
      <xdr:spPr>
        <a:xfrm>
          <a:off x="19992975" y="9952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70" name="フローチャート: 判断 669">
          <a:extLst>
            <a:ext uri="{FF2B5EF4-FFF2-40B4-BE49-F238E27FC236}">
              <a16:creationId xmlns:a16="http://schemas.microsoft.com/office/drawing/2014/main" id="{A9CBD5BE-B283-496F-A485-FAD13C9F197E}"/>
            </a:ext>
          </a:extLst>
        </xdr:cNvPr>
        <xdr:cNvSpPr/>
      </xdr:nvSpPr>
      <xdr:spPr>
        <a:xfrm>
          <a:off x="19897725" y="9974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71" name="フローチャート: 判断 670">
          <a:extLst>
            <a:ext uri="{FF2B5EF4-FFF2-40B4-BE49-F238E27FC236}">
              <a16:creationId xmlns:a16="http://schemas.microsoft.com/office/drawing/2014/main" id="{B46BF572-C200-4096-A6B8-7B36B163C9CB}"/>
            </a:ext>
          </a:extLst>
        </xdr:cNvPr>
        <xdr:cNvSpPr/>
      </xdr:nvSpPr>
      <xdr:spPr>
        <a:xfrm>
          <a:off x="19154775" y="998924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72" name="フローチャート: 判断 671">
          <a:extLst>
            <a:ext uri="{FF2B5EF4-FFF2-40B4-BE49-F238E27FC236}">
              <a16:creationId xmlns:a16="http://schemas.microsoft.com/office/drawing/2014/main" id="{607C8F5B-3AF8-4164-9549-23355E3CEAF6}"/>
            </a:ext>
          </a:extLst>
        </xdr:cNvPr>
        <xdr:cNvSpPr/>
      </xdr:nvSpPr>
      <xdr:spPr>
        <a:xfrm>
          <a:off x="18345150" y="99898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73" name="フローチャート: 判断 672">
          <a:extLst>
            <a:ext uri="{FF2B5EF4-FFF2-40B4-BE49-F238E27FC236}">
              <a16:creationId xmlns:a16="http://schemas.microsoft.com/office/drawing/2014/main" id="{4DD14085-3C89-4F64-8C9E-26E2E8A82482}"/>
            </a:ext>
          </a:extLst>
        </xdr:cNvPr>
        <xdr:cNvSpPr/>
      </xdr:nvSpPr>
      <xdr:spPr>
        <a:xfrm>
          <a:off x="17554575" y="998943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74" name="フローチャート: 判断 673">
          <a:extLst>
            <a:ext uri="{FF2B5EF4-FFF2-40B4-BE49-F238E27FC236}">
              <a16:creationId xmlns:a16="http://schemas.microsoft.com/office/drawing/2014/main" id="{8FC0B544-CE34-48E6-835F-72E374CE1441}"/>
            </a:ext>
          </a:extLst>
        </xdr:cNvPr>
        <xdr:cNvSpPr/>
      </xdr:nvSpPr>
      <xdr:spPr>
        <a:xfrm>
          <a:off x="16754475" y="99903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D21503CB-BCF1-420B-B6D1-34B5F0870BE8}"/>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AF83008D-DB51-4060-8581-036ACE8C0E1B}"/>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265B8B4D-6E72-452D-9A78-D19E6D13515D}"/>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31214A73-506D-495F-9193-FC140F8ACF39}"/>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41DDD595-3CA7-4B0E-BA21-F2474817C3A6}"/>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77788</xdr:rowOff>
    </xdr:from>
    <xdr:to>
      <xdr:col>116</xdr:col>
      <xdr:colOff>114300</xdr:colOff>
      <xdr:row>62</xdr:row>
      <xdr:rowOff>7938</xdr:rowOff>
    </xdr:to>
    <xdr:sp macro="" textlink="">
      <xdr:nvSpPr>
        <xdr:cNvPr id="680" name="楕円 679">
          <a:extLst>
            <a:ext uri="{FF2B5EF4-FFF2-40B4-BE49-F238E27FC236}">
              <a16:creationId xmlns:a16="http://schemas.microsoft.com/office/drawing/2014/main" id="{10521F88-0472-4E3C-9456-942259A64704}"/>
            </a:ext>
          </a:extLst>
        </xdr:cNvPr>
        <xdr:cNvSpPr/>
      </xdr:nvSpPr>
      <xdr:spPr>
        <a:xfrm>
          <a:off x="19897725" y="99647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100665</xdr:rowOff>
    </xdr:from>
    <xdr:ext cx="469744" cy="259045"/>
    <xdr:sp macro="" textlink="">
      <xdr:nvSpPr>
        <xdr:cNvPr id="681" name="【学校施設】&#10;一人当たり面積該当値テキスト">
          <a:extLst>
            <a:ext uri="{FF2B5EF4-FFF2-40B4-BE49-F238E27FC236}">
              <a16:creationId xmlns:a16="http://schemas.microsoft.com/office/drawing/2014/main" id="{3963FE8D-7CAC-402C-B8A1-440E9BE05DE5}"/>
            </a:ext>
          </a:extLst>
        </xdr:cNvPr>
        <xdr:cNvSpPr txBox="1"/>
      </xdr:nvSpPr>
      <xdr:spPr>
        <a:xfrm>
          <a:off x="19992975" y="982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87313</xdr:rowOff>
    </xdr:from>
    <xdr:to>
      <xdr:col>112</xdr:col>
      <xdr:colOff>38100</xdr:colOff>
      <xdr:row>62</xdr:row>
      <xdr:rowOff>17463</xdr:rowOff>
    </xdr:to>
    <xdr:sp macro="" textlink="">
      <xdr:nvSpPr>
        <xdr:cNvPr id="682" name="楕円 681">
          <a:extLst>
            <a:ext uri="{FF2B5EF4-FFF2-40B4-BE49-F238E27FC236}">
              <a16:creationId xmlns:a16="http://schemas.microsoft.com/office/drawing/2014/main" id="{60183BA7-786F-46C9-8F80-FC65A0558791}"/>
            </a:ext>
          </a:extLst>
        </xdr:cNvPr>
        <xdr:cNvSpPr/>
      </xdr:nvSpPr>
      <xdr:spPr>
        <a:xfrm>
          <a:off x="19154775" y="99710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128588</xdr:rowOff>
    </xdr:from>
    <xdr:to>
      <xdr:col>116</xdr:col>
      <xdr:colOff>63500</xdr:colOff>
      <xdr:row>61</xdr:row>
      <xdr:rowOff>138113</xdr:rowOff>
    </xdr:to>
    <xdr:cxnSp macro="">
      <xdr:nvCxnSpPr>
        <xdr:cNvPr id="683" name="直線コネクタ 682">
          <a:extLst>
            <a:ext uri="{FF2B5EF4-FFF2-40B4-BE49-F238E27FC236}">
              <a16:creationId xmlns:a16="http://schemas.microsoft.com/office/drawing/2014/main" id="{5658F423-7440-4705-8F16-169F6F0A8635}"/>
            </a:ext>
          </a:extLst>
        </xdr:cNvPr>
        <xdr:cNvCxnSpPr/>
      </xdr:nvCxnSpPr>
      <xdr:spPr>
        <a:xfrm flipV="1">
          <a:off x="19202400" y="10012363"/>
          <a:ext cx="752475"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92837</xdr:rowOff>
    </xdr:from>
    <xdr:to>
      <xdr:col>107</xdr:col>
      <xdr:colOff>101600</xdr:colOff>
      <xdr:row>62</xdr:row>
      <xdr:rowOff>22987</xdr:rowOff>
    </xdr:to>
    <xdr:sp macro="" textlink="">
      <xdr:nvSpPr>
        <xdr:cNvPr id="684" name="楕円 683">
          <a:extLst>
            <a:ext uri="{FF2B5EF4-FFF2-40B4-BE49-F238E27FC236}">
              <a16:creationId xmlns:a16="http://schemas.microsoft.com/office/drawing/2014/main" id="{5FE82C00-D400-4F91-91BD-3A8B64E190FF}"/>
            </a:ext>
          </a:extLst>
        </xdr:cNvPr>
        <xdr:cNvSpPr/>
      </xdr:nvSpPr>
      <xdr:spPr>
        <a:xfrm>
          <a:off x="18345150" y="99797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138113</xdr:rowOff>
    </xdr:from>
    <xdr:to>
      <xdr:col>111</xdr:col>
      <xdr:colOff>177800</xdr:colOff>
      <xdr:row>61</xdr:row>
      <xdr:rowOff>143637</xdr:rowOff>
    </xdr:to>
    <xdr:cxnSp macro="">
      <xdr:nvCxnSpPr>
        <xdr:cNvPr id="685" name="直線コネクタ 684">
          <a:extLst>
            <a:ext uri="{FF2B5EF4-FFF2-40B4-BE49-F238E27FC236}">
              <a16:creationId xmlns:a16="http://schemas.microsoft.com/office/drawing/2014/main" id="{9050326A-179F-4D53-B7F1-E5100FE4F670}"/>
            </a:ext>
          </a:extLst>
        </xdr:cNvPr>
        <xdr:cNvCxnSpPr/>
      </xdr:nvCxnSpPr>
      <xdr:spPr>
        <a:xfrm flipV="1">
          <a:off x="18392775" y="1002823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100267</xdr:rowOff>
    </xdr:from>
    <xdr:to>
      <xdr:col>102</xdr:col>
      <xdr:colOff>165100</xdr:colOff>
      <xdr:row>62</xdr:row>
      <xdr:rowOff>30417</xdr:rowOff>
    </xdr:to>
    <xdr:sp macro="" textlink="">
      <xdr:nvSpPr>
        <xdr:cNvPr id="686" name="楕円 685">
          <a:extLst>
            <a:ext uri="{FF2B5EF4-FFF2-40B4-BE49-F238E27FC236}">
              <a16:creationId xmlns:a16="http://schemas.microsoft.com/office/drawing/2014/main" id="{CBB0ED68-8953-416D-91EF-569A7E392F45}"/>
            </a:ext>
          </a:extLst>
        </xdr:cNvPr>
        <xdr:cNvSpPr/>
      </xdr:nvSpPr>
      <xdr:spPr>
        <a:xfrm>
          <a:off x="17554575" y="999039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143637</xdr:rowOff>
    </xdr:from>
    <xdr:to>
      <xdr:col>107</xdr:col>
      <xdr:colOff>50800</xdr:colOff>
      <xdr:row>61</xdr:row>
      <xdr:rowOff>151067</xdr:rowOff>
    </xdr:to>
    <xdr:cxnSp macro="">
      <xdr:nvCxnSpPr>
        <xdr:cNvPr id="687" name="直線コネクタ 686">
          <a:extLst>
            <a:ext uri="{FF2B5EF4-FFF2-40B4-BE49-F238E27FC236}">
              <a16:creationId xmlns:a16="http://schemas.microsoft.com/office/drawing/2014/main" id="{6E1B101C-04AF-40EB-8A09-F261F78A65EC}"/>
            </a:ext>
          </a:extLst>
        </xdr:cNvPr>
        <xdr:cNvCxnSpPr/>
      </xdr:nvCxnSpPr>
      <xdr:spPr>
        <a:xfrm flipV="1">
          <a:off x="17602200" y="10027412"/>
          <a:ext cx="790575" cy="1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88" name="楕円 687">
          <a:extLst>
            <a:ext uri="{FF2B5EF4-FFF2-40B4-BE49-F238E27FC236}">
              <a16:creationId xmlns:a16="http://schemas.microsoft.com/office/drawing/2014/main" id="{FFAAFF01-7EAF-478E-BE13-33AD5BB4B76D}"/>
            </a:ext>
          </a:extLst>
        </xdr:cNvPr>
        <xdr:cNvSpPr/>
      </xdr:nvSpPr>
      <xdr:spPr>
        <a:xfrm>
          <a:off x="16754475" y="99903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151067</xdr:rowOff>
    </xdr:from>
    <xdr:to>
      <xdr:col>102</xdr:col>
      <xdr:colOff>114300</xdr:colOff>
      <xdr:row>61</xdr:row>
      <xdr:rowOff>157353</xdr:rowOff>
    </xdr:to>
    <xdr:cxnSp macro="">
      <xdr:nvCxnSpPr>
        <xdr:cNvPr id="689" name="直線コネクタ 688">
          <a:extLst>
            <a:ext uri="{FF2B5EF4-FFF2-40B4-BE49-F238E27FC236}">
              <a16:creationId xmlns:a16="http://schemas.microsoft.com/office/drawing/2014/main" id="{0674F9A2-75DB-4F2E-9C8E-EECC9B1E5578}"/>
            </a:ext>
          </a:extLst>
        </xdr:cNvPr>
        <xdr:cNvCxnSpPr/>
      </xdr:nvCxnSpPr>
      <xdr:spPr>
        <a:xfrm flipV="1">
          <a:off x="16802100" y="10038017"/>
          <a:ext cx="800100" cy="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90" name="n_1aveValue【学校施設】&#10;一人当たり面積">
          <a:extLst>
            <a:ext uri="{FF2B5EF4-FFF2-40B4-BE49-F238E27FC236}">
              <a16:creationId xmlns:a16="http://schemas.microsoft.com/office/drawing/2014/main" id="{94C8A583-D675-4A0A-82DA-E945CE7C870F}"/>
            </a:ext>
          </a:extLst>
        </xdr:cNvPr>
        <xdr:cNvSpPr txBox="1"/>
      </xdr:nvSpPr>
      <xdr:spPr>
        <a:xfrm>
          <a:off x="18983402" y="1006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91" name="n_2aveValue【学校施設】&#10;一人当たり面積">
          <a:extLst>
            <a:ext uri="{FF2B5EF4-FFF2-40B4-BE49-F238E27FC236}">
              <a16:creationId xmlns:a16="http://schemas.microsoft.com/office/drawing/2014/main" id="{F5E35E0C-BB93-457D-8BF3-45751DA024C6}"/>
            </a:ext>
          </a:extLst>
        </xdr:cNvPr>
        <xdr:cNvSpPr txBox="1"/>
      </xdr:nvSpPr>
      <xdr:spPr>
        <a:xfrm>
          <a:off x="18183302" y="1006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92" name="n_3aveValue【学校施設】&#10;一人当たり面積">
          <a:extLst>
            <a:ext uri="{FF2B5EF4-FFF2-40B4-BE49-F238E27FC236}">
              <a16:creationId xmlns:a16="http://schemas.microsoft.com/office/drawing/2014/main" id="{90142819-96E9-4E0B-81B0-31D6781B2CEE}"/>
            </a:ext>
          </a:extLst>
        </xdr:cNvPr>
        <xdr:cNvSpPr txBox="1"/>
      </xdr:nvSpPr>
      <xdr:spPr>
        <a:xfrm>
          <a:off x="17383202" y="977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93" name="n_4aveValue【学校施設】&#10;一人当たり面積">
          <a:extLst>
            <a:ext uri="{FF2B5EF4-FFF2-40B4-BE49-F238E27FC236}">
              <a16:creationId xmlns:a16="http://schemas.microsoft.com/office/drawing/2014/main" id="{238AEBA3-90AE-424C-BC82-771DE541AFA0}"/>
            </a:ext>
          </a:extLst>
        </xdr:cNvPr>
        <xdr:cNvSpPr txBox="1"/>
      </xdr:nvSpPr>
      <xdr:spPr>
        <a:xfrm>
          <a:off x="16592627" y="1007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33990</xdr:rowOff>
    </xdr:from>
    <xdr:ext cx="469744" cy="259045"/>
    <xdr:sp macro="" textlink="">
      <xdr:nvSpPr>
        <xdr:cNvPr id="694" name="n_1mainValue【学校施設】&#10;一人当たり面積">
          <a:extLst>
            <a:ext uri="{FF2B5EF4-FFF2-40B4-BE49-F238E27FC236}">
              <a16:creationId xmlns:a16="http://schemas.microsoft.com/office/drawing/2014/main" id="{E46DEB72-CA28-4E8E-8882-BBAF91795EA1}"/>
            </a:ext>
          </a:extLst>
        </xdr:cNvPr>
        <xdr:cNvSpPr txBox="1"/>
      </xdr:nvSpPr>
      <xdr:spPr>
        <a:xfrm>
          <a:off x="18983402" y="975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39514</xdr:rowOff>
    </xdr:from>
    <xdr:ext cx="469744" cy="259045"/>
    <xdr:sp macro="" textlink="">
      <xdr:nvSpPr>
        <xdr:cNvPr id="695" name="n_2mainValue【学校施設】&#10;一人当たり面積">
          <a:extLst>
            <a:ext uri="{FF2B5EF4-FFF2-40B4-BE49-F238E27FC236}">
              <a16:creationId xmlns:a16="http://schemas.microsoft.com/office/drawing/2014/main" id="{31739432-927C-4CC1-ABC2-C59E6AF9C0BA}"/>
            </a:ext>
          </a:extLst>
        </xdr:cNvPr>
        <xdr:cNvSpPr txBox="1"/>
      </xdr:nvSpPr>
      <xdr:spPr>
        <a:xfrm>
          <a:off x="18183302" y="976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21544</xdr:rowOff>
    </xdr:from>
    <xdr:ext cx="469744" cy="259045"/>
    <xdr:sp macro="" textlink="">
      <xdr:nvSpPr>
        <xdr:cNvPr id="696" name="n_3mainValue【学校施設】&#10;一人当たり面積">
          <a:extLst>
            <a:ext uri="{FF2B5EF4-FFF2-40B4-BE49-F238E27FC236}">
              <a16:creationId xmlns:a16="http://schemas.microsoft.com/office/drawing/2014/main" id="{9CD53A24-E0C5-4031-9554-EF2DF0ECC8D6}"/>
            </a:ext>
          </a:extLst>
        </xdr:cNvPr>
        <xdr:cNvSpPr txBox="1"/>
      </xdr:nvSpPr>
      <xdr:spPr>
        <a:xfrm>
          <a:off x="17383202" y="100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97" name="n_4mainValue【学校施設】&#10;一人当たり面積">
          <a:extLst>
            <a:ext uri="{FF2B5EF4-FFF2-40B4-BE49-F238E27FC236}">
              <a16:creationId xmlns:a16="http://schemas.microsoft.com/office/drawing/2014/main" id="{2DEC2278-BFB6-4ED2-99AB-32C5694084FC}"/>
            </a:ext>
          </a:extLst>
        </xdr:cNvPr>
        <xdr:cNvSpPr txBox="1"/>
      </xdr:nvSpPr>
      <xdr:spPr>
        <a:xfrm>
          <a:off x="16592627" y="977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8" name="正方形/長方形 697">
          <a:extLst>
            <a:ext uri="{FF2B5EF4-FFF2-40B4-BE49-F238E27FC236}">
              <a16:creationId xmlns:a16="http://schemas.microsoft.com/office/drawing/2014/main" id="{42C539BE-F429-4590-BAFC-50B38D66B8B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9" name="正方形/長方形 698">
          <a:extLst>
            <a:ext uri="{FF2B5EF4-FFF2-40B4-BE49-F238E27FC236}">
              <a16:creationId xmlns:a16="http://schemas.microsoft.com/office/drawing/2014/main" id="{4E9D41D4-B4A0-48B1-AFD2-E281B8914B0B}"/>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0" name="正方形/長方形 699">
          <a:extLst>
            <a:ext uri="{FF2B5EF4-FFF2-40B4-BE49-F238E27FC236}">
              <a16:creationId xmlns:a16="http://schemas.microsoft.com/office/drawing/2014/main" id="{6C514C4A-D05A-47FF-9614-B81368F694A4}"/>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1" name="正方形/長方形 700">
          <a:extLst>
            <a:ext uri="{FF2B5EF4-FFF2-40B4-BE49-F238E27FC236}">
              <a16:creationId xmlns:a16="http://schemas.microsoft.com/office/drawing/2014/main" id="{7CC53FF2-6A9F-4FFA-ADAE-56AC6DA13B56}"/>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2" name="正方形/長方形 701">
          <a:extLst>
            <a:ext uri="{FF2B5EF4-FFF2-40B4-BE49-F238E27FC236}">
              <a16:creationId xmlns:a16="http://schemas.microsoft.com/office/drawing/2014/main" id="{390088A6-0B26-4463-9DCE-7ECCAF6A1E3A}"/>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3" name="正方形/長方形 702">
          <a:extLst>
            <a:ext uri="{FF2B5EF4-FFF2-40B4-BE49-F238E27FC236}">
              <a16:creationId xmlns:a16="http://schemas.microsoft.com/office/drawing/2014/main" id="{54CE6748-2B26-48DD-8961-1BF56F051D83}"/>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4" name="正方形/長方形 703">
          <a:extLst>
            <a:ext uri="{FF2B5EF4-FFF2-40B4-BE49-F238E27FC236}">
              <a16:creationId xmlns:a16="http://schemas.microsoft.com/office/drawing/2014/main" id="{6637D48F-9076-4AA2-B59C-0D704FB0A3E8}"/>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正方形/長方形 704">
          <a:extLst>
            <a:ext uri="{FF2B5EF4-FFF2-40B4-BE49-F238E27FC236}">
              <a16:creationId xmlns:a16="http://schemas.microsoft.com/office/drawing/2014/main" id="{461810DF-DFBA-4B0B-88D8-01F291ABA768}"/>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6" name="テキスト ボックス 705">
          <a:extLst>
            <a:ext uri="{FF2B5EF4-FFF2-40B4-BE49-F238E27FC236}">
              <a16:creationId xmlns:a16="http://schemas.microsoft.com/office/drawing/2014/main" id="{EED28FF7-9762-4371-8C51-6BFA8F599F50}"/>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7" name="直線コネクタ 706">
          <a:extLst>
            <a:ext uri="{FF2B5EF4-FFF2-40B4-BE49-F238E27FC236}">
              <a16:creationId xmlns:a16="http://schemas.microsoft.com/office/drawing/2014/main" id="{D2BAB340-0D2D-4AB0-8866-968FB0160A97}"/>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8" name="テキスト ボックス 707">
          <a:extLst>
            <a:ext uri="{FF2B5EF4-FFF2-40B4-BE49-F238E27FC236}">
              <a16:creationId xmlns:a16="http://schemas.microsoft.com/office/drawing/2014/main" id="{8C0F56E4-18F3-464F-9DF5-AE9FBCB8CA2B}"/>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9" name="直線コネクタ 708">
          <a:extLst>
            <a:ext uri="{FF2B5EF4-FFF2-40B4-BE49-F238E27FC236}">
              <a16:creationId xmlns:a16="http://schemas.microsoft.com/office/drawing/2014/main" id="{CE4013C3-8705-498D-8851-3235BCF6B207}"/>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0" name="テキスト ボックス 709">
          <a:extLst>
            <a:ext uri="{FF2B5EF4-FFF2-40B4-BE49-F238E27FC236}">
              <a16:creationId xmlns:a16="http://schemas.microsoft.com/office/drawing/2014/main" id="{F7B296C9-8160-47B1-9A14-89B2D5CC245E}"/>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1" name="直線コネクタ 710">
          <a:extLst>
            <a:ext uri="{FF2B5EF4-FFF2-40B4-BE49-F238E27FC236}">
              <a16:creationId xmlns:a16="http://schemas.microsoft.com/office/drawing/2014/main" id="{B9A0FDB8-8A8E-4F87-9741-FD3D4DD10F92}"/>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2" name="テキスト ボックス 711">
          <a:extLst>
            <a:ext uri="{FF2B5EF4-FFF2-40B4-BE49-F238E27FC236}">
              <a16:creationId xmlns:a16="http://schemas.microsoft.com/office/drawing/2014/main" id="{F62CC25E-691A-4AF2-90A1-C7FFABB332D0}"/>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3" name="直線コネクタ 712">
          <a:extLst>
            <a:ext uri="{FF2B5EF4-FFF2-40B4-BE49-F238E27FC236}">
              <a16:creationId xmlns:a16="http://schemas.microsoft.com/office/drawing/2014/main" id="{E5EB81C5-6D95-405B-A4D6-AFD906841CD1}"/>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4" name="テキスト ボックス 713">
          <a:extLst>
            <a:ext uri="{FF2B5EF4-FFF2-40B4-BE49-F238E27FC236}">
              <a16:creationId xmlns:a16="http://schemas.microsoft.com/office/drawing/2014/main" id="{08BD0160-F489-467C-BB69-64FB9046D4BB}"/>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5" name="直線コネクタ 714">
          <a:extLst>
            <a:ext uri="{FF2B5EF4-FFF2-40B4-BE49-F238E27FC236}">
              <a16:creationId xmlns:a16="http://schemas.microsoft.com/office/drawing/2014/main" id="{F928A69E-75F7-4220-BEFF-04B38A2A4BC8}"/>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6" name="テキスト ボックス 715">
          <a:extLst>
            <a:ext uri="{FF2B5EF4-FFF2-40B4-BE49-F238E27FC236}">
              <a16:creationId xmlns:a16="http://schemas.microsoft.com/office/drawing/2014/main" id="{B4952F39-2CF5-422D-8268-6C6AC8B3068B}"/>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7" name="直線コネクタ 716">
          <a:extLst>
            <a:ext uri="{FF2B5EF4-FFF2-40B4-BE49-F238E27FC236}">
              <a16:creationId xmlns:a16="http://schemas.microsoft.com/office/drawing/2014/main" id="{EB2817F3-00AA-4E61-9220-A8BADB2C0DE8}"/>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8" name="テキスト ボックス 717">
          <a:extLst>
            <a:ext uri="{FF2B5EF4-FFF2-40B4-BE49-F238E27FC236}">
              <a16:creationId xmlns:a16="http://schemas.microsoft.com/office/drawing/2014/main" id="{9AF4BF78-6FD5-4385-9083-B9F56AA2CA1D}"/>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9" name="直線コネクタ 718">
          <a:extLst>
            <a:ext uri="{FF2B5EF4-FFF2-40B4-BE49-F238E27FC236}">
              <a16:creationId xmlns:a16="http://schemas.microsoft.com/office/drawing/2014/main" id="{9A4366D4-2B7A-46B0-BF42-4F9F219839B6}"/>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0" name="テキスト ボックス 719">
          <a:extLst>
            <a:ext uri="{FF2B5EF4-FFF2-40B4-BE49-F238E27FC236}">
              <a16:creationId xmlns:a16="http://schemas.microsoft.com/office/drawing/2014/main" id="{EAE7CFA2-784A-4971-A5D3-B01D6840BD45}"/>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1" name="直線コネクタ 720">
          <a:extLst>
            <a:ext uri="{FF2B5EF4-FFF2-40B4-BE49-F238E27FC236}">
              <a16:creationId xmlns:a16="http://schemas.microsoft.com/office/drawing/2014/main" id="{043BB604-1800-4421-B654-E37B761043AA}"/>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児童館】&#10;有形固定資産減価償却率グラフ枠">
          <a:extLst>
            <a:ext uri="{FF2B5EF4-FFF2-40B4-BE49-F238E27FC236}">
              <a16:creationId xmlns:a16="http://schemas.microsoft.com/office/drawing/2014/main" id="{DD71C243-DF33-491C-9990-FFE63CEE6811}"/>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23" name="直線コネクタ 722">
          <a:extLst>
            <a:ext uri="{FF2B5EF4-FFF2-40B4-BE49-F238E27FC236}">
              <a16:creationId xmlns:a16="http://schemas.microsoft.com/office/drawing/2014/main" id="{8A6EB56C-C06A-4633-A28C-7534012ECAA3}"/>
            </a:ext>
          </a:extLst>
        </xdr:cNvPr>
        <xdr:cNvCxnSpPr/>
      </xdr:nvCxnSpPr>
      <xdr:spPr>
        <a:xfrm flipV="1">
          <a:off x="14696439" y="12751254"/>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4" name="【児童館】&#10;有形固定資産減価償却率最小値テキスト">
          <a:extLst>
            <a:ext uri="{FF2B5EF4-FFF2-40B4-BE49-F238E27FC236}">
              <a16:creationId xmlns:a16="http://schemas.microsoft.com/office/drawing/2014/main" id="{13EC21D6-57F3-4CDA-8CA2-3F32651B33A3}"/>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5" name="直線コネクタ 724">
          <a:extLst>
            <a:ext uri="{FF2B5EF4-FFF2-40B4-BE49-F238E27FC236}">
              <a16:creationId xmlns:a16="http://schemas.microsoft.com/office/drawing/2014/main" id="{88363D00-3766-4858-BC86-2C9BF826FA02}"/>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26" name="【児童館】&#10;有形固定資産減価償却率最大値テキスト">
          <a:extLst>
            <a:ext uri="{FF2B5EF4-FFF2-40B4-BE49-F238E27FC236}">
              <a16:creationId xmlns:a16="http://schemas.microsoft.com/office/drawing/2014/main" id="{C0A562FF-2CF5-465A-911E-C1E38D534065}"/>
            </a:ext>
          </a:extLst>
        </xdr:cNvPr>
        <xdr:cNvSpPr txBox="1"/>
      </xdr:nvSpPr>
      <xdr:spPr>
        <a:xfrm>
          <a:off x="14735175" y="12536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27" name="直線コネクタ 726">
          <a:extLst>
            <a:ext uri="{FF2B5EF4-FFF2-40B4-BE49-F238E27FC236}">
              <a16:creationId xmlns:a16="http://schemas.microsoft.com/office/drawing/2014/main" id="{64F50277-740C-43BA-B331-AC84BCEA3943}"/>
            </a:ext>
          </a:extLst>
        </xdr:cNvPr>
        <xdr:cNvCxnSpPr/>
      </xdr:nvCxnSpPr>
      <xdr:spPr>
        <a:xfrm>
          <a:off x="14611350" y="127512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28" name="【児童館】&#10;有形固定資産減価償却率平均値テキスト">
          <a:extLst>
            <a:ext uri="{FF2B5EF4-FFF2-40B4-BE49-F238E27FC236}">
              <a16:creationId xmlns:a16="http://schemas.microsoft.com/office/drawing/2014/main" id="{AAF5A87F-A7B7-45C2-9217-533B30EEE9D2}"/>
            </a:ext>
          </a:extLst>
        </xdr:cNvPr>
        <xdr:cNvSpPr txBox="1"/>
      </xdr:nvSpPr>
      <xdr:spPr>
        <a:xfrm>
          <a:off x="14735175" y="13277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29" name="フローチャート: 判断 728">
          <a:extLst>
            <a:ext uri="{FF2B5EF4-FFF2-40B4-BE49-F238E27FC236}">
              <a16:creationId xmlns:a16="http://schemas.microsoft.com/office/drawing/2014/main" id="{2CEEB2D0-F0E5-450E-AB33-E3ABC00DA140}"/>
            </a:ext>
          </a:extLst>
        </xdr:cNvPr>
        <xdr:cNvSpPr/>
      </xdr:nvSpPr>
      <xdr:spPr>
        <a:xfrm>
          <a:off x="14649450" y="1341355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30" name="フローチャート: 判断 729">
          <a:extLst>
            <a:ext uri="{FF2B5EF4-FFF2-40B4-BE49-F238E27FC236}">
              <a16:creationId xmlns:a16="http://schemas.microsoft.com/office/drawing/2014/main" id="{94DB0ED4-D06E-444D-A307-55C9DCD26858}"/>
            </a:ext>
          </a:extLst>
        </xdr:cNvPr>
        <xdr:cNvSpPr/>
      </xdr:nvSpPr>
      <xdr:spPr>
        <a:xfrm>
          <a:off x="13887450" y="1343297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31" name="フローチャート: 判断 730">
          <a:extLst>
            <a:ext uri="{FF2B5EF4-FFF2-40B4-BE49-F238E27FC236}">
              <a16:creationId xmlns:a16="http://schemas.microsoft.com/office/drawing/2014/main" id="{A4B0A2A0-F7B4-469E-ACA0-D60F0CCCC16D}"/>
            </a:ext>
          </a:extLst>
        </xdr:cNvPr>
        <xdr:cNvSpPr/>
      </xdr:nvSpPr>
      <xdr:spPr>
        <a:xfrm>
          <a:off x="13096875" y="134199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32" name="フローチャート: 判断 731">
          <a:extLst>
            <a:ext uri="{FF2B5EF4-FFF2-40B4-BE49-F238E27FC236}">
              <a16:creationId xmlns:a16="http://schemas.microsoft.com/office/drawing/2014/main" id="{B736015D-4959-4B02-AC70-4D9FF0D63A22}"/>
            </a:ext>
          </a:extLst>
        </xdr:cNvPr>
        <xdr:cNvSpPr/>
      </xdr:nvSpPr>
      <xdr:spPr>
        <a:xfrm>
          <a:off x="12296775" y="133644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33" name="フローチャート: 判断 732">
          <a:extLst>
            <a:ext uri="{FF2B5EF4-FFF2-40B4-BE49-F238E27FC236}">
              <a16:creationId xmlns:a16="http://schemas.microsoft.com/office/drawing/2014/main" id="{FD193A52-6641-4AF5-A216-60DDCF09EB59}"/>
            </a:ext>
          </a:extLst>
        </xdr:cNvPr>
        <xdr:cNvSpPr/>
      </xdr:nvSpPr>
      <xdr:spPr>
        <a:xfrm>
          <a:off x="11487150" y="1332529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C4F46A95-828B-4B5B-807E-B53981CFA4B6}"/>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EB030D26-EEEC-4D70-B56B-85D8A3C5BE99}"/>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B4D7CB24-1CF8-41FB-83F5-8671DAA07CBC}"/>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4B8DDCB3-7080-41F7-9012-BB3309532643}"/>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8740FEF0-B98B-45B0-B80F-894245393010}"/>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158750</xdr:rowOff>
    </xdr:from>
    <xdr:to>
      <xdr:col>85</xdr:col>
      <xdr:colOff>177800</xdr:colOff>
      <xdr:row>86</xdr:row>
      <xdr:rowOff>88900</xdr:rowOff>
    </xdr:to>
    <xdr:sp macro="" textlink="">
      <xdr:nvSpPr>
        <xdr:cNvPr id="739" name="楕円 738">
          <a:extLst>
            <a:ext uri="{FF2B5EF4-FFF2-40B4-BE49-F238E27FC236}">
              <a16:creationId xmlns:a16="http://schemas.microsoft.com/office/drawing/2014/main" id="{11D13503-C8FF-4225-8C15-98F3B29DBCD7}"/>
            </a:ext>
          </a:extLst>
        </xdr:cNvPr>
        <xdr:cNvSpPr/>
      </xdr:nvSpPr>
      <xdr:spPr>
        <a:xfrm>
          <a:off x="14649450" y="139350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137177</xdr:rowOff>
    </xdr:from>
    <xdr:ext cx="405111" cy="259045"/>
    <xdr:sp macro="" textlink="">
      <xdr:nvSpPr>
        <xdr:cNvPr id="740" name="【児童館】&#10;有形固定資産減価償却率該当値テキスト">
          <a:extLst>
            <a:ext uri="{FF2B5EF4-FFF2-40B4-BE49-F238E27FC236}">
              <a16:creationId xmlns:a16="http://schemas.microsoft.com/office/drawing/2014/main" id="{F2986CD3-63A4-417E-96F5-B8BD3B5ABED8}"/>
            </a:ext>
          </a:extLst>
        </xdr:cNvPr>
        <xdr:cNvSpPr txBox="1"/>
      </xdr:nvSpPr>
      <xdr:spPr>
        <a:xfrm>
          <a:off x="14735175" y="13913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83638</xdr:rowOff>
    </xdr:from>
    <xdr:to>
      <xdr:col>81</xdr:col>
      <xdr:colOff>101600</xdr:colOff>
      <xdr:row>86</xdr:row>
      <xdr:rowOff>13788</xdr:rowOff>
    </xdr:to>
    <xdr:sp macro="" textlink="">
      <xdr:nvSpPr>
        <xdr:cNvPr id="741" name="楕円 740">
          <a:extLst>
            <a:ext uri="{FF2B5EF4-FFF2-40B4-BE49-F238E27FC236}">
              <a16:creationId xmlns:a16="http://schemas.microsoft.com/office/drawing/2014/main" id="{3021C584-5956-40C4-ABFB-418BCD778277}"/>
            </a:ext>
          </a:extLst>
        </xdr:cNvPr>
        <xdr:cNvSpPr/>
      </xdr:nvSpPr>
      <xdr:spPr>
        <a:xfrm>
          <a:off x="13887450" y="1385996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134438</xdr:rowOff>
    </xdr:from>
    <xdr:to>
      <xdr:col>85</xdr:col>
      <xdr:colOff>127000</xdr:colOff>
      <xdr:row>86</xdr:row>
      <xdr:rowOff>38100</xdr:rowOff>
    </xdr:to>
    <xdr:cxnSp macro="">
      <xdr:nvCxnSpPr>
        <xdr:cNvPr id="742" name="直線コネクタ 741">
          <a:extLst>
            <a:ext uri="{FF2B5EF4-FFF2-40B4-BE49-F238E27FC236}">
              <a16:creationId xmlns:a16="http://schemas.microsoft.com/office/drawing/2014/main" id="{3E2315F9-97B2-4797-8D43-1C1340DC7040}"/>
            </a:ext>
          </a:extLst>
        </xdr:cNvPr>
        <xdr:cNvCxnSpPr/>
      </xdr:nvCxnSpPr>
      <xdr:spPr>
        <a:xfrm>
          <a:off x="13935075" y="13907588"/>
          <a:ext cx="762000" cy="6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8527</xdr:rowOff>
    </xdr:from>
    <xdr:to>
      <xdr:col>76</xdr:col>
      <xdr:colOff>165100</xdr:colOff>
      <xdr:row>85</xdr:row>
      <xdr:rowOff>110127</xdr:rowOff>
    </xdr:to>
    <xdr:sp macro="" textlink="">
      <xdr:nvSpPr>
        <xdr:cNvPr id="743" name="楕円 742">
          <a:extLst>
            <a:ext uri="{FF2B5EF4-FFF2-40B4-BE49-F238E27FC236}">
              <a16:creationId xmlns:a16="http://schemas.microsoft.com/office/drawing/2014/main" id="{85DA20D2-E531-473D-BFCD-51550195D2E4}"/>
            </a:ext>
          </a:extLst>
        </xdr:cNvPr>
        <xdr:cNvSpPr/>
      </xdr:nvSpPr>
      <xdr:spPr>
        <a:xfrm>
          <a:off x="13096875" y="137848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59327</xdr:rowOff>
    </xdr:from>
    <xdr:to>
      <xdr:col>81</xdr:col>
      <xdr:colOff>50800</xdr:colOff>
      <xdr:row>85</xdr:row>
      <xdr:rowOff>134438</xdr:rowOff>
    </xdr:to>
    <xdr:cxnSp macro="">
      <xdr:nvCxnSpPr>
        <xdr:cNvPr id="744" name="直線コネクタ 743">
          <a:extLst>
            <a:ext uri="{FF2B5EF4-FFF2-40B4-BE49-F238E27FC236}">
              <a16:creationId xmlns:a16="http://schemas.microsoft.com/office/drawing/2014/main" id="{AABFC5F2-4665-418C-9188-CA130A2A0066}"/>
            </a:ext>
          </a:extLst>
        </xdr:cNvPr>
        <xdr:cNvCxnSpPr/>
      </xdr:nvCxnSpPr>
      <xdr:spPr>
        <a:xfrm>
          <a:off x="13144500" y="13832477"/>
          <a:ext cx="790575"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104866</xdr:rowOff>
    </xdr:from>
    <xdr:to>
      <xdr:col>72</xdr:col>
      <xdr:colOff>38100</xdr:colOff>
      <xdr:row>85</xdr:row>
      <xdr:rowOff>35016</xdr:rowOff>
    </xdr:to>
    <xdr:sp macro="" textlink="">
      <xdr:nvSpPr>
        <xdr:cNvPr id="745" name="楕円 744">
          <a:extLst>
            <a:ext uri="{FF2B5EF4-FFF2-40B4-BE49-F238E27FC236}">
              <a16:creationId xmlns:a16="http://schemas.microsoft.com/office/drawing/2014/main" id="{96E70DE7-32F6-475D-B01B-7693DC10200B}"/>
            </a:ext>
          </a:extLst>
        </xdr:cNvPr>
        <xdr:cNvSpPr/>
      </xdr:nvSpPr>
      <xdr:spPr>
        <a:xfrm>
          <a:off x="12296775" y="137129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155666</xdr:rowOff>
    </xdr:from>
    <xdr:to>
      <xdr:col>76</xdr:col>
      <xdr:colOff>114300</xdr:colOff>
      <xdr:row>85</xdr:row>
      <xdr:rowOff>59327</xdr:rowOff>
    </xdr:to>
    <xdr:cxnSp macro="">
      <xdr:nvCxnSpPr>
        <xdr:cNvPr id="746" name="直線コネクタ 745">
          <a:extLst>
            <a:ext uri="{FF2B5EF4-FFF2-40B4-BE49-F238E27FC236}">
              <a16:creationId xmlns:a16="http://schemas.microsoft.com/office/drawing/2014/main" id="{6880551D-915D-4BC0-9964-189259997E26}"/>
            </a:ext>
          </a:extLst>
        </xdr:cNvPr>
        <xdr:cNvCxnSpPr/>
      </xdr:nvCxnSpPr>
      <xdr:spPr>
        <a:xfrm>
          <a:off x="12344400" y="13770066"/>
          <a:ext cx="800100" cy="6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29755</xdr:rowOff>
    </xdr:from>
    <xdr:to>
      <xdr:col>67</xdr:col>
      <xdr:colOff>101600</xdr:colOff>
      <xdr:row>84</xdr:row>
      <xdr:rowOff>131355</xdr:rowOff>
    </xdr:to>
    <xdr:sp macro="" textlink="">
      <xdr:nvSpPr>
        <xdr:cNvPr id="747" name="楕円 746">
          <a:extLst>
            <a:ext uri="{FF2B5EF4-FFF2-40B4-BE49-F238E27FC236}">
              <a16:creationId xmlns:a16="http://schemas.microsoft.com/office/drawing/2014/main" id="{EF5DAD08-5A4D-4D1F-A2DB-07163CE5EA49}"/>
            </a:ext>
          </a:extLst>
        </xdr:cNvPr>
        <xdr:cNvSpPr/>
      </xdr:nvSpPr>
      <xdr:spPr>
        <a:xfrm>
          <a:off x="11487150" y="136378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80555</xdr:rowOff>
    </xdr:from>
    <xdr:to>
      <xdr:col>71</xdr:col>
      <xdr:colOff>177800</xdr:colOff>
      <xdr:row>84</xdr:row>
      <xdr:rowOff>155666</xdr:rowOff>
    </xdr:to>
    <xdr:cxnSp macro="">
      <xdr:nvCxnSpPr>
        <xdr:cNvPr id="748" name="直線コネクタ 747">
          <a:extLst>
            <a:ext uri="{FF2B5EF4-FFF2-40B4-BE49-F238E27FC236}">
              <a16:creationId xmlns:a16="http://schemas.microsoft.com/office/drawing/2014/main" id="{2F37E381-D3C8-45F0-8646-902B620C45B7}"/>
            </a:ext>
          </a:extLst>
        </xdr:cNvPr>
        <xdr:cNvCxnSpPr/>
      </xdr:nvCxnSpPr>
      <xdr:spPr>
        <a:xfrm>
          <a:off x="11534775" y="13694955"/>
          <a:ext cx="809625"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49" name="n_1aveValue【児童館】&#10;有形固定資産減価償却率">
          <a:extLst>
            <a:ext uri="{FF2B5EF4-FFF2-40B4-BE49-F238E27FC236}">
              <a16:creationId xmlns:a16="http://schemas.microsoft.com/office/drawing/2014/main" id="{233BADC4-6C9C-458C-8484-6CC7B23EACED}"/>
            </a:ext>
          </a:extLst>
        </xdr:cNvPr>
        <xdr:cNvSpPr txBox="1"/>
      </xdr:nvSpPr>
      <xdr:spPr>
        <a:xfrm>
          <a:off x="13745219" y="1321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750" name="n_2aveValue【児童館】&#10;有形固定資産減価償却率">
          <a:extLst>
            <a:ext uri="{FF2B5EF4-FFF2-40B4-BE49-F238E27FC236}">
              <a16:creationId xmlns:a16="http://schemas.microsoft.com/office/drawing/2014/main" id="{D2AE7C78-5AB1-4B01-8343-05DCC74A3B30}"/>
            </a:ext>
          </a:extLst>
        </xdr:cNvPr>
        <xdr:cNvSpPr txBox="1"/>
      </xdr:nvSpPr>
      <xdr:spPr>
        <a:xfrm>
          <a:off x="12964169" y="1320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751" name="n_3aveValue【児童館】&#10;有形固定資産減価償却率">
          <a:extLst>
            <a:ext uri="{FF2B5EF4-FFF2-40B4-BE49-F238E27FC236}">
              <a16:creationId xmlns:a16="http://schemas.microsoft.com/office/drawing/2014/main" id="{8814B99A-1329-4A0F-AE79-BC51AD9FC1EE}"/>
            </a:ext>
          </a:extLst>
        </xdr:cNvPr>
        <xdr:cNvSpPr txBox="1"/>
      </xdr:nvSpPr>
      <xdr:spPr>
        <a:xfrm>
          <a:off x="12164069" y="13152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752" name="n_4aveValue【児童館】&#10;有形固定資産減価償却率">
          <a:extLst>
            <a:ext uri="{FF2B5EF4-FFF2-40B4-BE49-F238E27FC236}">
              <a16:creationId xmlns:a16="http://schemas.microsoft.com/office/drawing/2014/main" id="{FEADB0AD-A010-456D-B64D-E90A53EB11EF}"/>
            </a:ext>
          </a:extLst>
        </xdr:cNvPr>
        <xdr:cNvSpPr txBox="1"/>
      </xdr:nvSpPr>
      <xdr:spPr>
        <a:xfrm>
          <a:off x="11354444" y="1312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4915</xdr:rowOff>
    </xdr:from>
    <xdr:ext cx="405111" cy="259045"/>
    <xdr:sp macro="" textlink="">
      <xdr:nvSpPr>
        <xdr:cNvPr id="753" name="n_1mainValue【児童館】&#10;有形固定資産減価償却率">
          <a:extLst>
            <a:ext uri="{FF2B5EF4-FFF2-40B4-BE49-F238E27FC236}">
              <a16:creationId xmlns:a16="http://schemas.microsoft.com/office/drawing/2014/main" id="{DCC83AD0-1AD0-49A7-9756-D4944DE0DEAF}"/>
            </a:ext>
          </a:extLst>
        </xdr:cNvPr>
        <xdr:cNvSpPr txBox="1"/>
      </xdr:nvSpPr>
      <xdr:spPr>
        <a:xfrm>
          <a:off x="13745219" y="13943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101254</xdr:rowOff>
    </xdr:from>
    <xdr:ext cx="405111" cy="259045"/>
    <xdr:sp macro="" textlink="">
      <xdr:nvSpPr>
        <xdr:cNvPr id="754" name="n_2mainValue【児童館】&#10;有形固定資産減価償却率">
          <a:extLst>
            <a:ext uri="{FF2B5EF4-FFF2-40B4-BE49-F238E27FC236}">
              <a16:creationId xmlns:a16="http://schemas.microsoft.com/office/drawing/2014/main" id="{59FE487C-BB05-483B-BA80-49E00F4CF58C}"/>
            </a:ext>
          </a:extLst>
        </xdr:cNvPr>
        <xdr:cNvSpPr txBox="1"/>
      </xdr:nvSpPr>
      <xdr:spPr>
        <a:xfrm>
          <a:off x="12964169" y="13877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26143</xdr:rowOff>
    </xdr:from>
    <xdr:ext cx="405111" cy="259045"/>
    <xdr:sp macro="" textlink="">
      <xdr:nvSpPr>
        <xdr:cNvPr id="755" name="n_3mainValue【児童館】&#10;有形固定資産減価償却率">
          <a:extLst>
            <a:ext uri="{FF2B5EF4-FFF2-40B4-BE49-F238E27FC236}">
              <a16:creationId xmlns:a16="http://schemas.microsoft.com/office/drawing/2014/main" id="{831F3934-8981-4653-A251-5DD23275A05D}"/>
            </a:ext>
          </a:extLst>
        </xdr:cNvPr>
        <xdr:cNvSpPr txBox="1"/>
      </xdr:nvSpPr>
      <xdr:spPr>
        <a:xfrm>
          <a:off x="12164069" y="13802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122482</xdr:rowOff>
    </xdr:from>
    <xdr:ext cx="405111" cy="259045"/>
    <xdr:sp macro="" textlink="">
      <xdr:nvSpPr>
        <xdr:cNvPr id="756" name="n_4mainValue【児童館】&#10;有形固定資産減価償却率">
          <a:extLst>
            <a:ext uri="{FF2B5EF4-FFF2-40B4-BE49-F238E27FC236}">
              <a16:creationId xmlns:a16="http://schemas.microsoft.com/office/drawing/2014/main" id="{CD5EBF3F-3BC5-4972-842B-D72E195C058B}"/>
            </a:ext>
          </a:extLst>
        </xdr:cNvPr>
        <xdr:cNvSpPr txBox="1"/>
      </xdr:nvSpPr>
      <xdr:spPr>
        <a:xfrm>
          <a:off x="11354444" y="1373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7" name="正方形/長方形 756">
          <a:extLst>
            <a:ext uri="{FF2B5EF4-FFF2-40B4-BE49-F238E27FC236}">
              <a16:creationId xmlns:a16="http://schemas.microsoft.com/office/drawing/2014/main" id="{A22671A0-98B7-467C-B7E3-DABC92EEACB5}"/>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8" name="正方形/長方形 757">
          <a:extLst>
            <a:ext uri="{FF2B5EF4-FFF2-40B4-BE49-F238E27FC236}">
              <a16:creationId xmlns:a16="http://schemas.microsoft.com/office/drawing/2014/main" id="{CC3DA680-465D-4FB9-AC02-8010D53CF52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9" name="正方形/長方形 758">
          <a:extLst>
            <a:ext uri="{FF2B5EF4-FFF2-40B4-BE49-F238E27FC236}">
              <a16:creationId xmlns:a16="http://schemas.microsoft.com/office/drawing/2014/main" id="{D77BD9F1-20A2-40CC-BAED-70CD42A92C36}"/>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0" name="正方形/長方形 759">
          <a:extLst>
            <a:ext uri="{FF2B5EF4-FFF2-40B4-BE49-F238E27FC236}">
              <a16:creationId xmlns:a16="http://schemas.microsoft.com/office/drawing/2014/main" id="{C3079B8D-1926-40BD-A3AB-3FA330FA08F6}"/>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1" name="正方形/長方形 760">
          <a:extLst>
            <a:ext uri="{FF2B5EF4-FFF2-40B4-BE49-F238E27FC236}">
              <a16:creationId xmlns:a16="http://schemas.microsoft.com/office/drawing/2014/main" id="{FB7845CD-C3CC-45C2-A532-C2D5B5BA2ED2}"/>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2" name="正方形/長方形 761">
          <a:extLst>
            <a:ext uri="{FF2B5EF4-FFF2-40B4-BE49-F238E27FC236}">
              <a16:creationId xmlns:a16="http://schemas.microsoft.com/office/drawing/2014/main" id="{7F04007B-E600-419F-8EAA-A661D8D7537E}"/>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3" name="正方形/長方形 762">
          <a:extLst>
            <a:ext uri="{FF2B5EF4-FFF2-40B4-BE49-F238E27FC236}">
              <a16:creationId xmlns:a16="http://schemas.microsoft.com/office/drawing/2014/main" id="{A1D42D6F-2F72-4FC6-AD42-AB5B255C4F02}"/>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4" name="正方形/長方形 763">
          <a:extLst>
            <a:ext uri="{FF2B5EF4-FFF2-40B4-BE49-F238E27FC236}">
              <a16:creationId xmlns:a16="http://schemas.microsoft.com/office/drawing/2014/main" id="{A1A14194-0480-463B-A9A4-2F18B9248FCF}"/>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5" name="テキスト ボックス 764">
          <a:extLst>
            <a:ext uri="{FF2B5EF4-FFF2-40B4-BE49-F238E27FC236}">
              <a16:creationId xmlns:a16="http://schemas.microsoft.com/office/drawing/2014/main" id="{F3AA28F2-8430-4E5F-A89F-56A0A2063792}"/>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6" name="直線コネクタ 765">
          <a:extLst>
            <a:ext uri="{FF2B5EF4-FFF2-40B4-BE49-F238E27FC236}">
              <a16:creationId xmlns:a16="http://schemas.microsoft.com/office/drawing/2014/main" id="{6D5B3D27-817B-4AFC-B827-FC7F40C223BA}"/>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7" name="直線コネクタ 766">
          <a:extLst>
            <a:ext uri="{FF2B5EF4-FFF2-40B4-BE49-F238E27FC236}">
              <a16:creationId xmlns:a16="http://schemas.microsoft.com/office/drawing/2014/main" id="{BFB5DB87-E57A-4F3E-A707-6DA78FAFAE21}"/>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8" name="テキスト ボックス 767">
          <a:extLst>
            <a:ext uri="{FF2B5EF4-FFF2-40B4-BE49-F238E27FC236}">
              <a16:creationId xmlns:a16="http://schemas.microsoft.com/office/drawing/2014/main" id="{743E31FA-698B-404A-A010-036811D58993}"/>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9" name="直線コネクタ 768">
          <a:extLst>
            <a:ext uri="{FF2B5EF4-FFF2-40B4-BE49-F238E27FC236}">
              <a16:creationId xmlns:a16="http://schemas.microsoft.com/office/drawing/2014/main" id="{25857125-7CF8-4720-9A5F-8B6ACC7ECC42}"/>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0" name="テキスト ボックス 769">
          <a:extLst>
            <a:ext uri="{FF2B5EF4-FFF2-40B4-BE49-F238E27FC236}">
              <a16:creationId xmlns:a16="http://schemas.microsoft.com/office/drawing/2014/main" id="{BD22CC8C-8DEE-4810-BE0A-1F6DD3E19CA1}"/>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1" name="直線コネクタ 770">
          <a:extLst>
            <a:ext uri="{FF2B5EF4-FFF2-40B4-BE49-F238E27FC236}">
              <a16:creationId xmlns:a16="http://schemas.microsoft.com/office/drawing/2014/main" id="{F3D36894-47F4-401C-A1D3-245F9040706D}"/>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2" name="テキスト ボックス 771">
          <a:extLst>
            <a:ext uri="{FF2B5EF4-FFF2-40B4-BE49-F238E27FC236}">
              <a16:creationId xmlns:a16="http://schemas.microsoft.com/office/drawing/2014/main" id="{F207808B-D970-4FC3-B800-0A5C60B39F5E}"/>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3" name="直線コネクタ 772">
          <a:extLst>
            <a:ext uri="{FF2B5EF4-FFF2-40B4-BE49-F238E27FC236}">
              <a16:creationId xmlns:a16="http://schemas.microsoft.com/office/drawing/2014/main" id="{804440CB-FCBB-4FF1-9E3D-3C6CFCDC8892}"/>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4" name="テキスト ボックス 773">
          <a:extLst>
            <a:ext uri="{FF2B5EF4-FFF2-40B4-BE49-F238E27FC236}">
              <a16:creationId xmlns:a16="http://schemas.microsoft.com/office/drawing/2014/main" id="{AF85E21A-EC15-4239-AAC1-5DF3FCE12E95}"/>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5" name="直線コネクタ 774">
          <a:extLst>
            <a:ext uri="{FF2B5EF4-FFF2-40B4-BE49-F238E27FC236}">
              <a16:creationId xmlns:a16="http://schemas.microsoft.com/office/drawing/2014/main" id="{D401F585-B0CD-430D-B933-1E4616B56671}"/>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6" name="テキスト ボックス 775">
          <a:extLst>
            <a:ext uri="{FF2B5EF4-FFF2-40B4-BE49-F238E27FC236}">
              <a16:creationId xmlns:a16="http://schemas.microsoft.com/office/drawing/2014/main" id="{ED95BC9F-C181-42B9-8F62-4B80F01C2688}"/>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7" name="直線コネクタ 776">
          <a:extLst>
            <a:ext uri="{FF2B5EF4-FFF2-40B4-BE49-F238E27FC236}">
              <a16:creationId xmlns:a16="http://schemas.microsoft.com/office/drawing/2014/main" id="{13429667-B425-42C1-8088-7578A48D8AEB}"/>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8" name="テキスト ボックス 777">
          <a:extLst>
            <a:ext uri="{FF2B5EF4-FFF2-40B4-BE49-F238E27FC236}">
              <a16:creationId xmlns:a16="http://schemas.microsoft.com/office/drawing/2014/main" id="{2B20C436-D689-4EDB-8EE6-43B45EC9B1E3}"/>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9" name="【児童館】&#10;一人当たり面積グラフ枠">
          <a:extLst>
            <a:ext uri="{FF2B5EF4-FFF2-40B4-BE49-F238E27FC236}">
              <a16:creationId xmlns:a16="http://schemas.microsoft.com/office/drawing/2014/main" id="{BDB7321E-E39E-4965-8451-50C41353B5F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80" name="直線コネクタ 779">
          <a:extLst>
            <a:ext uri="{FF2B5EF4-FFF2-40B4-BE49-F238E27FC236}">
              <a16:creationId xmlns:a16="http://schemas.microsoft.com/office/drawing/2014/main" id="{341E8677-BE6A-4D4B-A88A-2152635666D9}"/>
            </a:ext>
          </a:extLst>
        </xdr:cNvPr>
        <xdr:cNvCxnSpPr/>
      </xdr:nvCxnSpPr>
      <xdr:spPr>
        <a:xfrm flipV="1">
          <a:off x="19954239" y="12781280"/>
          <a:ext cx="0" cy="1256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81" name="【児童館】&#10;一人当たり面積最小値テキスト">
          <a:extLst>
            <a:ext uri="{FF2B5EF4-FFF2-40B4-BE49-F238E27FC236}">
              <a16:creationId xmlns:a16="http://schemas.microsoft.com/office/drawing/2014/main" id="{3853523C-C3F5-42B5-94EE-28FD058E8FEB}"/>
            </a:ext>
          </a:extLst>
        </xdr:cNvPr>
        <xdr:cNvSpPr txBox="1"/>
      </xdr:nvSpPr>
      <xdr:spPr>
        <a:xfrm>
          <a:off x="19992975" y="1404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82" name="直線コネクタ 781">
          <a:extLst>
            <a:ext uri="{FF2B5EF4-FFF2-40B4-BE49-F238E27FC236}">
              <a16:creationId xmlns:a16="http://schemas.microsoft.com/office/drawing/2014/main" id="{238C2D41-1C65-4F9D-A367-6354FE2FEDA2}"/>
            </a:ext>
          </a:extLst>
        </xdr:cNvPr>
        <xdr:cNvCxnSpPr/>
      </xdr:nvCxnSpPr>
      <xdr:spPr>
        <a:xfrm>
          <a:off x="19878675" y="140373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83" name="【児童館】&#10;一人当たり面積最大値テキスト">
          <a:extLst>
            <a:ext uri="{FF2B5EF4-FFF2-40B4-BE49-F238E27FC236}">
              <a16:creationId xmlns:a16="http://schemas.microsoft.com/office/drawing/2014/main" id="{D0864671-AE80-471C-A201-86957E8E097E}"/>
            </a:ext>
          </a:extLst>
        </xdr:cNvPr>
        <xdr:cNvSpPr txBox="1"/>
      </xdr:nvSpPr>
      <xdr:spPr>
        <a:xfrm>
          <a:off x="19992975" y="1256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84" name="直線コネクタ 783">
          <a:extLst>
            <a:ext uri="{FF2B5EF4-FFF2-40B4-BE49-F238E27FC236}">
              <a16:creationId xmlns:a16="http://schemas.microsoft.com/office/drawing/2014/main" id="{2502F608-F726-4002-9867-627E17C89F83}"/>
            </a:ext>
          </a:extLst>
        </xdr:cNvPr>
        <xdr:cNvCxnSpPr/>
      </xdr:nvCxnSpPr>
      <xdr:spPr>
        <a:xfrm>
          <a:off x="19878675" y="127812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85" name="【児童館】&#10;一人当たり面積平均値テキスト">
          <a:extLst>
            <a:ext uri="{FF2B5EF4-FFF2-40B4-BE49-F238E27FC236}">
              <a16:creationId xmlns:a16="http://schemas.microsoft.com/office/drawing/2014/main" id="{B6A592B6-6537-4D5A-B209-38C694789AE3}"/>
            </a:ext>
          </a:extLst>
        </xdr:cNvPr>
        <xdr:cNvSpPr txBox="1"/>
      </xdr:nvSpPr>
      <xdr:spPr>
        <a:xfrm>
          <a:off x="19992975" y="13620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86" name="フローチャート: 判断 785">
          <a:extLst>
            <a:ext uri="{FF2B5EF4-FFF2-40B4-BE49-F238E27FC236}">
              <a16:creationId xmlns:a16="http://schemas.microsoft.com/office/drawing/2014/main" id="{9C133874-95C4-4403-8813-0FF0920497F8}"/>
            </a:ext>
          </a:extLst>
        </xdr:cNvPr>
        <xdr:cNvSpPr/>
      </xdr:nvSpPr>
      <xdr:spPr>
        <a:xfrm>
          <a:off x="19897725" y="137661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87" name="フローチャート: 判断 786">
          <a:extLst>
            <a:ext uri="{FF2B5EF4-FFF2-40B4-BE49-F238E27FC236}">
              <a16:creationId xmlns:a16="http://schemas.microsoft.com/office/drawing/2014/main" id="{EF45DE37-78B4-40C4-AB3A-CBE918D61237}"/>
            </a:ext>
          </a:extLst>
        </xdr:cNvPr>
        <xdr:cNvSpPr/>
      </xdr:nvSpPr>
      <xdr:spPr>
        <a:xfrm>
          <a:off x="19154775" y="137826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88" name="フローチャート: 判断 787">
          <a:extLst>
            <a:ext uri="{FF2B5EF4-FFF2-40B4-BE49-F238E27FC236}">
              <a16:creationId xmlns:a16="http://schemas.microsoft.com/office/drawing/2014/main" id="{0F7611A3-ED9A-4C6B-BBE3-F70754A9133A}"/>
            </a:ext>
          </a:extLst>
        </xdr:cNvPr>
        <xdr:cNvSpPr/>
      </xdr:nvSpPr>
      <xdr:spPr>
        <a:xfrm>
          <a:off x="18345150" y="137839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89" name="フローチャート: 判断 788">
          <a:extLst>
            <a:ext uri="{FF2B5EF4-FFF2-40B4-BE49-F238E27FC236}">
              <a16:creationId xmlns:a16="http://schemas.microsoft.com/office/drawing/2014/main" id="{7C7580D0-2CDD-4EF2-8465-BC10A231728B}"/>
            </a:ext>
          </a:extLst>
        </xdr:cNvPr>
        <xdr:cNvSpPr/>
      </xdr:nvSpPr>
      <xdr:spPr>
        <a:xfrm>
          <a:off x="17554575" y="137718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90" name="フローチャート: 判断 789">
          <a:extLst>
            <a:ext uri="{FF2B5EF4-FFF2-40B4-BE49-F238E27FC236}">
              <a16:creationId xmlns:a16="http://schemas.microsoft.com/office/drawing/2014/main" id="{97DBC7AC-F23E-4700-B524-E46AA7415A19}"/>
            </a:ext>
          </a:extLst>
        </xdr:cNvPr>
        <xdr:cNvSpPr/>
      </xdr:nvSpPr>
      <xdr:spPr>
        <a:xfrm>
          <a:off x="16754475" y="137718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1" name="テキスト ボックス 790">
          <a:extLst>
            <a:ext uri="{FF2B5EF4-FFF2-40B4-BE49-F238E27FC236}">
              <a16:creationId xmlns:a16="http://schemas.microsoft.com/office/drawing/2014/main" id="{BF1E3456-C2D0-43A5-930B-82489C9A62A6}"/>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2" name="テキスト ボックス 791">
          <a:extLst>
            <a:ext uri="{FF2B5EF4-FFF2-40B4-BE49-F238E27FC236}">
              <a16:creationId xmlns:a16="http://schemas.microsoft.com/office/drawing/2014/main" id="{B82513A2-51C9-4E2A-A2A5-D8C77E0E4DE9}"/>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3" name="テキスト ボックス 792">
          <a:extLst>
            <a:ext uri="{FF2B5EF4-FFF2-40B4-BE49-F238E27FC236}">
              <a16:creationId xmlns:a16="http://schemas.microsoft.com/office/drawing/2014/main" id="{1253D444-C138-4921-8DD4-131137F1747B}"/>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4" name="テキスト ボックス 793">
          <a:extLst>
            <a:ext uri="{FF2B5EF4-FFF2-40B4-BE49-F238E27FC236}">
              <a16:creationId xmlns:a16="http://schemas.microsoft.com/office/drawing/2014/main" id="{29CDBAC8-8586-46EF-8B00-2B4FB4CA32D1}"/>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4EADE12B-FD6B-431F-990E-26B3F8937C4D}"/>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33020</xdr:rowOff>
    </xdr:from>
    <xdr:to>
      <xdr:col>116</xdr:col>
      <xdr:colOff>114300</xdr:colOff>
      <xdr:row>86</xdr:row>
      <xdr:rowOff>134620</xdr:rowOff>
    </xdr:to>
    <xdr:sp macro="" textlink="">
      <xdr:nvSpPr>
        <xdr:cNvPr id="796" name="楕円 795">
          <a:extLst>
            <a:ext uri="{FF2B5EF4-FFF2-40B4-BE49-F238E27FC236}">
              <a16:creationId xmlns:a16="http://schemas.microsoft.com/office/drawing/2014/main" id="{A7366038-032E-44F4-93D2-74B8AA5BD10B}"/>
            </a:ext>
          </a:extLst>
        </xdr:cNvPr>
        <xdr:cNvSpPr/>
      </xdr:nvSpPr>
      <xdr:spPr>
        <a:xfrm>
          <a:off x="19897725" y="139649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119397</xdr:rowOff>
    </xdr:from>
    <xdr:ext cx="469744" cy="259045"/>
    <xdr:sp macro="" textlink="">
      <xdr:nvSpPr>
        <xdr:cNvPr id="797" name="【児童館】&#10;一人当たり面積該当値テキスト">
          <a:extLst>
            <a:ext uri="{FF2B5EF4-FFF2-40B4-BE49-F238E27FC236}">
              <a16:creationId xmlns:a16="http://schemas.microsoft.com/office/drawing/2014/main" id="{BD436131-7456-41AC-A9B6-B42571081AB7}"/>
            </a:ext>
          </a:extLst>
        </xdr:cNvPr>
        <xdr:cNvSpPr txBox="1"/>
      </xdr:nvSpPr>
      <xdr:spPr>
        <a:xfrm>
          <a:off x="19992975" y="138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33020</xdr:rowOff>
    </xdr:from>
    <xdr:to>
      <xdr:col>112</xdr:col>
      <xdr:colOff>38100</xdr:colOff>
      <xdr:row>86</xdr:row>
      <xdr:rowOff>134620</xdr:rowOff>
    </xdr:to>
    <xdr:sp macro="" textlink="">
      <xdr:nvSpPr>
        <xdr:cNvPr id="798" name="楕円 797">
          <a:extLst>
            <a:ext uri="{FF2B5EF4-FFF2-40B4-BE49-F238E27FC236}">
              <a16:creationId xmlns:a16="http://schemas.microsoft.com/office/drawing/2014/main" id="{C0EF1701-6657-4119-8EEB-03004DC63873}"/>
            </a:ext>
          </a:extLst>
        </xdr:cNvPr>
        <xdr:cNvSpPr/>
      </xdr:nvSpPr>
      <xdr:spPr>
        <a:xfrm>
          <a:off x="19154775" y="139649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83820</xdr:rowOff>
    </xdr:from>
    <xdr:to>
      <xdr:col>116</xdr:col>
      <xdr:colOff>63500</xdr:colOff>
      <xdr:row>86</xdr:row>
      <xdr:rowOff>83820</xdr:rowOff>
    </xdr:to>
    <xdr:cxnSp macro="">
      <xdr:nvCxnSpPr>
        <xdr:cNvPr id="799" name="直線コネクタ 798">
          <a:extLst>
            <a:ext uri="{FF2B5EF4-FFF2-40B4-BE49-F238E27FC236}">
              <a16:creationId xmlns:a16="http://schemas.microsoft.com/office/drawing/2014/main" id="{A93A144D-C1C7-4CE0-81EA-0B95CFE5AFB5}"/>
            </a:ext>
          </a:extLst>
        </xdr:cNvPr>
        <xdr:cNvCxnSpPr/>
      </xdr:nvCxnSpPr>
      <xdr:spPr>
        <a:xfrm>
          <a:off x="19202400" y="1402207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33020</xdr:rowOff>
    </xdr:from>
    <xdr:to>
      <xdr:col>107</xdr:col>
      <xdr:colOff>101600</xdr:colOff>
      <xdr:row>86</xdr:row>
      <xdr:rowOff>134620</xdr:rowOff>
    </xdr:to>
    <xdr:sp macro="" textlink="">
      <xdr:nvSpPr>
        <xdr:cNvPr id="800" name="楕円 799">
          <a:extLst>
            <a:ext uri="{FF2B5EF4-FFF2-40B4-BE49-F238E27FC236}">
              <a16:creationId xmlns:a16="http://schemas.microsoft.com/office/drawing/2014/main" id="{25F54B15-AECF-447B-B333-12ED67C50B16}"/>
            </a:ext>
          </a:extLst>
        </xdr:cNvPr>
        <xdr:cNvSpPr/>
      </xdr:nvSpPr>
      <xdr:spPr>
        <a:xfrm>
          <a:off x="18345150" y="139649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83820</xdr:rowOff>
    </xdr:from>
    <xdr:to>
      <xdr:col>111</xdr:col>
      <xdr:colOff>177800</xdr:colOff>
      <xdr:row>86</xdr:row>
      <xdr:rowOff>83820</xdr:rowOff>
    </xdr:to>
    <xdr:cxnSp macro="">
      <xdr:nvCxnSpPr>
        <xdr:cNvPr id="801" name="直線コネクタ 800">
          <a:extLst>
            <a:ext uri="{FF2B5EF4-FFF2-40B4-BE49-F238E27FC236}">
              <a16:creationId xmlns:a16="http://schemas.microsoft.com/office/drawing/2014/main" id="{9F165415-337C-4A8D-8534-7DFE7583EC25}"/>
            </a:ext>
          </a:extLst>
        </xdr:cNvPr>
        <xdr:cNvCxnSpPr/>
      </xdr:nvCxnSpPr>
      <xdr:spPr>
        <a:xfrm>
          <a:off x="18392775" y="1402207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33020</xdr:rowOff>
    </xdr:from>
    <xdr:to>
      <xdr:col>102</xdr:col>
      <xdr:colOff>165100</xdr:colOff>
      <xdr:row>86</xdr:row>
      <xdr:rowOff>134620</xdr:rowOff>
    </xdr:to>
    <xdr:sp macro="" textlink="">
      <xdr:nvSpPr>
        <xdr:cNvPr id="802" name="楕円 801">
          <a:extLst>
            <a:ext uri="{FF2B5EF4-FFF2-40B4-BE49-F238E27FC236}">
              <a16:creationId xmlns:a16="http://schemas.microsoft.com/office/drawing/2014/main" id="{C92334FA-AE72-4658-9CF7-D08A3A81B2DD}"/>
            </a:ext>
          </a:extLst>
        </xdr:cNvPr>
        <xdr:cNvSpPr/>
      </xdr:nvSpPr>
      <xdr:spPr>
        <a:xfrm>
          <a:off x="17554575" y="139649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83820</xdr:rowOff>
    </xdr:from>
    <xdr:to>
      <xdr:col>107</xdr:col>
      <xdr:colOff>50800</xdr:colOff>
      <xdr:row>86</xdr:row>
      <xdr:rowOff>83820</xdr:rowOff>
    </xdr:to>
    <xdr:cxnSp macro="">
      <xdr:nvCxnSpPr>
        <xdr:cNvPr id="803" name="直線コネクタ 802">
          <a:extLst>
            <a:ext uri="{FF2B5EF4-FFF2-40B4-BE49-F238E27FC236}">
              <a16:creationId xmlns:a16="http://schemas.microsoft.com/office/drawing/2014/main" id="{6BCC788E-33A0-41C6-BEB9-8C0BDF2E021E}"/>
            </a:ext>
          </a:extLst>
        </xdr:cNvPr>
        <xdr:cNvCxnSpPr/>
      </xdr:nvCxnSpPr>
      <xdr:spPr>
        <a:xfrm>
          <a:off x="17602200" y="1402207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33020</xdr:rowOff>
    </xdr:from>
    <xdr:to>
      <xdr:col>98</xdr:col>
      <xdr:colOff>38100</xdr:colOff>
      <xdr:row>86</xdr:row>
      <xdr:rowOff>134620</xdr:rowOff>
    </xdr:to>
    <xdr:sp macro="" textlink="">
      <xdr:nvSpPr>
        <xdr:cNvPr id="804" name="楕円 803">
          <a:extLst>
            <a:ext uri="{FF2B5EF4-FFF2-40B4-BE49-F238E27FC236}">
              <a16:creationId xmlns:a16="http://schemas.microsoft.com/office/drawing/2014/main" id="{1CDD3043-0FCD-4F43-8C45-9D77A78092BD}"/>
            </a:ext>
          </a:extLst>
        </xdr:cNvPr>
        <xdr:cNvSpPr/>
      </xdr:nvSpPr>
      <xdr:spPr>
        <a:xfrm>
          <a:off x="16754475" y="139649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83820</xdr:rowOff>
    </xdr:from>
    <xdr:to>
      <xdr:col>102</xdr:col>
      <xdr:colOff>114300</xdr:colOff>
      <xdr:row>86</xdr:row>
      <xdr:rowOff>83820</xdr:rowOff>
    </xdr:to>
    <xdr:cxnSp macro="">
      <xdr:nvCxnSpPr>
        <xdr:cNvPr id="805" name="直線コネクタ 804">
          <a:extLst>
            <a:ext uri="{FF2B5EF4-FFF2-40B4-BE49-F238E27FC236}">
              <a16:creationId xmlns:a16="http://schemas.microsoft.com/office/drawing/2014/main" id="{9C65BC49-EDC7-41BA-B740-199EF0781EE0}"/>
            </a:ext>
          </a:extLst>
        </xdr:cNvPr>
        <xdr:cNvCxnSpPr/>
      </xdr:nvCxnSpPr>
      <xdr:spPr>
        <a:xfrm>
          <a:off x="16802100" y="140220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06" name="n_1aveValue【児童館】&#10;一人当たり面積">
          <a:extLst>
            <a:ext uri="{FF2B5EF4-FFF2-40B4-BE49-F238E27FC236}">
              <a16:creationId xmlns:a16="http://schemas.microsoft.com/office/drawing/2014/main" id="{5C1D147E-EB90-459F-9056-D499D994D5D1}"/>
            </a:ext>
          </a:extLst>
        </xdr:cNvPr>
        <xdr:cNvSpPr txBox="1"/>
      </xdr:nvSpPr>
      <xdr:spPr>
        <a:xfrm>
          <a:off x="18983402" y="135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07" name="n_2aveValue【児童館】&#10;一人当たり面積">
          <a:extLst>
            <a:ext uri="{FF2B5EF4-FFF2-40B4-BE49-F238E27FC236}">
              <a16:creationId xmlns:a16="http://schemas.microsoft.com/office/drawing/2014/main" id="{D3A5A198-B5EA-4DE8-B20E-7C5DA1BE357E}"/>
            </a:ext>
          </a:extLst>
        </xdr:cNvPr>
        <xdr:cNvSpPr txBox="1"/>
      </xdr:nvSpPr>
      <xdr:spPr>
        <a:xfrm>
          <a:off x="18183302"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08" name="n_3aveValue【児童館】&#10;一人当たり面積">
          <a:extLst>
            <a:ext uri="{FF2B5EF4-FFF2-40B4-BE49-F238E27FC236}">
              <a16:creationId xmlns:a16="http://schemas.microsoft.com/office/drawing/2014/main" id="{8B5B4165-8751-4DF5-AA0B-F87D9E5ABD42}"/>
            </a:ext>
          </a:extLst>
        </xdr:cNvPr>
        <xdr:cNvSpPr txBox="1"/>
      </xdr:nvSpPr>
      <xdr:spPr>
        <a:xfrm>
          <a:off x="17383202" y="1356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09" name="n_4aveValue【児童館】&#10;一人当たり面積">
          <a:extLst>
            <a:ext uri="{FF2B5EF4-FFF2-40B4-BE49-F238E27FC236}">
              <a16:creationId xmlns:a16="http://schemas.microsoft.com/office/drawing/2014/main" id="{D1A83F1C-6155-48D3-8608-E4B11B788F56}"/>
            </a:ext>
          </a:extLst>
        </xdr:cNvPr>
        <xdr:cNvSpPr txBox="1"/>
      </xdr:nvSpPr>
      <xdr:spPr>
        <a:xfrm>
          <a:off x="16592627" y="1356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125747</xdr:rowOff>
    </xdr:from>
    <xdr:ext cx="469744" cy="259045"/>
    <xdr:sp macro="" textlink="">
      <xdr:nvSpPr>
        <xdr:cNvPr id="810" name="n_1mainValue【児童館】&#10;一人当たり面積">
          <a:extLst>
            <a:ext uri="{FF2B5EF4-FFF2-40B4-BE49-F238E27FC236}">
              <a16:creationId xmlns:a16="http://schemas.microsoft.com/office/drawing/2014/main" id="{6E4F7AC1-411A-42FD-9406-02A99509A6E0}"/>
            </a:ext>
          </a:extLst>
        </xdr:cNvPr>
        <xdr:cNvSpPr txBox="1"/>
      </xdr:nvSpPr>
      <xdr:spPr>
        <a:xfrm>
          <a:off x="18983402"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125747</xdr:rowOff>
    </xdr:from>
    <xdr:ext cx="469744" cy="259045"/>
    <xdr:sp macro="" textlink="">
      <xdr:nvSpPr>
        <xdr:cNvPr id="811" name="n_2mainValue【児童館】&#10;一人当たり面積">
          <a:extLst>
            <a:ext uri="{FF2B5EF4-FFF2-40B4-BE49-F238E27FC236}">
              <a16:creationId xmlns:a16="http://schemas.microsoft.com/office/drawing/2014/main" id="{690D271A-EDD3-48EA-B5B3-A77FEB337C75}"/>
            </a:ext>
          </a:extLst>
        </xdr:cNvPr>
        <xdr:cNvSpPr txBox="1"/>
      </xdr:nvSpPr>
      <xdr:spPr>
        <a:xfrm>
          <a:off x="18183302"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125747</xdr:rowOff>
    </xdr:from>
    <xdr:ext cx="469744" cy="259045"/>
    <xdr:sp macro="" textlink="">
      <xdr:nvSpPr>
        <xdr:cNvPr id="812" name="n_3mainValue【児童館】&#10;一人当たり面積">
          <a:extLst>
            <a:ext uri="{FF2B5EF4-FFF2-40B4-BE49-F238E27FC236}">
              <a16:creationId xmlns:a16="http://schemas.microsoft.com/office/drawing/2014/main" id="{8459500D-0312-4033-A841-33A97026021E}"/>
            </a:ext>
          </a:extLst>
        </xdr:cNvPr>
        <xdr:cNvSpPr txBox="1"/>
      </xdr:nvSpPr>
      <xdr:spPr>
        <a:xfrm>
          <a:off x="17383202"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125747</xdr:rowOff>
    </xdr:from>
    <xdr:ext cx="469744" cy="259045"/>
    <xdr:sp macro="" textlink="">
      <xdr:nvSpPr>
        <xdr:cNvPr id="813" name="n_4mainValue【児童館】&#10;一人当たり面積">
          <a:extLst>
            <a:ext uri="{FF2B5EF4-FFF2-40B4-BE49-F238E27FC236}">
              <a16:creationId xmlns:a16="http://schemas.microsoft.com/office/drawing/2014/main" id="{C595056D-04A0-41C2-9901-F72B35ED44D9}"/>
            </a:ext>
          </a:extLst>
        </xdr:cNvPr>
        <xdr:cNvSpPr txBox="1"/>
      </xdr:nvSpPr>
      <xdr:spPr>
        <a:xfrm>
          <a:off x="165926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4" name="正方形/長方形 813">
          <a:extLst>
            <a:ext uri="{FF2B5EF4-FFF2-40B4-BE49-F238E27FC236}">
              <a16:creationId xmlns:a16="http://schemas.microsoft.com/office/drawing/2014/main" id="{10BBA777-E92C-4D55-9B87-F69DADCF67C1}"/>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5" name="正方形/長方形 814">
          <a:extLst>
            <a:ext uri="{FF2B5EF4-FFF2-40B4-BE49-F238E27FC236}">
              <a16:creationId xmlns:a16="http://schemas.microsoft.com/office/drawing/2014/main" id="{14F7A1D9-1594-46FD-9929-39E2A0685676}"/>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6" name="正方形/長方形 815">
          <a:extLst>
            <a:ext uri="{FF2B5EF4-FFF2-40B4-BE49-F238E27FC236}">
              <a16:creationId xmlns:a16="http://schemas.microsoft.com/office/drawing/2014/main" id="{A6E2D16B-E552-4CFE-A14E-3D848FE708FB}"/>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7" name="正方形/長方形 816">
          <a:extLst>
            <a:ext uri="{FF2B5EF4-FFF2-40B4-BE49-F238E27FC236}">
              <a16:creationId xmlns:a16="http://schemas.microsoft.com/office/drawing/2014/main" id="{51918EF4-8373-42E9-9ABD-BD4B475E71F7}"/>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8" name="正方形/長方形 817">
          <a:extLst>
            <a:ext uri="{FF2B5EF4-FFF2-40B4-BE49-F238E27FC236}">
              <a16:creationId xmlns:a16="http://schemas.microsoft.com/office/drawing/2014/main" id="{EB072227-E922-4769-85DA-5A0058E092B6}"/>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9" name="正方形/長方形 818">
          <a:extLst>
            <a:ext uri="{FF2B5EF4-FFF2-40B4-BE49-F238E27FC236}">
              <a16:creationId xmlns:a16="http://schemas.microsoft.com/office/drawing/2014/main" id="{D7688C2E-66BC-44D2-A359-DD2140B2032F}"/>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0" name="正方形/長方形 819">
          <a:extLst>
            <a:ext uri="{FF2B5EF4-FFF2-40B4-BE49-F238E27FC236}">
              <a16:creationId xmlns:a16="http://schemas.microsoft.com/office/drawing/2014/main" id="{89D9E210-E222-4867-BED9-AAB0FF43CA96}"/>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正方形/長方形 820">
          <a:extLst>
            <a:ext uri="{FF2B5EF4-FFF2-40B4-BE49-F238E27FC236}">
              <a16:creationId xmlns:a16="http://schemas.microsoft.com/office/drawing/2014/main" id="{482A0810-D671-4998-B175-A41D627E698E}"/>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2" name="テキスト ボックス 821">
          <a:extLst>
            <a:ext uri="{FF2B5EF4-FFF2-40B4-BE49-F238E27FC236}">
              <a16:creationId xmlns:a16="http://schemas.microsoft.com/office/drawing/2014/main" id="{DB6FD6A9-3004-4219-9746-08D9D9C51D1D}"/>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3" name="直線コネクタ 822">
          <a:extLst>
            <a:ext uri="{FF2B5EF4-FFF2-40B4-BE49-F238E27FC236}">
              <a16:creationId xmlns:a16="http://schemas.microsoft.com/office/drawing/2014/main" id="{F638BDF2-48E8-4925-94D3-94C84F0B6692}"/>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4" name="テキスト ボックス 823">
          <a:extLst>
            <a:ext uri="{FF2B5EF4-FFF2-40B4-BE49-F238E27FC236}">
              <a16:creationId xmlns:a16="http://schemas.microsoft.com/office/drawing/2014/main" id="{D3976F98-10DE-4372-B52B-DB6FAB24782B}"/>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5" name="直線コネクタ 824">
          <a:extLst>
            <a:ext uri="{FF2B5EF4-FFF2-40B4-BE49-F238E27FC236}">
              <a16:creationId xmlns:a16="http://schemas.microsoft.com/office/drawing/2014/main" id="{7DD98632-B929-436D-847A-3048FC1C6CC3}"/>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26" name="テキスト ボックス 825">
          <a:extLst>
            <a:ext uri="{FF2B5EF4-FFF2-40B4-BE49-F238E27FC236}">
              <a16:creationId xmlns:a16="http://schemas.microsoft.com/office/drawing/2014/main" id="{D3CDD813-F631-4460-A7F6-70950F5A6E03}"/>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27" name="直線コネクタ 826">
          <a:extLst>
            <a:ext uri="{FF2B5EF4-FFF2-40B4-BE49-F238E27FC236}">
              <a16:creationId xmlns:a16="http://schemas.microsoft.com/office/drawing/2014/main" id="{DBF48831-1CAC-4FC9-92C1-7EB6106C89AE}"/>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28" name="テキスト ボックス 827">
          <a:extLst>
            <a:ext uri="{FF2B5EF4-FFF2-40B4-BE49-F238E27FC236}">
              <a16:creationId xmlns:a16="http://schemas.microsoft.com/office/drawing/2014/main" id="{85C3AE26-A8EF-408A-91CB-FB8CCCDDAFC0}"/>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29" name="直線コネクタ 828">
          <a:extLst>
            <a:ext uri="{FF2B5EF4-FFF2-40B4-BE49-F238E27FC236}">
              <a16:creationId xmlns:a16="http://schemas.microsoft.com/office/drawing/2014/main" id="{860113FD-D056-4DD3-81C9-4D2FC6CF21F0}"/>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0" name="テキスト ボックス 829">
          <a:extLst>
            <a:ext uri="{FF2B5EF4-FFF2-40B4-BE49-F238E27FC236}">
              <a16:creationId xmlns:a16="http://schemas.microsoft.com/office/drawing/2014/main" id="{CC4A015C-39EE-4477-97EE-1BE732FBB122}"/>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1" name="直線コネクタ 830">
          <a:extLst>
            <a:ext uri="{FF2B5EF4-FFF2-40B4-BE49-F238E27FC236}">
              <a16:creationId xmlns:a16="http://schemas.microsoft.com/office/drawing/2014/main" id="{4CE243AA-7020-490A-AD1F-B910657E4985}"/>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2" name="テキスト ボックス 831">
          <a:extLst>
            <a:ext uri="{FF2B5EF4-FFF2-40B4-BE49-F238E27FC236}">
              <a16:creationId xmlns:a16="http://schemas.microsoft.com/office/drawing/2014/main" id="{DDF2EB31-5CF2-443F-9498-FAFE1BBCE789}"/>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3" name="直線コネクタ 832">
          <a:extLst>
            <a:ext uri="{FF2B5EF4-FFF2-40B4-BE49-F238E27FC236}">
              <a16:creationId xmlns:a16="http://schemas.microsoft.com/office/drawing/2014/main" id="{CD9616C9-41D4-48CF-BEF8-F1B29FB078BC}"/>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34" name="テキスト ボックス 833">
          <a:extLst>
            <a:ext uri="{FF2B5EF4-FFF2-40B4-BE49-F238E27FC236}">
              <a16:creationId xmlns:a16="http://schemas.microsoft.com/office/drawing/2014/main" id="{A16173B2-F55C-4ADC-830C-772F5F27B137}"/>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5" name="直線コネクタ 834">
          <a:extLst>
            <a:ext uri="{FF2B5EF4-FFF2-40B4-BE49-F238E27FC236}">
              <a16:creationId xmlns:a16="http://schemas.microsoft.com/office/drawing/2014/main" id="{2B8617AE-BE7A-4F1B-9EFD-359B806A2173}"/>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36" name="テキスト ボックス 835">
          <a:extLst>
            <a:ext uri="{FF2B5EF4-FFF2-40B4-BE49-F238E27FC236}">
              <a16:creationId xmlns:a16="http://schemas.microsoft.com/office/drawing/2014/main" id="{E250280E-D9CA-4C04-86A2-E6C04CB1145E}"/>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37" name="【公民館】&#10;有形固定資産減価償却率グラフ枠">
          <a:extLst>
            <a:ext uri="{FF2B5EF4-FFF2-40B4-BE49-F238E27FC236}">
              <a16:creationId xmlns:a16="http://schemas.microsoft.com/office/drawing/2014/main" id="{508022CB-D110-435A-B34A-5A15E932D45C}"/>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38" name="直線コネクタ 837">
          <a:extLst>
            <a:ext uri="{FF2B5EF4-FFF2-40B4-BE49-F238E27FC236}">
              <a16:creationId xmlns:a16="http://schemas.microsoft.com/office/drawing/2014/main" id="{933E0059-CD4F-4673-AC3A-525595A3973F}"/>
            </a:ext>
          </a:extLst>
        </xdr:cNvPr>
        <xdr:cNvCxnSpPr/>
      </xdr:nvCxnSpPr>
      <xdr:spPr>
        <a:xfrm flipV="1">
          <a:off x="14696439" y="163068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39" name="【公民館】&#10;有形固定資産減価償却率最小値テキスト">
          <a:extLst>
            <a:ext uri="{FF2B5EF4-FFF2-40B4-BE49-F238E27FC236}">
              <a16:creationId xmlns:a16="http://schemas.microsoft.com/office/drawing/2014/main" id="{6B6CCD11-9627-4B2E-B57D-2F4A8BD21A97}"/>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40" name="直線コネクタ 839">
          <a:extLst>
            <a:ext uri="{FF2B5EF4-FFF2-40B4-BE49-F238E27FC236}">
              <a16:creationId xmlns:a16="http://schemas.microsoft.com/office/drawing/2014/main" id="{CD4BB872-26B0-4345-B143-6407CDBE0620}"/>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41" name="【公民館】&#10;有形固定資産減価償却率最大値テキスト">
          <a:extLst>
            <a:ext uri="{FF2B5EF4-FFF2-40B4-BE49-F238E27FC236}">
              <a16:creationId xmlns:a16="http://schemas.microsoft.com/office/drawing/2014/main" id="{EA47532F-FE2D-482F-8BA5-4B82E33BBAC0}"/>
            </a:ext>
          </a:extLst>
        </xdr:cNvPr>
        <xdr:cNvSpPr txBox="1"/>
      </xdr:nvSpPr>
      <xdr:spPr>
        <a:xfrm>
          <a:off x="14735175" y="1608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42" name="直線コネクタ 841">
          <a:extLst>
            <a:ext uri="{FF2B5EF4-FFF2-40B4-BE49-F238E27FC236}">
              <a16:creationId xmlns:a16="http://schemas.microsoft.com/office/drawing/2014/main" id="{47C5E2B6-41E5-4339-B5B0-5D5E7C90CB10}"/>
            </a:ext>
          </a:extLst>
        </xdr:cNvPr>
        <xdr:cNvCxnSpPr/>
      </xdr:nvCxnSpPr>
      <xdr:spPr>
        <a:xfrm>
          <a:off x="14611350" y="16306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843" name="【公民館】&#10;有形固定資産減価償却率平均値テキスト">
          <a:extLst>
            <a:ext uri="{FF2B5EF4-FFF2-40B4-BE49-F238E27FC236}">
              <a16:creationId xmlns:a16="http://schemas.microsoft.com/office/drawing/2014/main" id="{24E76E29-9C02-4B24-9FBF-1B892A0F25B6}"/>
            </a:ext>
          </a:extLst>
        </xdr:cNvPr>
        <xdr:cNvSpPr txBox="1"/>
      </xdr:nvSpPr>
      <xdr:spPr>
        <a:xfrm>
          <a:off x="14735175" y="16946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44" name="フローチャート: 判断 843">
          <a:extLst>
            <a:ext uri="{FF2B5EF4-FFF2-40B4-BE49-F238E27FC236}">
              <a16:creationId xmlns:a16="http://schemas.microsoft.com/office/drawing/2014/main" id="{CC82BA8C-0001-442F-9DDB-DB779135338F}"/>
            </a:ext>
          </a:extLst>
        </xdr:cNvPr>
        <xdr:cNvSpPr/>
      </xdr:nvSpPr>
      <xdr:spPr>
        <a:xfrm>
          <a:off x="14649450" y="170948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45" name="フローチャート: 判断 844">
          <a:extLst>
            <a:ext uri="{FF2B5EF4-FFF2-40B4-BE49-F238E27FC236}">
              <a16:creationId xmlns:a16="http://schemas.microsoft.com/office/drawing/2014/main" id="{15DA21F1-08A0-4A8D-A86D-D9DBDF27113D}"/>
            </a:ext>
          </a:extLst>
        </xdr:cNvPr>
        <xdr:cNvSpPr/>
      </xdr:nvSpPr>
      <xdr:spPr>
        <a:xfrm>
          <a:off x="13887450" y="170795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46" name="フローチャート: 判断 845">
          <a:extLst>
            <a:ext uri="{FF2B5EF4-FFF2-40B4-BE49-F238E27FC236}">
              <a16:creationId xmlns:a16="http://schemas.microsoft.com/office/drawing/2014/main" id="{3C8BEF66-4DEF-4CAE-9E19-6BAB9579F8B2}"/>
            </a:ext>
          </a:extLst>
        </xdr:cNvPr>
        <xdr:cNvSpPr/>
      </xdr:nvSpPr>
      <xdr:spPr>
        <a:xfrm>
          <a:off x="13096875" y="170605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47" name="フローチャート: 判断 846">
          <a:extLst>
            <a:ext uri="{FF2B5EF4-FFF2-40B4-BE49-F238E27FC236}">
              <a16:creationId xmlns:a16="http://schemas.microsoft.com/office/drawing/2014/main" id="{E5352A59-6E8C-4C30-8DF8-452496F532B4}"/>
            </a:ext>
          </a:extLst>
        </xdr:cNvPr>
        <xdr:cNvSpPr/>
      </xdr:nvSpPr>
      <xdr:spPr>
        <a:xfrm>
          <a:off x="12296775" y="170973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48" name="フローチャート: 判断 847">
          <a:extLst>
            <a:ext uri="{FF2B5EF4-FFF2-40B4-BE49-F238E27FC236}">
              <a16:creationId xmlns:a16="http://schemas.microsoft.com/office/drawing/2014/main" id="{C0F3EE73-9B1E-4BF2-9A30-85908C257AEB}"/>
            </a:ext>
          </a:extLst>
        </xdr:cNvPr>
        <xdr:cNvSpPr/>
      </xdr:nvSpPr>
      <xdr:spPr>
        <a:xfrm>
          <a:off x="11487150" y="17097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B4715743-DF61-419E-94C3-421414A35D22}"/>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FCFA51DD-170D-4F40-BD03-6A09E0892D20}"/>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22E0E71B-E6C0-4B20-A79E-0E3FC12965B1}"/>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8A882D2E-E8BA-411F-B516-746BFA5B3013}"/>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10847DBF-DA76-4E2B-8AD9-80216CB5E3F7}"/>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19686</xdr:rowOff>
    </xdr:from>
    <xdr:to>
      <xdr:col>85</xdr:col>
      <xdr:colOff>177800</xdr:colOff>
      <xdr:row>108</xdr:row>
      <xdr:rowOff>121286</xdr:rowOff>
    </xdr:to>
    <xdr:sp macro="" textlink="">
      <xdr:nvSpPr>
        <xdr:cNvPr id="854" name="楕円 853">
          <a:extLst>
            <a:ext uri="{FF2B5EF4-FFF2-40B4-BE49-F238E27FC236}">
              <a16:creationId xmlns:a16="http://schemas.microsoft.com/office/drawing/2014/main" id="{EC36D503-F247-46D3-97D3-D667A083D81C}"/>
            </a:ext>
          </a:extLst>
        </xdr:cNvPr>
        <xdr:cNvSpPr/>
      </xdr:nvSpPr>
      <xdr:spPr>
        <a:xfrm>
          <a:off x="14649450" y="176790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106063</xdr:rowOff>
    </xdr:from>
    <xdr:ext cx="405111" cy="259045"/>
    <xdr:sp macro="" textlink="">
      <xdr:nvSpPr>
        <xdr:cNvPr id="855" name="【公民館】&#10;有形固定資産減価償却率該当値テキスト">
          <a:extLst>
            <a:ext uri="{FF2B5EF4-FFF2-40B4-BE49-F238E27FC236}">
              <a16:creationId xmlns:a16="http://schemas.microsoft.com/office/drawing/2014/main" id="{81385F8E-EE2C-439A-B41B-991558E577FE}"/>
            </a:ext>
          </a:extLst>
        </xdr:cNvPr>
        <xdr:cNvSpPr txBox="1"/>
      </xdr:nvSpPr>
      <xdr:spPr>
        <a:xfrm>
          <a:off x="14735175" y="175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12064</xdr:rowOff>
    </xdr:from>
    <xdr:to>
      <xdr:col>81</xdr:col>
      <xdr:colOff>101600</xdr:colOff>
      <xdr:row>108</xdr:row>
      <xdr:rowOff>113664</xdr:rowOff>
    </xdr:to>
    <xdr:sp macro="" textlink="">
      <xdr:nvSpPr>
        <xdr:cNvPr id="856" name="楕円 855">
          <a:extLst>
            <a:ext uri="{FF2B5EF4-FFF2-40B4-BE49-F238E27FC236}">
              <a16:creationId xmlns:a16="http://schemas.microsoft.com/office/drawing/2014/main" id="{B0AAB27A-6C0A-4F71-943D-CF73065BE0A7}"/>
            </a:ext>
          </a:extLst>
        </xdr:cNvPr>
        <xdr:cNvSpPr/>
      </xdr:nvSpPr>
      <xdr:spPr>
        <a:xfrm>
          <a:off x="13887450" y="176682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62864</xdr:rowOff>
    </xdr:from>
    <xdr:to>
      <xdr:col>85</xdr:col>
      <xdr:colOff>127000</xdr:colOff>
      <xdr:row>108</xdr:row>
      <xdr:rowOff>70486</xdr:rowOff>
    </xdr:to>
    <xdr:cxnSp macro="">
      <xdr:nvCxnSpPr>
        <xdr:cNvPr id="857" name="直線コネクタ 856">
          <a:extLst>
            <a:ext uri="{FF2B5EF4-FFF2-40B4-BE49-F238E27FC236}">
              <a16:creationId xmlns:a16="http://schemas.microsoft.com/office/drawing/2014/main" id="{064B575B-BB26-40E7-A601-247AA1633C8E}"/>
            </a:ext>
          </a:extLst>
        </xdr:cNvPr>
        <xdr:cNvCxnSpPr/>
      </xdr:nvCxnSpPr>
      <xdr:spPr>
        <a:xfrm>
          <a:off x="13935075" y="17725389"/>
          <a:ext cx="762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12064</xdr:rowOff>
    </xdr:from>
    <xdr:to>
      <xdr:col>76</xdr:col>
      <xdr:colOff>165100</xdr:colOff>
      <xdr:row>108</xdr:row>
      <xdr:rowOff>113664</xdr:rowOff>
    </xdr:to>
    <xdr:sp macro="" textlink="">
      <xdr:nvSpPr>
        <xdr:cNvPr id="858" name="楕円 857">
          <a:extLst>
            <a:ext uri="{FF2B5EF4-FFF2-40B4-BE49-F238E27FC236}">
              <a16:creationId xmlns:a16="http://schemas.microsoft.com/office/drawing/2014/main" id="{5C69E51C-D043-4D6E-BF7A-39F27CBB0DE4}"/>
            </a:ext>
          </a:extLst>
        </xdr:cNvPr>
        <xdr:cNvSpPr/>
      </xdr:nvSpPr>
      <xdr:spPr>
        <a:xfrm>
          <a:off x="13096875" y="176682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62864</xdr:rowOff>
    </xdr:from>
    <xdr:to>
      <xdr:col>81</xdr:col>
      <xdr:colOff>50800</xdr:colOff>
      <xdr:row>108</xdr:row>
      <xdr:rowOff>62864</xdr:rowOff>
    </xdr:to>
    <xdr:cxnSp macro="">
      <xdr:nvCxnSpPr>
        <xdr:cNvPr id="859" name="直線コネクタ 858">
          <a:extLst>
            <a:ext uri="{FF2B5EF4-FFF2-40B4-BE49-F238E27FC236}">
              <a16:creationId xmlns:a16="http://schemas.microsoft.com/office/drawing/2014/main" id="{127FD4DC-ACC6-4790-AF0A-DDE5DCEC9854}"/>
            </a:ext>
          </a:extLst>
        </xdr:cNvPr>
        <xdr:cNvCxnSpPr/>
      </xdr:nvCxnSpPr>
      <xdr:spPr>
        <a:xfrm>
          <a:off x="13144500" y="1772538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160655</xdr:rowOff>
    </xdr:from>
    <xdr:to>
      <xdr:col>72</xdr:col>
      <xdr:colOff>38100</xdr:colOff>
      <xdr:row>108</xdr:row>
      <xdr:rowOff>90805</xdr:rowOff>
    </xdr:to>
    <xdr:sp macro="" textlink="">
      <xdr:nvSpPr>
        <xdr:cNvPr id="860" name="楕円 859">
          <a:extLst>
            <a:ext uri="{FF2B5EF4-FFF2-40B4-BE49-F238E27FC236}">
              <a16:creationId xmlns:a16="http://schemas.microsoft.com/office/drawing/2014/main" id="{1B88B191-3761-496E-B89A-7030FF7ED421}"/>
            </a:ext>
          </a:extLst>
        </xdr:cNvPr>
        <xdr:cNvSpPr/>
      </xdr:nvSpPr>
      <xdr:spPr>
        <a:xfrm>
          <a:off x="12296775" y="176517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40005</xdr:rowOff>
    </xdr:from>
    <xdr:to>
      <xdr:col>76</xdr:col>
      <xdr:colOff>114300</xdr:colOff>
      <xdr:row>108</xdr:row>
      <xdr:rowOff>62864</xdr:rowOff>
    </xdr:to>
    <xdr:cxnSp macro="">
      <xdr:nvCxnSpPr>
        <xdr:cNvPr id="861" name="直線コネクタ 860">
          <a:extLst>
            <a:ext uri="{FF2B5EF4-FFF2-40B4-BE49-F238E27FC236}">
              <a16:creationId xmlns:a16="http://schemas.microsoft.com/office/drawing/2014/main" id="{C2743E46-7D0E-4FCD-A0CE-504F57B0B27D}"/>
            </a:ext>
          </a:extLst>
        </xdr:cNvPr>
        <xdr:cNvCxnSpPr/>
      </xdr:nvCxnSpPr>
      <xdr:spPr>
        <a:xfrm>
          <a:off x="12344400" y="17699355"/>
          <a:ext cx="80010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139700</xdr:rowOff>
    </xdr:from>
    <xdr:to>
      <xdr:col>67</xdr:col>
      <xdr:colOff>101600</xdr:colOff>
      <xdr:row>108</xdr:row>
      <xdr:rowOff>69850</xdr:rowOff>
    </xdr:to>
    <xdr:sp macro="" textlink="">
      <xdr:nvSpPr>
        <xdr:cNvPr id="862" name="楕円 861">
          <a:extLst>
            <a:ext uri="{FF2B5EF4-FFF2-40B4-BE49-F238E27FC236}">
              <a16:creationId xmlns:a16="http://schemas.microsoft.com/office/drawing/2014/main" id="{785AE1C4-B62F-4CD4-BB76-A0839987C417}"/>
            </a:ext>
          </a:extLst>
        </xdr:cNvPr>
        <xdr:cNvSpPr/>
      </xdr:nvSpPr>
      <xdr:spPr>
        <a:xfrm>
          <a:off x="11487150" y="17630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19050</xdr:rowOff>
    </xdr:from>
    <xdr:to>
      <xdr:col>71</xdr:col>
      <xdr:colOff>177800</xdr:colOff>
      <xdr:row>108</xdr:row>
      <xdr:rowOff>40005</xdr:rowOff>
    </xdr:to>
    <xdr:cxnSp macro="">
      <xdr:nvCxnSpPr>
        <xdr:cNvPr id="863" name="直線コネクタ 862">
          <a:extLst>
            <a:ext uri="{FF2B5EF4-FFF2-40B4-BE49-F238E27FC236}">
              <a16:creationId xmlns:a16="http://schemas.microsoft.com/office/drawing/2014/main" id="{733EE5DD-515D-4806-B0CE-29B5C847262A}"/>
            </a:ext>
          </a:extLst>
        </xdr:cNvPr>
        <xdr:cNvCxnSpPr/>
      </xdr:nvCxnSpPr>
      <xdr:spPr>
        <a:xfrm>
          <a:off x="11534775" y="17678400"/>
          <a:ext cx="80962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64" name="n_1aveValue【公民館】&#10;有形固定資産減価償却率">
          <a:extLst>
            <a:ext uri="{FF2B5EF4-FFF2-40B4-BE49-F238E27FC236}">
              <a16:creationId xmlns:a16="http://schemas.microsoft.com/office/drawing/2014/main" id="{A55CD963-9744-4173-A16E-2425FB7E92C4}"/>
            </a:ext>
          </a:extLst>
        </xdr:cNvPr>
        <xdr:cNvSpPr txBox="1"/>
      </xdr:nvSpPr>
      <xdr:spPr>
        <a:xfrm>
          <a:off x="13745219" y="1685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865" name="n_2aveValue【公民館】&#10;有形固定資産減価償却率">
          <a:extLst>
            <a:ext uri="{FF2B5EF4-FFF2-40B4-BE49-F238E27FC236}">
              <a16:creationId xmlns:a16="http://schemas.microsoft.com/office/drawing/2014/main" id="{6AC3DDE2-8E41-447E-891E-FDAC963D4F43}"/>
            </a:ext>
          </a:extLst>
        </xdr:cNvPr>
        <xdr:cNvSpPr txBox="1"/>
      </xdr:nvSpPr>
      <xdr:spPr>
        <a:xfrm>
          <a:off x="12964169" y="1683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866" name="n_3aveValue【公民館】&#10;有形固定資産減価償却率">
          <a:extLst>
            <a:ext uri="{FF2B5EF4-FFF2-40B4-BE49-F238E27FC236}">
              <a16:creationId xmlns:a16="http://schemas.microsoft.com/office/drawing/2014/main" id="{D271B086-C004-4F07-B426-5E26F872E639}"/>
            </a:ext>
          </a:extLst>
        </xdr:cNvPr>
        <xdr:cNvSpPr txBox="1"/>
      </xdr:nvSpPr>
      <xdr:spPr>
        <a:xfrm>
          <a:off x="12164069" y="168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867" name="n_4aveValue【公民館】&#10;有形固定資産減価償却率">
          <a:extLst>
            <a:ext uri="{FF2B5EF4-FFF2-40B4-BE49-F238E27FC236}">
              <a16:creationId xmlns:a16="http://schemas.microsoft.com/office/drawing/2014/main" id="{B2E1E61B-AB61-429A-B6B4-F4EC3657FA25}"/>
            </a:ext>
          </a:extLst>
        </xdr:cNvPr>
        <xdr:cNvSpPr txBox="1"/>
      </xdr:nvSpPr>
      <xdr:spPr>
        <a:xfrm>
          <a:off x="11354444" y="168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104791</xdr:rowOff>
    </xdr:from>
    <xdr:ext cx="405111" cy="259045"/>
    <xdr:sp macro="" textlink="">
      <xdr:nvSpPr>
        <xdr:cNvPr id="868" name="n_1mainValue【公民館】&#10;有形固定資産減価償却率">
          <a:extLst>
            <a:ext uri="{FF2B5EF4-FFF2-40B4-BE49-F238E27FC236}">
              <a16:creationId xmlns:a16="http://schemas.microsoft.com/office/drawing/2014/main" id="{DE74D1E1-6EA9-440C-BBE8-77CA388A82B8}"/>
            </a:ext>
          </a:extLst>
        </xdr:cNvPr>
        <xdr:cNvSpPr txBox="1"/>
      </xdr:nvSpPr>
      <xdr:spPr>
        <a:xfrm>
          <a:off x="13745219"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104791</xdr:rowOff>
    </xdr:from>
    <xdr:ext cx="405111" cy="259045"/>
    <xdr:sp macro="" textlink="">
      <xdr:nvSpPr>
        <xdr:cNvPr id="869" name="n_2mainValue【公民館】&#10;有形固定資産減価償却率">
          <a:extLst>
            <a:ext uri="{FF2B5EF4-FFF2-40B4-BE49-F238E27FC236}">
              <a16:creationId xmlns:a16="http://schemas.microsoft.com/office/drawing/2014/main" id="{261D9E86-8045-4A6E-B5D2-07459742798E}"/>
            </a:ext>
          </a:extLst>
        </xdr:cNvPr>
        <xdr:cNvSpPr txBox="1"/>
      </xdr:nvSpPr>
      <xdr:spPr>
        <a:xfrm>
          <a:off x="12964169"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81932</xdr:rowOff>
    </xdr:from>
    <xdr:ext cx="405111" cy="259045"/>
    <xdr:sp macro="" textlink="">
      <xdr:nvSpPr>
        <xdr:cNvPr id="870" name="n_3mainValue【公民館】&#10;有形固定資産減価償却率">
          <a:extLst>
            <a:ext uri="{FF2B5EF4-FFF2-40B4-BE49-F238E27FC236}">
              <a16:creationId xmlns:a16="http://schemas.microsoft.com/office/drawing/2014/main" id="{C0EF0866-4AD6-46DD-8BCD-85304A705E21}"/>
            </a:ext>
          </a:extLst>
        </xdr:cNvPr>
        <xdr:cNvSpPr txBox="1"/>
      </xdr:nvSpPr>
      <xdr:spPr>
        <a:xfrm>
          <a:off x="12164069" y="1774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60977</xdr:rowOff>
    </xdr:from>
    <xdr:ext cx="405111" cy="259045"/>
    <xdr:sp macro="" textlink="">
      <xdr:nvSpPr>
        <xdr:cNvPr id="871" name="n_4mainValue【公民館】&#10;有形固定資産減価償却率">
          <a:extLst>
            <a:ext uri="{FF2B5EF4-FFF2-40B4-BE49-F238E27FC236}">
              <a16:creationId xmlns:a16="http://schemas.microsoft.com/office/drawing/2014/main" id="{AEA2E7B5-DC37-4545-B70C-44517D7E5944}"/>
            </a:ext>
          </a:extLst>
        </xdr:cNvPr>
        <xdr:cNvSpPr txBox="1"/>
      </xdr:nvSpPr>
      <xdr:spPr>
        <a:xfrm>
          <a:off x="11354444" y="17723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2" name="正方形/長方形 871">
          <a:extLst>
            <a:ext uri="{FF2B5EF4-FFF2-40B4-BE49-F238E27FC236}">
              <a16:creationId xmlns:a16="http://schemas.microsoft.com/office/drawing/2014/main" id="{3F18AFF1-9609-416D-874B-9E2EAF5DDD3A}"/>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3" name="正方形/長方形 872">
          <a:extLst>
            <a:ext uri="{FF2B5EF4-FFF2-40B4-BE49-F238E27FC236}">
              <a16:creationId xmlns:a16="http://schemas.microsoft.com/office/drawing/2014/main" id="{989E216E-6957-49B8-896F-8B906F43A325}"/>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4" name="正方形/長方形 873">
          <a:extLst>
            <a:ext uri="{FF2B5EF4-FFF2-40B4-BE49-F238E27FC236}">
              <a16:creationId xmlns:a16="http://schemas.microsoft.com/office/drawing/2014/main" id="{DB831A6F-73B0-4602-856F-E2C70CF7B087}"/>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5" name="正方形/長方形 874">
          <a:extLst>
            <a:ext uri="{FF2B5EF4-FFF2-40B4-BE49-F238E27FC236}">
              <a16:creationId xmlns:a16="http://schemas.microsoft.com/office/drawing/2014/main" id="{73F6EEAC-2508-4904-BB40-0BC34078A691}"/>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6" name="正方形/長方形 875">
          <a:extLst>
            <a:ext uri="{FF2B5EF4-FFF2-40B4-BE49-F238E27FC236}">
              <a16:creationId xmlns:a16="http://schemas.microsoft.com/office/drawing/2014/main" id="{303349C0-B4D2-4A17-B0E4-D36C613B3965}"/>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7" name="正方形/長方形 876">
          <a:extLst>
            <a:ext uri="{FF2B5EF4-FFF2-40B4-BE49-F238E27FC236}">
              <a16:creationId xmlns:a16="http://schemas.microsoft.com/office/drawing/2014/main" id="{207884CC-5F6C-42FD-BC09-7628D9EA6379}"/>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8" name="正方形/長方形 877">
          <a:extLst>
            <a:ext uri="{FF2B5EF4-FFF2-40B4-BE49-F238E27FC236}">
              <a16:creationId xmlns:a16="http://schemas.microsoft.com/office/drawing/2014/main" id="{0FC7D7DB-5651-489F-BCA5-0E5D7EEDF9A5}"/>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9" name="正方形/長方形 878">
          <a:extLst>
            <a:ext uri="{FF2B5EF4-FFF2-40B4-BE49-F238E27FC236}">
              <a16:creationId xmlns:a16="http://schemas.microsoft.com/office/drawing/2014/main" id="{8336E802-BAAF-4659-AEDA-F183615E6502}"/>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0" name="テキスト ボックス 879">
          <a:extLst>
            <a:ext uri="{FF2B5EF4-FFF2-40B4-BE49-F238E27FC236}">
              <a16:creationId xmlns:a16="http://schemas.microsoft.com/office/drawing/2014/main" id="{ADCCFDD2-AF1E-4C16-A039-D6FC7B7B1B0C}"/>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1" name="直線コネクタ 880">
          <a:extLst>
            <a:ext uri="{FF2B5EF4-FFF2-40B4-BE49-F238E27FC236}">
              <a16:creationId xmlns:a16="http://schemas.microsoft.com/office/drawing/2014/main" id="{DF7F3FD5-BE31-4354-B22F-C0AD3DB10DD0}"/>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2" name="直線コネクタ 881">
          <a:extLst>
            <a:ext uri="{FF2B5EF4-FFF2-40B4-BE49-F238E27FC236}">
              <a16:creationId xmlns:a16="http://schemas.microsoft.com/office/drawing/2014/main" id="{E9529ACE-CC9D-4CAB-B332-E14BE9EB96E4}"/>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3" name="テキスト ボックス 882">
          <a:extLst>
            <a:ext uri="{FF2B5EF4-FFF2-40B4-BE49-F238E27FC236}">
              <a16:creationId xmlns:a16="http://schemas.microsoft.com/office/drawing/2014/main" id="{8974A7C6-4CB9-4522-9267-E6AE6E5DE364}"/>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4" name="直線コネクタ 883">
          <a:extLst>
            <a:ext uri="{FF2B5EF4-FFF2-40B4-BE49-F238E27FC236}">
              <a16:creationId xmlns:a16="http://schemas.microsoft.com/office/drawing/2014/main" id="{E4777D06-5448-43E1-84F9-51DF33F2FD53}"/>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5" name="テキスト ボックス 884">
          <a:extLst>
            <a:ext uri="{FF2B5EF4-FFF2-40B4-BE49-F238E27FC236}">
              <a16:creationId xmlns:a16="http://schemas.microsoft.com/office/drawing/2014/main" id="{CDD8B54D-82ED-4203-A9E4-9E3DCD7F23AC}"/>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6" name="直線コネクタ 885">
          <a:extLst>
            <a:ext uri="{FF2B5EF4-FFF2-40B4-BE49-F238E27FC236}">
              <a16:creationId xmlns:a16="http://schemas.microsoft.com/office/drawing/2014/main" id="{A53E90F8-70D3-40B5-A72B-1AEB2174AB1B}"/>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7" name="テキスト ボックス 886">
          <a:extLst>
            <a:ext uri="{FF2B5EF4-FFF2-40B4-BE49-F238E27FC236}">
              <a16:creationId xmlns:a16="http://schemas.microsoft.com/office/drawing/2014/main" id="{110765AF-5B93-4B73-A48B-2CC418016234}"/>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8" name="直線コネクタ 887">
          <a:extLst>
            <a:ext uri="{FF2B5EF4-FFF2-40B4-BE49-F238E27FC236}">
              <a16:creationId xmlns:a16="http://schemas.microsoft.com/office/drawing/2014/main" id="{5FE303AE-0066-457A-AE04-FB4B92986180}"/>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9" name="テキスト ボックス 888">
          <a:extLst>
            <a:ext uri="{FF2B5EF4-FFF2-40B4-BE49-F238E27FC236}">
              <a16:creationId xmlns:a16="http://schemas.microsoft.com/office/drawing/2014/main" id="{CA06991D-CA90-41CC-AA13-27E49FE00151}"/>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0" name="直線コネクタ 889">
          <a:extLst>
            <a:ext uri="{FF2B5EF4-FFF2-40B4-BE49-F238E27FC236}">
              <a16:creationId xmlns:a16="http://schemas.microsoft.com/office/drawing/2014/main" id="{E7BD0CF1-7821-4182-8A5E-E87515E54777}"/>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1" name="テキスト ボックス 890">
          <a:extLst>
            <a:ext uri="{FF2B5EF4-FFF2-40B4-BE49-F238E27FC236}">
              <a16:creationId xmlns:a16="http://schemas.microsoft.com/office/drawing/2014/main" id="{3349BA36-B47C-48EF-BA6F-10E63B827970}"/>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2" name="直線コネクタ 891">
          <a:extLst>
            <a:ext uri="{FF2B5EF4-FFF2-40B4-BE49-F238E27FC236}">
              <a16:creationId xmlns:a16="http://schemas.microsoft.com/office/drawing/2014/main" id="{5963E72F-28E9-4E9C-982C-2BAAD17241E0}"/>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3" name="テキスト ボックス 892">
          <a:extLst>
            <a:ext uri="{FF2B5EF4-FFF2-40B4-BE49-F238E27FC236}">
              <a16:creationId xmlns:a16="http://schemas.microsoft.com/office/drawing/2014/main" id="{04C79ABB-360D-42AD-9410-FA5D5AF66E29}"/>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4" name="直線コネクタ 893">
          <a:extLst>
            <a:ext uri="{FF2B5EF4-FFF2-40B4-BE49-F238E27FC236}">
              <a16:creationId xmlns:a16="http://schemas.microsoft.com/office/drawing/2014/main" id="{1DD2EE0A-EB6F-48B8-99A1-B97456A000B0}"/>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5" name="テキスト ボックス 894">
          <a:extLst>
            <a:ext uri="{FF2B5EF4-FFF2-40B4-BE49-F238E27FC236}">
              <a16:creationId xmlns:a16="http://schemas.microsoft.com/office/drawing/2014/main" id="{E15F19FD-40E9-41AC-83B8-E00D2934DC50}"/>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6" name="【公民館】&#10;一人当たり面積グラフ枠">
          <a:extLst>
            <a:ext uri="{FF2B5EF4-FFF2-40B4-BE49-F238E27FC236}">
              <a16:creationId xmlns:a16="http://schemas.microsoft.com/office/drawing/2014/main" id="{51290B0A-01BF-4A72-93F6-C0D64E8F5FDF}"/>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97" name="直線コネクタ 896">
          <a:extLst>
            <a:ext uri="{FF2B5EF4-FFF2-40B4-BE49-F238E27FC236}">
              <a16:creationId xmlns:a16="http://schemas.microsoft.com/office/drawing/2014/main" id="{35C1BFAB-97DE-443F-A37D-F3BA5448266C}"/>
            </a:ext>
          </a:extLst>
        </xdr:cNvPr>
        <xdr:cNvCxnSpPr/>
      </xdr:nvCxnSpPr>
      <xdr:spPr>
        <a:xfrm flipV="1">
          <a:off x="19954239" y="16409761"/>
          <a:ext cx="0" cy="144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98" name="【公民館】&#10;一人当たり面積最小値テキスト">
          <a:extLst>
            <a:ext uri="{FF2B5EF4-FFF2-40B4-BE49-F238E27FC236}">
              <a16:creationId xmlns:a16="http://schemas.microsoft.com/office/drawing/2014/main" id="{A0CA0607-3997-4DC9-9AE9-CAEAF6A988D7}"/>
            </a:ext>
          </a:extLst>
        </xdr:cNvPr>
        <xdr:cNvSpPr txBox="1"/>
      </xdr:nvSpPr>
      <xdr:spPr>
        <a:xfrm>
          <a:off x="19992975" y="1785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99" name="直線コネクタ 898">
          <a:extLst>
            <a:ext uri="{FF2B5EF4-FFF2-40B4-BE49-F238E27FC236}">
              <a16:creationId xmlns:a16="http://schemas.microsoft.com/office/drawing/2014/main" id="{3FED64FC-2C93-4E59-B908-7106B336F9A4}"/>
            </a:ext>
          </a:extLst>
        </xdr:cNvPr>
        <xdr:cNvCxnSpPr/>
      </xdr:nvCxnSpPr>
      <xdr:spPr>
        <a:xfrm>
          <a:off x="19878675" y="17851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00" name="【公民館】&#10;一人当たり面積最大値テキスト">
          <a:extLst>
            <a:ext uri="{FF2B5EF4-FFF2-40B4-BE49-F238E27FC236}">
              <a16:creationId xmlns:a16="http://schemas.microsoft.com/office/drawing/2014/main" id="{EEA0C41B-65CC-4432-9582-6D4463934E83}"/>
            </a:ext>
          </a:extLst>
        </xdr:cNvPr>
        <xdr:cNvSpPr txBox="1"/>
      </xdr:nvSpPr>
      <xdr:spPr>
        <a:xfrm>
          <a:off x="19992975" y="1618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01" name="直線コネクタ 900">
          <a:extLst>
            <a:ext uri="{FF2B5EF4-FFF2-40B4-BE49-F238E27FC236}">
              <a16:creationId xmlns:a16="http://schemas.microsoft.com/office/drawing/2014/main" id="{E030F419-7861-42B6-8A63-B346FEEC800C}"/>
            </a:ext>
          </a:extLst>
        </xdr:cNvPr>
        <xdr:cNvCxnSpPr/>
      </xdr:nvCxnSpPr>
      <xdr:spPr>
        <a:xfrm>
          <a:off x="19878675" y="164097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902" name="【公民館】&#10;一人当たり面積平均値テキスト">
          <a:extLst>
            <a:ext uri="{FF2B5EF4-FFF2-40B4-BE49-F238E27FC236}">
              <a16:creationId xmlns:a16="http://schemas.microsoft.com/office/drawing/2014/main" id="{61CAC1F1-5467-49D8-9EF1-64ED1C5CC438}"/>
            </a:ext>
          </a:extLst>
        </xdr:cNvPr>
        <xdr:cNvSpPr txBox="1"/>
      </xdr:nvSpPr>
      <xdr:spPr>
        <a:xfrm>
          <a:off x="19992975" y="17449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03" name="フローチャート: 判断 902">
          <a:extLst>
            <a:ext uri="{FF2B5EF4-FFF2-40B4-BE49-F238E27FC236}">
              <a16:creationId xmlns:a16="http://schemas.microsoft.com/office/drawing/2014/main" id="{80735B04-51A9-4235-B88B-A1C0A25926B8}"/>
            </a:ext>
          </a:extLst>
        </xdr:cNvPr>
        <xdr:cNvSpPr/>
      </xdr:nvSpPr>
      <xdr:spPr>
        <a:xfrm>
          <a:off x="19897725" y="174708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04" name="フローチャート: 判断 903">
          <a:extLst>
            <a:ext uri="{FF2B5EF4-FFF2-40B4-BE49-F238E27FC236}">
              <a16:creationId xmlns:a16="http://schemas.microsoft.com/office/drawing/2014/main" id="{2498DEDE-A7FB-4D6C-BA4B-B74919801EC0}"/>
            </a:ext>
          </a:extLst>
        </xdr:cNvPr>
        <xdr:cNvSpPr/>
      </xdr:nvSpPr>
      <xdr:spPr>
        <a:xfrm>
          <a:off x="19154775" y="1748055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05" name="フローチャート: 判断 904">
          <a:extLst>
            <a:ext uri="{FF2B5EF4-FFF2-40B4-BE49-F238E27FC236}">
              <a16:creationId xmlns:a16="http://schemas.microsoft.com/office/drawing/2014/main" id="{6524C213-1A9A-4986-B85F-06B85D4171D5}"/>
            </a:ext>
          </a:extLst>
        </xdr:cNvPr>
        <xdr:cNvSpPr/>
      </xdr:nvSpPr>
      <xdr:spPr>
        <a:xfrm>
          <a:off x="18345150" y="174562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06" name="フローチャート: 判断 905">
          <a:extLst>
            <a:ext uri="{FF2B5EF4-FFF2-40B4-BE49-F238E27FC236}">
              <a16:creationId xmlns:a16="http://schemas.microsoft.com/office/drawing/2014/main" id="{515BAAB5-6228-4266-910A-6F5D03C2AE52}"/>
            </a:ext>
          </a:extLst>
        </xdr:cNvPr>
        <xdr:cNvSpPr/>
      </xdr:nvSpPr>
      <xdr:spPr>
        <a:xfrm>
          <a:off x="17554575" y="1746594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07" name="フローチャート: 判断 906">
          <a:extLst>
            <a:ext uri="{FF2B5EF4-FFF2-40B4-BE49-F238E27FC236}">
              <a16:creationId xmlns:a16="http://schemas.microsoft.com/office/drawing/2014/main" id="{D85C40F3-DBED-4633-A3C7-8814C01DC385}"/>
            </a:ext>
          </a:extLst>
        </xdr:cNvPr>
        <xdr:cNvSpPr/>
      </xdr:nvSpPr>
      <xdr:spPr>
        <a:xfrm>
          <a:off x="16754475" y="17460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F9F1E680-F22A-42EC-8FE2-1F763AFE9055}"/>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DF681506-D647-4052-B9FA-2B8BCFCB7321}"/>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1ADAE75F-A1C3-4E8A-AA77-898B15057F1A}"/>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8621D20E-01A6-4B73-B2FC-958B68B1A482}"/>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09284ED6-A66A-45BC-8F7D-1BC7C1D8C46C}"/>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92348</xdr:rowOff>
    </xdr:from>
    <xdr:to>
      <xdr:col>116</xdr:col>
      <xdr:colOff>114300</xdr:colOff>
      <xdr:row>107</xdr:row>
      <xdr:rowOff>22498</xdr:rowOff>
    </xdr:to>
    <xdr:sp macro="" textlink="">
      <xdr:nvSpPr>
        <xdr:cNvPr id="913" name="楕円 912">
          <a:extLst>
            <a:ext uri="{FF2B5EF4-FFF2-40B4-BE49-F238E27FC236}">
              <a16:creationId xmlns:a16="http://schemas.microsoft.com/office/drawing/2014/main" id="{51A147E7-A00C-4C0F-92E6-B7D794A2B3F5}"/>
            </a:ext>
          </a:extLst>
        </xdr:cNvPr>
        <xdr:cNvSpPr/>
      </xdr:nvSpPr>
      <xdr:spPr>
        <a:xfrm>
          <a:off x="19897725" y="1740879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115225</xdr:rowOff>
    </xdr:from>
    <xdr:ext cx="469744" cy="259045"/>
    <xdr:sp macro="" textlink="">
      <xdr:nvSpPr>
        <xdr:cNvPr id="914" name="【公民館】&#10;一人当たり面積該当値テキスト">
          <a:extLst>
            <a:ext uri="{FF2B5EF4-FFF2-40B4-BE49-F238E27FC236}">
              <a16:creationId xmlns:a16="http://schemas.microsoft.com/office/drawing/2014/main" id="{A16FEC29-8A18-4A5B-9898-0E067D038255}"/>
            </a:ext>
          </a:extLst>
        </xdr:cNvPr>
        <xdr:cNvSpPr txBox="1"/>
      </xdr:nvSpPr>
      <xdr:spPr>
        <a:xfrm>
          <a:off x="19992975" y="1726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100512</xdr:rowOff>
    </xdr:from>
    <xdr:to>
      <xdr:col>112</xdr:col>
      <xdr:colOff>38100</xdr:colOff>
      <xdr:row>107</xdr:row>
      <xdr:rowOff>30662</xdr:rowOff>
    </xdr:to>
    <xdr:sp macro="" textlink="">
      <xdr:nvSpPr>
        <xdr:cNvPr id="915" name="楕円 914">
          <a:extLst>
            <a:ext uri="{FF2B5EF4-FFF2-40B4-BE49-F238E27FC236}">
              <a16:creationId xmlns:a16="http://schemas.microsoft.com/office/drawing/2014/main" id="{10050E1A-60FF-4F5E-A771-248337CD7822}"/>
            </a:ext>
          </a:extLst>
        </xdr:cNvPr>
        <xdr:cNvSpPr/>
      </xdr:nvSpPr>
      <xdr:spPr>
        <a:xfrm>
          <a:off x="19154775" y="174201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143148</xdr:rowOff>
    </xdr:from>
    <xdr:to>
      <xdr:col>116</xdr:col>
      <xdr:colOff>63500</xdr:colOff>
      <xdr:row>106</xdr:row>
      <xdr:rowOff>151312</xdr:rowOff>
    </xdr:to>
    <xdr:cxnSp macro="">
      <xdr:nvCxnSpPr>
        <xdr:cNvPr id="916" name="直線コネクタ 915">
          <a:extLst>
            <a:ext uri="{FF2B5EF4-FFF2-40B4-BE49-F238E27FC236}">
              <a16:creationId xmlns:a16="http://schemas.microsoft.com/office/drawing/2014/main" id="{88484A73-5963-44A3-AA4C-144D37162E3C}"/>
            </a:ext>
          </a:extLst>
        </xdr:cNvPr>
        <xdr:cNvCxnSpPr/>
      </xdr:nvCxnSpPr>
      <xdr:spPr>
        <a:xfrm flipV="1">
          <a:off x="19202400" y="17456423"/>
          <a:ext cx="752475"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105411</xdr:rowOff>
    </xdr:from>
    <xdr:to>
      <xdr:col>107</xdr:col>
      <xdr:colOff>101600</xdr:colOff>
      <xdr:row>107</xdr:row>
      <xdr:rowOff>35561</xdr:rowOff>
    </xdr:to>
    <xdr:sp macro="" textlink="">
      <xdr:nvSpPr>
        <xdr:cNvPr id="917" name="楕円 916">
          <a:extLst>
            <a:ext uri="{FF2B5EF4-FFF2-40B4-BE49-F238E27FC236}">
              <a16:creationId xmlns:a16="http://schemas.microsoft.com/office/drawing/2014/main" id="{02B1B4CD-9F16-4171-9039-80115B76EF17}"/>
            </a:ext>
          </a:extLst>
        </xdr:cNvPr>
        <xdr:cNvSpPr/>
      </xdr:nvSpPr>
      <xdr:spPr>
        <a:xfrm>
          <a:off x="18345150" y="174186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151312</xdr:rowOff>
    </xdr:from>
    <xdr:to>
      <xdr:col>111</xdr:col>
      <xdr:colOff>177800</xdr:colOff>
      <xdr:row>106</xdr:row>
      <xdr:rowOff>156211</xdr:rowOff>
    </xdr:to>
    <xdr:cxnSp macro="">
      <xdr:nvCxnSpPr>
        <xdr:cNvPr id="918" name="直線コネクタ 917">
          <a:extLst>
            <a:ext uri="{FF2B5EF4-FFF2-40B4-BE49-F238E27FC236}">
              <a16:creationId xmlns:a16="http://schemas.microsoft.com/office/drawing/2014/main" id="{93171D56-238F-43DB-B794-0642CD52C220}"/>
            </a:ext>
          </a:extLst>
        </xdr:cNvPr>
        <xdr:cNvCxnSpPr/>
      </xdr:nvCxnSpPr>
      <xdr:spPr>
        <a:xfrm flipV="1">
          <a:off x="18392775" y="17467762"/>
          <a:ext cx="809625"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111942</xdr:rowOff>
    </xdr:from>
    <xdr:to>
      <xdr:col>102</xdr:col>
      <xdr:colOff>165100</xdr:colOff>
      <xdr:row>107</xdr:row>
      <xdr:rowOff>42092</xdr:rowOff>
    </xdr:to>
    <xdr:sp macro="" textlink="">
      <xdr:nvSpPr>
        <xdr:cNvPr id="919" name="楕円 918">
          <a:extLst>
            <a:ext uri="{FF2B5EF4-FFF2-40B4-BE49-F238E27FC236}">
              <a16:creationId xmlns:a16="http://schemas.microsoft.com/office/drawing/2014/main" id="{75E94479-8BF7-41B2-881D-9E523C0E9292}"/>
            </a:ext>
          </a:extLst>
        </xdr:cNvPr>
        <xdr:cNvSpPr/>
      </xdr:nvSpPr>
      <xdr:spPr>
        <a:xfrm>
          <a:off x="17554575" y="1742839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156211</xdr:rowOff>
    </xdr:from>
    <xdr:to>
      <xdr:col>107</xdr:col>
      <xdr:colOff>50800</xdr:colOff>
      <xdr:row>106</xdr:row>
      <xdr:rowOff>162742</xdr:rowOff>
    </xdr:to>
    <xdr:cxnSp macro="">
      <xdr:nvCxnSpPr>
        <xdr:cNvPr id="920" name="直線コネクタ 919">
          <a:extLst>
            <a:ext uri="{FF2B5EF4-FFF2-40B4-BE49-F238E27FC236}">
              <a16:creationId xmlns:a16="http://schemas.microsoft.com/office/drawing/2014/main" id="{347EC725-6FA1-4FDC-887E-1DF2B0061414}"/>
            </a:ext>
          </a:extLst>
        </xdr:cNvPr>
        <xdr:cNvCxnSpPr/>
      </xdr:nvCxnSpPr>
      <xdr:spPr>
        <a:xfrm flipV="1">
          <a:off x="17602200" y="17475836"/>
          <a:ext cx="790575"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116839</xdr:rowOff>
    </xdr:from>
    <xdr:to>
      <xdr:col>98</xdr:col>
      <xdr:colOff>38100</xdr:colOff>
      <xdr:row>107</xdr:row>
      <xdr:rowOff>46989</xdr:rowOff>
    </xdr:to>
    <xdr:sp macro="" textlink="">
      <xdr:nvSpPr>
        <xdr:cNvPr id="921" name="楕円 920">
          <a:extLst>
            <a:ext uri="{FF2B5EF4-FFF2-40B4-BE49-F238E27FC236}">
              <a16:creationId xmlns:a16="http://schemas.microsoft.com/office/drawing/2014/main" id="{121E5E2A-705C-408F-BA69-F4A761B8F5E7}"/>
            </a:ext>
          </a:extLst>
        </xdr:cNvPr>
        <xdr:cNvSpPr/>
      </xdr:nvSpPr>
      <xdr:spPr>
        <a:xfrm>
          <a:off x="16754475" y="174332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162742</xdr:rowOff>
    </xdr:from>
    <xdr:to>
      <xdr:col>102</xdr:col>
      <xdr:colOff>114300</xdr:colOff>
      <xdr:row>106</xdr:row>
      <xdr:rowOff>167639</xdr:rowOff>
    </xdr:to>
    <xdr:cxnSp macro="">
      <xdr:nvCxnSpPr>
        <xdr:cNvPr id="922" name="直線コネクタ 921">
          <a:extLst>
            <a:ext uri="{FF2B5EF4-FFF2-40B4-BE49-F238E27FC236}">
              <a16:creationId xmlns:a16="http://schemas.microsoft.com/office/drawing/2014/main" id="{E9A89935-014B-453D-9873-B15682FE5D44}"/>
            </a:ext>
          </a:extLst>
        </xdr:cNvPr>
        <xdr:cNvCxnSpPr/>
      </xdr:nvCxnSpPr>
      <xdr:spPr>
        <a:xfrm flipV="1">
          <a:off x="16802100" y="17476017"/>
          <a:ext cx="8001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923" name="n_1aveValue【公民館】&#10;一人当たり面積">
          <a:extLst>
            <a:ext uri="{FF2B5EF4-FFF2-40B4-BE49-F238E27FC236}">
              <a16:creationId xmlns:a16="http://schemas.microsoft.com/office/drawing/2014/main" id="{A76780ED-8C06-4DF6-871F-CCE7084758CD}"/>
            </a:ext>
          </a:extLst>
        </xdr:cNvPr>
        <xdr:cNvSpPr txBox="1"/>
      </xdr:nvSpPr>
      <xdr:spPr>
        <a:xfrm>
          <a:off x="18983402" y="1757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24" name="n_2aveValue【公民館】&#10;一人当たり面積">
          <a:extLst>
            <a:ext uri="{FF2B5EF4-FFF2-40B4-BE49-F238E27FC236}">
              <a16:creationId xmlns:a16="http://schemas.microsoft.com/office/drawing/2014/main" id="{17B2804B-274A-43A8-B76A-B54560BDDB11}"/>
            </a:ext>
          </a:extLst>
        </xdr:cNvPr>
        <xdr:cNvSpPr txBox="1"/>
      </xdr:nvSpPr>
      <xdr:spPr>
        <a:xfrm>
          <a:off x="18183302" y="1755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925" name="n_3aveValue【公民館】&#10;一人当たり面積">
          <a:extLst>
            <a:ext uri="{FF2B5EF4-FFF2-40B4-BE49-F238E27FC236}">
              <a16:creationId xmlns:a16="http://schemas.microsoft.com/office/drawing/2014/main" id="{0688FD1D-BEB5-4038-9460-68E27A89F04B}"/>
            </a:ext>
          </a:extLst>
        </xdr:cNvPr>
        <xdr:cNvSpPr txBox="1"/>
      </xdr:nvSpPr>
      <xdr:spPr>
        <a:xfrm>
          <a:off x="17383202" y="1755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926" name="n_4aveValue【公民館】&#10;一人当たり面積">
          <a:extLst>
            <a:ext uri="{FF2B5EF4-FFF2-40B4-BE49-F238E27FC236}">
              <a16:creationId xmlns:a16="http://schemas.microsoft.com/office/drawing/2014/main" id="{D53FDB05-E87D-497E-91CB-4F5501EFD84B}"/>
            </a:ext>
          </a:extLst>
        </xdr:cNvPr>
        <xdr:cNvSpPr txBox="1"/>
      </xdr:nvSpPr>
      <xdr:spPr>
        <a:xfrm>
          <a:off x="16592627" y="1755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47189</xdr:rowOff>
    </xdr:from>
    <xdr:ext cx="469744" cy="259045"/>
    <xdr:sp macro="" textlink="">
      <xdr:nvSpPr>
        <xdr:cNvPr id="927" name="n_1mainValue【公民館】&#10;一人当たり面積">
          <a:extLst>
            <a:ext uri="{FF2B5EF4-FFF2-40B4-BE49-F238E27FC236}">
              <a16:creationId xmlns:a16="http://schemas.microsoft.com/office/drawing/2014/main" id="{DB4C75DD-A575-4080-A843-B85DE4A4DAAF}"/>
            </a:ext>
          </a:extLst>
        </xdr:cNvPr>
        <xdr:cNvSpPr txBox="1"/>
      </xdr:nvSpPr>
      <xdr:spPr>
        <a:xfrm>
          <a:off x="18983402" y="1719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52088</xdr:rowOff>
    </xdr:from>
    <xdr:ext cx="469744" cy="259045"/>
    <xdr:sp macro="" textlink="">
      <xdr:nvSpPr>
        <xdr:cNvPr id="928" name="n_2mainValue【公民館】&#10;一人当たり面積">
          <a:extLst>
            <a:ext uri="{FF2B5EF4-FFF2-40B4-BE49-F238E27FC236}">
              <a16:creationId xmlns:a16="http://schemas.microsoft.com/office/drawing/2014/main" id="{2BE7DA80-328B-4328-AF6E-BEE2FAA20F5B}"/>
            </a:ext>
          </a:extLst>
        </xdr:cNvPr>
        <xdr:cNvSpPr txBox="1"/>
      </xdr:nvSpPr>
      <xdr:spPr>
        <a:xfrm>
          <a:off x="18183302" y="1719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58619</xdr:rowOff>
    </xdr:from>
    <xdr:ext cx="469744" cy="259045"/>
    <xdr:sp macro="" textlink="">
      <xdr:nvSpPr>
        <xdr:cNvPr id="929" name="n_3mainValue【公民館】&#10;一人当たり面積">
          <a:extLst>
            <a:ext uri="{FF2B5EF4-FFF2-40B4-BE49-F238E27FC236}">
              <a16:creationId xmlns:a16="http://schemas.microsoft.com/office/drawing/2014/main" id="{D14D00D6-9112-4F0B-A1B9-753C0491936B}"/>
            </a:ext>
          </a:extLst>
        </xdr:cNvPr>
        <xdr:cNvSpPr txBox="1"/>
      </xdr:nvSpPr>
      <xdr:spPr>
        <a:xfrm>
          <a:off x="17383202" y="1720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63516</xdr:rowOff>
    </xdr:from>
    <xdr:ext cx="469744" cy="259045"/>
    <xdr:sp macro="" textlink="">
      <xdr:nvSpPr>
        <xdr:cNvPr id="930" name="n_4mainValue【公民館】&#10;一人当たり面積">
          <a:extLst>
            <a:ext uri="{FF2B5EF4-FFF2-40B4-BE49-F238E27FC236}">
              <a16:creationId xmlns:a16="http://schemas.microsoft.com/office/drawing/2014/main" id="{A9F65DAD-ACF0-4E4F-A685-3FFC4FA3D032}"/>
            </a:ext>
          </a:extLst>
        </xdr:cNvPr>
        <xdr:cNvSpPr txBox="1"/>
      </xdr:nvSpPr>
      <xdr:spPr>
        <a:xfrm>
          <a:off x="16592627" y="1721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1" name="正方形/長方形 930">
          <a:extLst>
            <a:ext uri="{FF2B5EF4-FFF2-40B4-BE49-F238E27FC236}">
              <a16:creationId xmlns:a16="http://schemas.microsoft.com/office/drawing/2014/main" id="{71B1CEAA-246B-4DD1-8A41-4054ECF9CB41}"/>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2" name="正方形/長方形 931">
          <a:extLst>
            <a:ext uri="{FF2B5EF4-FFF2-40B4-BE49-F238E27FC236}">
              <a16:creationId xmlns:a16="http://schemas.microsoft.com/office/drawing/2014/main" id="{372C872D-AAEA-4930-9C06-36FB071388D5}"/>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3" name="テキスト ボックス 932">
          <a:extLst>
            <a:ext uri="{FF2B5EF4-FFF2-40B4-BE49-F238E27FC236}">
              <a16:creationId xmlns:a16="http://schemas.microsoft.com/office/drawing/2014/main" id="{47C3E11E-205C-4768-8A3A-7F409754E592}"/>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類似団体と比較して特に有形固定資産減価償却率が特に高くなっている施設は、学校施設、児童館、公民館である。 </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学校施設については、半数以上の施設で建築後３０年以上を経過し、老朽化が問題となっているが、財政的な制約もあることから、劣化診断結果を基に補修計画を策定し、複合化や集約化または長寿命化などの方針を検討する。 </a:t>
          </a:r>
          <a:endParaRPr lang="ja-JP" altLang="ja-JP" sz="1400">
            <a:effectLst/>
          </a:endParaRPr>
        </a:p>
        <a:p>
          <a:r>
            <a:rPr lang="ja-JP" altLang="ja-JP" sz="1100">
              <a:solidFill>
                <a:schemeClr val="dk1"/>
              </a:solidFill>
              <a:effectLst/>
              <a:latin typeface="+mn-lt"/>
              <a:ea typeface="+mn-ea"/>
              <a:cs typeface="+mn-cs"/>
            </a:rPr>
            <a:t>児童館については、１施設あり、木造建築のため減価償却率が高くなってる。公共施設等個別計画で現状維持～民営化の検討を行っていく。 </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公民館については、一部の施設を除き建築後３０年以上を経過し、老朽化が問題となっていることから、劣化診断結果を基に補修計画を策定し、集約化または長寿命化などの方針を検討する。 </a:t>
          </a:r>
          <a:endParaRPr lang="ja-JP" altLang="ja-JP">
            <a:effectLst/>
          </a:endParaRPr>
        </a:p>
        <a:p>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82AB36-4312-4765-8850-5540A8E6500F}"/>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D382A51-C281-4D51-A07F-5E2960282843}"/>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5C40AC7-0216-4609-9448-00C162E8176F}"/>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918EC6F-9A07-4E7D-86CD-F4E6A3E6AD7C}"/>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25FB7A-57AF-4EBD-821F-E5CD869EB487}"/>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2537C1B-0007-48D8-9033-2CF175FFF786}"/>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7D9F44D-CFC1-45CE-8B84-4772346C4D2B}"/>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D998F77-760F-400F-94B9-A3048D3980F4}"/>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348CCCA-0807-4214-B255-74B59F2CB66A}"/>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846EBFD-A713-4AB5-B9CA-98E44F01FCDB}"/>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29,193
28,543
290.21
34,845,325
34,063,293
777,869
11,343,232
20,034,494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C201DE0-1604-42D2-B903-065A504BC3C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39B8889-7695-4C1D-93FD-D8AD56A0DDDC}"/>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C5F3806-3728-447F-8643-368B476E572F}"/>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E0291F1-736A-4510-9329-18B8F55652A2}"/>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7DE8B39-82CA-4A30-B308-09EBB00FD2AE}"/>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758300D-74B9-4464-8335-8476E5A663F5}"/>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5F003AC-6161-448B-9733-81B741A18432}"/>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90EC524-298A-4477-A3B7-7700F061357A}"/>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5497F03-DF85-4FE8-8331-D49933211F39}"/>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88F760E-E967-41F2-A0C1-50B460CF0049}"/>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D0EB400-1123-435D-86A1-7D5ED1D305A6}"/>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7DC9130-CED2-40ED-97F4-AEFEC406DBF1}"/>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67FD3E5-8B4F-4BB7-8907-A74A0393B271}"/>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4EFC74B-5011-4335-A097-9B8712EEEA78}"/>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7B0C2D-AE8E-418B-82B6-D392AF57773C}"/>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79007FE-FD45-49D9-80C5-8A368492681E}"/>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C1A6A9F-2468-4973-8701-6242A38C7801}"/>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FFE5E5F-DD6B-4111-9521-8C25A311972A}"/>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3B1B24F-B827-4C69-852E-FD01BDACA72B}"/>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CFE1C29-CA36-4B16-8E9E-0A753AB100AC}"/>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9A653FD-249A-4ECE-B76A-786E7C214B2B}"/>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78AC843-8840-4156-8A78-1CED0BF4CBF9}"/>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602D959-8364-4A2B-BAB4-892F8F653C44}"/>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04DDA8D-C5F0-43CC-B3F9-16E88196D6A6}"/>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5D06DF5-519B-45F1-8920-FC1E1D53738B}"/>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40552EC-1101-4815-BFC8-F6034D9329FD}"/>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CDBF211-5CF8-496C-BAB9-062BD6256E7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9D5889C-CFCE-4F09-9D95-DF3B0E8B0295}"/>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946DAFC-CAC2-49AC-9679-08254B6BBAA3}"/>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F66DE7B-8D14-4CD8-8D2A-DD5FA292FE88}"/>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5BEC01-9D33-4933-8805-A1B55C481D05}"/>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9DAAE5A-E9E4-4CEB-ABA0-B5EE345521AE}"/>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F85A49B-9EAD-44D2-97EB-B8CBF794AFB6}"/>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53C144B-9DCC-41F9-9C1A-D30445816C1B}"/>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584EB92-E652-4446-8EAE-D65697CE89BC}"/>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EE85555-4505-4DC8-B895-BD19C16A3049}"/>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7934573-CAF7-473E-B617-1A844C605539}"/>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9528FA7-D4AE-473A-97C3-979CDE2DB655}"/>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147D8A9-384F-4ED3-849E-2ACC92DF9E11}"/>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51DAF0A-F5D6-4181-9D43-DD314C90A6E0}"/>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867209F-13E6-418F-8DCE-073A75622A37}"/>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7BB7CAB-42D9-458F-B512-55D18DC4ADAA}"/>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B0E350F-EF48-4672-B249-34FB42CB173D}"/>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FC20A8A-ABA1-4849-B738-AD4B38CE004C}"/>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732EBDC-F1FD-4A04-835B-2B382861BDB9}"/>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015F329-1DFB-47A3-920D-904F4962D841}"/>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8047C39A-D90A-4261-9D58-4EF3B17B291C}"/>
            </a:ext>
          </a:extLst>
        </xdr:cNvPr>
        <xdr:cNvCxnSpPr/>
      </xdr:nvCxnSpPr>
      <xdr:spPr>
        <a:xfrm flipV="1">
          <a:off x="4180840" y="5388428"/>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49B1288-93D9-44BA-9DB2-FA867921ED66}"/>
            </a:ext>
          </a:extLst>
        </xdr:cNvPr>
        <xdr:cNvSpPr txBox="1"/>
      </xdr:nvSpPr>
      <xdr:spPr>
        <a:xfrm>
          <a:off x="42195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941CB35-CC71-4638-87FB-57D6A56A8F65}"/>
            </a:ext>
          </a:extLst>
        </xdr:cNvPr>
        <xdr:cNvCxnSpPr/>
      </xdr:nvCxnSpPr>
      <xdr:spPr>
        <a:xfrm>
          <a:off x="4105275"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3BDF9BB2-32A8-4450-9055-B03C6865BB2D}"/>
            </a:ext>
          </a:extLst>
        </xdr:cNvPr>
        <xdr:cNvSpPr txBox="1"/>
      </xdr:nvSpPr>
      <xdr:spPr>
        <a:xfrm>
          <a:off x="4219575" y="51827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2D913538-5BC3-4854-A76C-EBE76297FF3E}"/>
            </a:ext>
          </a:extLst>
        </xdr:cNvPr>
        <xdr:cNvCxnSpPr/>
      </xdr:nvCxnSpPr>
      <xdr:spPr>
        <a:xfrm>
          <a:off x="4105275" y="53884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C88D260A-A6E2-453D-A4CF-6618CBD7B06E}"/>
            </a:ext>
          </a:extLst>
        </xdr:cNvPr>
        <xdr:cNvSpPr txBox="1"/>
      </xdr:nvSpPr>
      <xdr:spPr>
        <a:xfrm>
          <a:off x="4219575" y="59996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10019852-BE9E-4B74-A697-6AA14A3FBEEA}"/>
            </a:ext>
          </a:extLst>
        </xdr:cNvPr>
        <xdr:cNvSpPr/>
      </xdr:nvSpPr>
      <xdr:spPr>
        <a:xfrm>
          <a:off x="4124325" y="60212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6C47FDDB-0C74-428A-A129-B0C4316D0B58}"/>
            </a:ext>
          </a:extLst>
        </xdr:cNvPr>
        <xdr:cNvSpPr/>
      </xdr:nvSpPr>
      <xdr:spPr>
        <a:xfrm>
          <a:off x="3381375" y="60031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B9CBB1DA-F98D-4D2F-97E7-6DC11F39D501}"/>
            </a:ext>
          </a:extLst>
        </xdr:cNvPr>
        <xdr:cNvSpPr/>
      </xdr:nvSpPr>
      <xdr:spPr>
        <a:xfrm>
          <a:off x="2571750" y="59983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B6F723EF-A694-49D9-8F1E-BE35F9FA1CE6}"/>
            </a:ext>
          </a:extLst>
        </xdr:cNvPr>
        <xdr:cNvSpPr/>
      </xdr:nvSpPr>
      <xdr:spPr>
        <a:xfrm>
          <a:off x="1781175" y="59802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8209D58B-3F1A-432A-AFC1-00BCDFA6F106}"/>
            </a:ext>
          </a:extLst>
        </xdr:cNvPr>
        <xdr:cNvSpPr/>
      </xdr:nvSpPr>
      <xdr:spPr>
        <a:xfrm>
          <a:off x="981075" y="596537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2369632-8C7F-4938-9B6E-5609DE1AD282}"/>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EA64ABE-6CEE-4F78-A69B-B386C14D2F7C}"/>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D910D1E-2912-4520-94CB-7A7657FB6552}"/>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D32D7E2-629D-4D06-96AE-33201E10D863}"/>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1691CF3-C7F7-45B0-8E51-1718F7DAD6C3}"/>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74" name="楕円 73">
          <a:extLst>
            <a:ext uri="{FF2B5EF4-FFF2-40B4-BE49-F238E27FC236}">
              <a16:creationId xmlns:a16="http://schemas.microsoft.com/office/drawing/2014/main" id="{24AC58DD-0B56-4AEC-AE41-73F2CB6F7A3B}"/>
            </a:ext>
          </a:extLst>
        </xdr:cNvPr>
        <xdr:cNvSpPr/>
      </xdr:nvSpPr>
      <xdr:spPr>
        <a:xfrm>
          <a:off x="4124325" y="59639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151147</xdr:rowOff>
    </xdr:from>
    <xdr:ext cx="405111" cy="259045"/>
    <xdr:sp macro="" textlink="">
      <xdr:nvSpPr>
        <xdr:cNvPr id="75" name="【図書館】&#10;有形固定資産減価償却率該当値テキスト">
          <a:extLst>
            <a:ext uri="{FF2B5EF4-FFF2-40B4-BE49-F238E27FC236}">
              <a16:creationId xmlns:a16="http://schemas.microsoft.com/office/drawing/2014/main" id="{12C440F4-6DD5-4363-8DC9-769E163721B9}"/>
            </a:ext>
          </a:extLst>
        </xdr:cNvPr>
        <xdr:cNvSpPr txBox="1"/>
      </xdr:nvSpPr>
      <xdr:spPr>
        <a:xfrm>
          <a:off x="4219575"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93980</xdr:rowOff>
    </xdr:from>
    <xdr:to>
      <xdr:col>20</xdr:col>
      <xdr:colOff>38100</xdr:colOff>
      <xdr:row>37</xdr:row>
      <xdr:rowOff>24130</xdr:rowOff>
    </xdr:to>
    <xdr:sp macro="" textlink="">
      <xdr:nvSpPr>
        <xdr:cNvPr id="76" name="楕円 75">
          <a:extLst>
            <a:ext uri="{FF2B5EF4-FFF2-40B4-BE49-F238E27FC236}">
              <a16:creationId xmlns:a16="http://schemas.microsoft.com/office/drawing/2014/main" id="{47626D70-872B-4845-82F0-A82304D8B94B}"/>
            </a:ext>
          </a:extLst>
        </xdr:cNvPr>
        <xdr:cNvSpPr/>
      </xdr:nvSpPr>
      <xdr:spPr>
        <a:xfrm>
          <a:off x="3381375" y="59328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144780</xdr:rowOff>
    </xdr:from>
    <xdr:to>
      <xdr:col>24</xdr:col>
      <xdr:colOff>63500</xdr:colOff>
      <xdr:row>37</xdr:row>
      <xdr:rowOff>7620</xdr:rowOff>
    </xdr:to>
    <xdr:cxnSp macro="">
      <xdr:nvCxnSpPr>
        <xdr:cNvPr id="77" name="直線コネクタ 76">
          <a:extLst>
            <a:ext uri="{FF2B5EF4-FFF2-40B4-BE49-F238E27FC236}">
              <a16:creationId xmlns:a16="http://schemas.microsoft.com/office/drawing/2014/main" id="{E535B6A5-6204-4835-B0C8-DE5B139E357C}"/>
            </a:ext>
          </a:extLst>
        </xdr:cNvPr>
        <xdr:cNvCxnSpPr/>
      </xdr:nvCxnSpPr>
      <xdr:spPr>
        <a:xfrm>
          <a:off x="3429000" y="5980430"/>
          <a:ext cx="7524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147864</xdr:rowOff>
    </xdr:from>
    <xdr:to>
      <xdr:col>15</xdr:col>
      <xdr:colOff>101600</xdr:colOff>
      <xdr:row>37</xdr:row>
      <xdr:rowOff>78014</xdr:rowOff>
    </xdr:to>
    <xdr:sp macro="" textlink="">
      <xdr:nvSpPr>
        <xdr:cNvPr id="78" name="楕円 77">
          <a:extLst>
            <a:ext uri="{FF2B5EF4-FFF2-40B4-BE49-F238E27FC236}">
              <a16:creationId xmlns:a16="http://schemas.microsoft.com/office/drawing/2014/main" id="{A923BB2C-347B-41A5-B0BB-5B26D6614F6F}"/>
            </a:ext>
          </a:extLst>
        </xdr:cNvPr>
        <xdr:cNvSpPr/>
      </xdr:nvSpPr>
      <xdr:spPr>
        <a:xfrm>
          <a:off x="2571750" y="59835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144780</xdr:rowOff>
    </xdr:from>
    <xdr:to>
      <xdr:col>19</xdr:col>
      <xdr:colOff>177800</xdr:colOff>
      <xdr:row>37</xdr:row>
      <xdr:rowOff>27214</xdr:rowOff>
    </xdr:to>
    <xdr:cxnSp macro="">
      <xdr:nvCxnSpPr>
        <xdr:cNvPr id="79" name="直線コネクタ 78">
          <a:extLst>
            <a:ext uri="{FF2B5EF4-FFF2-40B4-BE49-F238E27FC236}">
              <a16:creationId xmlns:a16="http://schemas.microsoft.com/office/drawing/2014/main" id="{CE458212-6FB0-413A-8101-0C1CE55DD6DB}"/>
            </a:ext>
          </a:extLst>
        </xdr:cNvPr>
        <xdr:cNvCxnSpPr/>
      </xdr:nvCxnSpPr>
      <xdr:spPr>
        <a:xfrm flipV="1">
          <a:off x="2619375" y="5980430"/>
          <a:ext cx="809625" cy="5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115207</xdr:rowOff>
    </xdr:from>
    <xdr:to>
      <xdr:col>10</xdr:col>
      <xdr:colOff>165100</xdr:colOff>
      <xdr:row>37</xdr:row>
      <xdr:rowOff>45357</xdr:rowOff>
    </xdr:to>
    <xdr:sp macro="" textlink="">
      <xdr:nvSpPr>
        <xdr:cNvPr id="80" name="楕円 79">
          <a:extLst>
            <a:ext uri="{FF2B5EF4-FFF2-40B4-BE49-F238E27FC236}">
              <a16:creationId xmlns:a16="http://schemas.microsoft.com/office/drawing/2014/main" id="{1A4D0247-CD2D-477B-A3B7-3E3A2B98E96D}"/>
            </a:ext>
          </a:extLst>
        </xdr:cNvPr>
        <xdr:cNvSpPr/>
      </xdr:nvSpPr>
      <xdr:spPr>
        <a:xfrm>
          <a:off x="1781175" y="59540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166007</xdr:rowOff>
    </xdr:from>
    <xdr:to>
      <xdr:col>15</xdr:col>
      <xdr:colOff>50800</xdr:colOff>
      <xdr:row>37</xdr:row>
      <xdr:rowOff>27214</xdr:rowOff>
    </xdr:to>
    <xdr:cxnSp macro="">
      <xdr:nvCxnSpPr>
        <xdr:cNvPr id="81" name="直線コネクタ 80">
          <a:extLst>
            <a:ext uri="{FF2B5EF4-FFF2-40B4-BE49-F238E27FC236}">
              <a16:creationId xmlns:a16="http://schemas.microsoft.com/office/drawing/2014/main" id="{FF97C614-882B-46D0-871A-78FE6CFD1EC2}"/>
            </a:ext>
          </a:extLst>
        </xdr:cNvPr>
        <xdr:cNvCxnSpPr/>
      </xdr:nvCxnSpPr>
      <xdr:spPr>
        <a:xfrm>
          <a:off x="1828800" y="6001657"/>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82550</xdr:rowOff>
    </xdr:from>
    <xdr:to>
      <xdr:col>6</xdr:col>
      <xdr:colOff>38100</xdr:colOff>
      <xdr:row>37</xdr:row>
      <xdr:rowOff>12700</xdr:rowOff>
    </xdr:to>
    <xdr:sp macro="" textlink="">
      <xdr:nvSpPr>
        <xdr:cNvPr id="82" name="楕円 81">
          <a:extLst>
            <a:ext uri="{FF2B5EF4-FFF2-40B4-BE49-F238E27FC236}">
              <a16:creationId xmlns:a16="http://schemas.microsoft.com/office/drawing/2014/main" id="{30F6C9FC-0BED-4AA7-9FDE-6B478763CD6A}"/>
            </a:ext>
          </a:extLst>
        </xdr:cNvPr>
        <xdr:cNvSpPr/>
      </xdr:nvSpPr>
      <xdr:spPr>
        <a:xfrm>
          <a:off x="981075" y="59245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133350</xdr:rowOff>
    </xdr:from>
    <xdr:to>
      <xdr:col>10</xdr:col>
      <xdr:colOff>114300</xdr:colOff>
      <xdr:row>36</xdr:row>
      <xdr:rowOff>166007</xdr:rowOff>
    </xdr:to>
    <xdr:cxnSp macro="">
      <xdr:nvCxnSpPr>
        <xdr:cNvPr id="83" name="直線コネクタ 82">
          <a:extLst>
            <a:ext uri="{FF2B5EF4-FFF2-40B4-BE49-F238E27FC236}">
              <a16:creationId xmlns:a16="http://schemas.microsoft.com/office/drawing/2014/main" id="{E02E7EB3-12CF-435D-97F1-693D69EA67FB}"/>
            </a:ext>
          </a:extLst>
        </xdr:cNvPr>
        <xdr:cNvCxnSpPr/>
      </xdr:nvCxnSpPr>
      <xdr:spPr>
        <a:xfrm>
          <a:off x="1028700" y="5972175"/>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359FB5CA-0D6B-4B82-8E6D-7D406A063E06}"/>
            </a:ext>
          </a:extLst>
        </xdr:cNvPr>
        <xdr:cNvSpPr txBox="1"/>
      </xdr:nvSpPr>
      <xdr:spPr>
        <a:xfrm>
          <a:off x="3239144" y="608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95F29F37-D5E5-4BCF-8931-1A164ECC4808}"/>
            </a:ext>
          </a:extLst>
        </xdr:cNvPr>
        <xdr:cNvSpPr txBox="1"/>
      </xdr:nvSpPr>
      <xdr:spPr>
        <a:xfrm>
          <a:off x="2439044" y="6087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3C659380-687F-4DD8-B9E0-7343EAD6676B}"/>
            </a:ext>
          </a:extLst>
        </xdr:cNvPr>
        <xdr:cNvSpPr txBox="1"/>
      </xdr:nvSpPr>
      <xdr:spPr>
        <a:xfrm>
          <a:off x="1648469" y="6069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A4D2218D-5EAF-4EAD-9252-F8CC79B19861}"/>
            </a:ext>
          </a:extLst>
        </xdr:cNvPr>
        <xdr:cNvSpPr txBox="1"/>
      </xdr:nvSpPr>
      <xdr:spPr>
        <a:xfrm>
          <a:off x="848369" y="6048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40657</xdr:rowOff>
    </xdr:from>
    <xdr:ext cx="405111" cy="259045"/>
    <xdr:sp macro="" textlink="">
      <xdr:nvSpPr>
        <xdr:cNvPr id="88" name="n_1mainValue【図書館】&#10;有形固定資産減価償却率">
          <a:extLst>
            <a:ext uri="{FF2B5EF4-FFF2-40B4-BE49-F238E27FC236}">
              <a16:creationId xmlns:a16="http://schemas.microsoft.com/office/drawing/2014/main" id="{B86084C4-9158-447F-8B0D-9F30B48610B4}"/>
            </a:ext>
          </a:extLst>
        </xdr:cNvPr>
        <xdr:cNvSpPr txBox="1"/>
      </xdr:nvSpPr>
      <xdr:spPr>
        <a:xfrm>
          <a:off x="32391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94541</xdr:rowOff>
    </xdr:from>
    <xdr:ext cx="405111" cy="259045"/>
    <xdr:sp macro="" textlink="">
      <xdr:nvSpPr>
        <xdr:cNvPr id="89" name="n_2mainValue【図書館】&#10;有形固定資産減価償却率">
          <a:extLst>
            <a:ext uri="{FF2B5EF4-FFF2-40B4-BE49-F238E27FC236}">
              <a16:creationId xmlns:a16="http://schemas.microsoft.com/office/drawing/2014/main" id="{B7E06757-7F31-41C4-9123-14A345858169}"/>
            </a:ext>
          </a:extLst>
        </xdr:cNvPr>
        <xdr:cNvSpPr txBox="1"/>
      </xdr:nvSpPr>
      <xdr:spPr>
        <a:xfrm>
          <a:off x="2439044" y="57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90" name="n_3mainValue【図書館】&#10;有形固定資産減価償却率">
          <a:extLst>
            <a:ext uri="{FF2B5EF4-FFF2-40B4-BE49-F238E27FC236}">
              <a16:creationId xmlns:a16="http://schemas.microsoft.com/office/drawing/2014/main" id="{B6C165D7-D132-4D06-9A6E-380E0F944B12}"/>
            </a:ext>
          </a:extLst>
        </xdr:cNvPr>
        <xdr:cNvSpPr txBox="1"/>
      </xdr:nvSpPr>
      <xdr:spPr>
        <a:xfrm>
          <a:off x="1648469" y="574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29227</xdr:rowOff>
    </xdr:from>
    <xdr:ext cx="405111" cy="259045"/>
    <xdr:sp macro="" textlink="">
      <xdr:nvSpPr>
        <xdr:cNvPr id="91" name="n_4mainValue【図書館】&#10;有形固定資産減価償却率">
          <a:extLst>
            <a:ext uri="{FF2B5EF4-FFF2-40B4-BE49-F238E27FC236}">
              <a16:creationId xmlns:a16="http://schemas.microsoft.com/office/drawing/2014/main" id="{E6EBD35C-5BD6-4B52-99D4-432B0BE4E6C8}"/>
            </a:ext>
          </a:extLst>
        </xdr:cNvPr>
        <xdr:cNvSpPr txBox="1"/>
      </xdr:nvSpPr>
      <xdr:spPr>
        <a:xfrm>
          <a:off x="848369"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52D2852-EBA0-4EC4-981C-A5BF8FE9E86E}"/>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281DEC1-0CCB-4110-B251-166E483CAC47}"/>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9B305F2-1AB8-4821-BDFE-D90B1F1A94E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96E0444-97EC-4788-A74E-CF4A06BDE93F}"/>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DC1F125-EA4E-4D28-995A-58FA7AE934F1}"/>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57F29B8-BC67-4157-871C-6C608D86EDB2}"/>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8F9A9A6-A60B-4EC9-BBF7-5AFD21BFBD50}"/>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91A7978-5153-4E6B-9069-8A0090452943}"/>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3ADA2D8-A50B-4AB9-83FE-B9BED22983AC}"/>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56839FC-0E74-45DD-ACB3-C1F7282EFBF7}"/>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1C44A89-C69D-44A2-B3C2-5040F7CD6A1A}"/>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66CDFFF-5CA2-44E3-9D9D-ABBDE875489B}"/>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6CCF3FD-92F9-4900-95B9-5146A46A178A}"/>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F1F3809-426C-401B-9BAB-06587B5B6B23}"/>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26FA971-956B-4F08-95B9-03B5289DC059}"/>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5DCB0E7C-952A-46E4-9A38-C48D044D15F9}"/>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B96B04-B9D1-4DC2-916E-5DFBB914FF47}"/>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FB3704E2-FE4F-40F5-83B3-88CFA8D9772E}"/>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393BD8A-1DD5-4AAB-B5A2-32DCB3C6B223}"/>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8CEFFB7-5126-4784-8939-B27B54586109}"/>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60274DF-FFEB-4A64-8730-15443722AA88}"/>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0D95DB2C-12CB-4A4C-8D8D-297F01A77BBB}"/>
            </a:ext>
          </a:extLst>
        </xdr:cNvPr>
        <xdr:cNvCxnSpPr/>
      </xdr:nvCxnSpPr>
      <xdr:spPr>
        <a:xfrm flipV="1">
          <a:off x="9429115" y="5353812"/>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D07044E3-CDDB-45D7-8084-2577DA98FB72}"/>
            </a:ext>
          </a:extLst>
        </xdr:cNvPr>
        <xdr:cNvSpPr txBox="1"/>
      </xdr:nvSpPr>
      <xdr:spPr>
        <a:xfrm>
          <a:off x="9467850" y="674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59C908DC-E4B6-4F8B-83F0-B0557188C4FC}"/>
            </a:ext>
          </a:extLst>
        </xdr:cNvPr>
        <xdr:cNvCxnSpPr/>
      </xdr:nvCxnSpPr>
      <xdr:spPr>
        <a:xfrm>
          <a:off x="9363075" y="674065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AC9090C-51DC-440D-A314-389EDE1F3CBC}"/>
            </a:ext>
          </a:extLst>
        </xdr:cNvPr>
        <xdr:cNvSpPr txBox="1"/>
      </xdr:nvSpPr>
      <xdr:spPr>
        <a:xfrm>
          <a:off x="9467850" y="5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BCD405B4-3AE4-4857-A6D0-BC8B1EFA4302}"/>
            </a:ext>
          </a:extLst>
        </xdr:cNvPr>
        <xdr:cNvCxnSpPr/>
      </xdr:nvCxnSpPr>
      <xdr:spPr>
        <a:xfrm>
          <a:off x="9363075" y="535381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1D9CE5FC-30F6-4704-9442-402073169083}"/>
            </a:ext>
          </a:extLst>
        </xdr:cNvPr>
        <xdr:cNvSpPr txBox="1"/>
      </xdr:nvSpPr>
      <xdr:spPr>
        <a:xfrm>
          <a:off x="9467850" y="6287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08200959-F668-40F3-9379-9480C04A602D}"/>
            </a:ext>
          </a:extLst>
        </xdr:cNvPr>
        <xdr:cNvSpPr/>
      </xdr:nvSpPr>
      <xdr:spPr>
        <a:xfrm>
          <a:off x="9401175" y="642683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2E8B65D3-8ACB-4F35-BE9E-6A9127E2BEB9}"/>
            </a:ext>
          </a:extLst>
        </xdr:cNvPr>
        <xdr:cNvSpPr/>
      </xdr:nvSpPr>
      <xdr:spPr>
        <a:xfrm>
          <a:off x="8639175" y="64314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2B8A7C49-CA5F-45BF-B6C4-04FE5493720C}"/>
            </a:ext>
          </a:extLst>
        </xdr:cNvPr>
        <xdr:cNvSpPr/>
      </xdr:nvSpPr>
      <xdr:spPr>
        <a:xfrm>
          <a:off x="7839075" y="64391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09B413BC-674C-4B94-AE9D-B68FA67454D2}"/>
            </a:ext>
          </a:extLst>
        </xdr:cNvPr>
        <xdr:cNvSpPr/>
      </xdr:nvSpPr>
      <xdr:spPr>
        <a:xfrm>
          <a:off x="7029450" y="644690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B886FD7D-98AE-4AA7-A993-27E0CA1770BD}"/>
            </a:ext>
          </a:extLst>
        </xdr:cNvPr>
        <xdr:cNvSpPr/>
      </xdr:nvSpPr>
      <xdr:spPr>
        <a:xfrm>
          <a:off x="6238875" y="64514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F669810-ECF4-4B28-8AC1-3BBBCE1F2D68}"/>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879689D-A39B-4309-AADB-21EBAF9A7F6D}"/>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578BF8D-5F51-4AC1-9CCF-397AD964A21F}"/>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BC5792B-F92A-4110-A3E5-C5680548000B}"/>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86C55D0-089C-4676-90C4-05FD02B220BE}"/>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20828</xdr:rowOff>
    </xdr:from>
    <xdr:to>
      <xdr:col>55</xdr:col>
      <xdr:colOff>50800</xdr:colOff>
      <xdr:row>40</xdr:row>
      <xdr:rowOff>122428</xdr:rowOff>
    </xdr:to>
    <xdr:sp macro="" textlink="">
      <xdr:nvSpPr>
        <xdr:cNvPr id="129" name="楕円 128">
          <a:extLst>
            <a:ext uri="{FF2B5EF4-FFF2-40B4-BE49-F238E27FC236}">
              <a16:creationId xmlns:a16="http://schemas.microsoft.com/office/drawing/2014/main" id="{AD374A9C-7259-4D33-8A16-98530DA13996}"/>
            </a:ext>
          </a:extLst>
        </xdr:cNvPr>
        <xdr:cNvSpPr/>
      </xdr:nvSpPr>
      <xdr:spPr>
        <a:xfrm>
          <a:off x="9401175" y="650735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170705</xdr:rowOff>
    </xdr:from>
    <xdr:ext cx="469744" cy="259045"/>
    <xdr:sp macro="" textlink="">
      <xdr:nvSpPr>
        <xdr:cNvPr id="130" name="【図書館】&#10;一人当たり面積該当値テキスト">
          <a:extLst>
            <a:ext uri="{FF2B5EF4-FFF2-40B4-BE49-F238E27FC236}">
              <a16:creationId xmlns:a16="http://schemas.microsoft.com/office/drawing/2014/main" id="{F25E5805-5DE3-446B-BCFE-7262C85A769C}"/>
            </a:ext>
          </a:extLst>
        </xdr:cNvPr>
        <xdr:cNvSpPr txBox="1"/>
      </xdr:nvSpPr>
      <xdr:spPr>
        <a:xfrm>
          <a:off x="9467850" y="648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1" name="楕円 130">
          <a:extLst>
            <a:ext uri="{FF2B5EF4-FFF2-40B4-BE49-F238E27FC236}">
              <a16:creationId xmlns:a16="http://schemas.microsoft.com/office/drawing/2014/main" id="{7C81919A-0736-4206-9010-417E371F3A4A}"/>
            </a:ext>
          </a:extLst>
        </xdr:cNvPr>
        <xdr:cNvSpPr/>
      </xdr:nvSpPr>
      <xdr:spPr>
        <a:xfrm>
          <a:off x="8639175" y="65151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71628</xdr:rowOff>
    </xdr:from>
    <xdr:to>
      <xdr:col>55</xdr:col>
      <xdr:colOff>0</xdr:colOff>
      <xdr:row>40</xdr:row>
      <xdr:rowOff>76200</xdr:rowOff>
    </xdr:to>
    <xdr:cxnSp macro="">
      <xdr:nvCxnSpPr>
        <xdr:cNvPr id="132" name="直線コネクタ 131">
          <a:extLst>
            <a:ext uri="{FF2B5EF4-FFF2-40B4-BE49-F238E27FC236}">
              <a16:creationId xmlns:a16="http://schemas.microsoft.com/office/drawing/2014/main" id="{CE4CE1F2-1023-4F4A-9FF1-429C4F4066BF}"/>
            </a:ext>
          </a:extLst>
        </xdr:cNvPr>
        <xdr:cNvCxnSpPr/>
      </xdr:nvCxnSpPr>
      <xdr:spPr>
        <a:xfrm flipV="1">
          <a:off x="8686800" y="6554978"/>
          <a:ext cx="74295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29972</xdr:rowOff>
    </xdr:from>
    <xdr:to>
      <xdr:col>46</xdr:col>
      <xdr:colOff>38100</xdr:colOff>
      <xdr:row>40</xdr:row>
      <xdr:rowOff>131572</xdr:rowOff>
    </xdr:to>
    <xdr:sp macro="" textlink="">
      <xdr:nvSpPr>
        <xdr:cNvPr id="133" name="楕円 132">
          <a:extLst>
            <a:ext uri="{FF2B5EF4-FFF2-40B4-BE49-F238E27FC236}">
              <a16:creationId xmlns:a16="http://schemas.microsoft.com/office/drawing/2014/main" id="{27072131-2B77-491A-A568-5AA86C19E4B6}"/>
            </a:ext>
          </a:extLst>
        </xdr:cNvPr>
        <xdr:cNvSpPr/>
      </xdr:nvSpPr>
      <xdr:spPr>
        <a:xfrm>
          <a:off x="7839075" y="651332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80772</xdr:rowOff>
    </xdr:to>
    <xdr:cxnSp macro="">
      <xdr:nvCxnSpPr>
        <xdr:cNvPr id="134" name="直線コネクタ 133">
          <a:extLst>
            <a:ext uri="{FF2B5EF4-FFF2-40B4-BE49-F238E27FC236}">
              <a16:creationId xmlns:a16="http://schemas.microsoft.com/office/drawing/2014/main" id="{B41FBD62-23FF-45BE-B136-F5E394A3FC9A}"/>
            </a:ext>
          </a:extLst>
        </xdr:cNvPr>
        <xdr:cNvCxnSpPr/>
      </xdr:nvCxnSpPr>
      <xdr:spPr>
        <a:xfrm flipV="1">
          <a:off x="7886700" y="6562725"/>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29972</xdr:rowOff>
    </xdr:from>
    <xdr:to>
      <xdr:col>41</xdr:col>
      <xdr:colOff>101600</xdr:colOff>
      <xdr:row>40</xdr:row>
      <xdr:rowOff>131572</xdr:rowOff>
    </xdr:to>
    <xdr:sp macro="" textlink="">
      <xdr:nvSpPr>
        <xdr:cNvPr id="135" name="楕円 134">
          <a:extLst>
            <a:ext uri="{FF2B5EF4-FFF2-40B4-BE49-F238E27FC236}">
              <a16:creationId xmlns:a16="http://schemas.microsoft.com/office/drawing/2014/main" id="{72F910F0-0A0F-479D-A932-F6C77C02E955}"/>
            </a:ext>
          </a:extLst>
        </xdr:cNvPr>
        <xdr:cNvSpPr/>
      </xdr:nvSpPr>
      <xdr:spPr>
        <a:xfrm>
          <a:off x="7029450" y="651332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80772</xdr:rowOff>
    </xdr:from>
    <xdr:to>
      <xdr:col>45</xdr:col>
      <xdr:colOff>177800</xdr:colOff>
      <xdr:row>40</xdr:row>
      <xdr:rowOff>80772</xdr:rowOff>
    </xdr:to>
    <xdr:cxnSp macro="">
      <xdr:nvCxnSpPr>
        <xdr:cNvPr id="136" name="直線コネクタ 135">
          <a:extLst>
            <a:ext uri="{FF2B5EF4-FFF2-40B4-BE49-F238E27FC236}">
              <a16:creationId xmlns:a16="http://schemas.microsoft.com/office/drawing/2014/main" id="{9F814DCB-495C-4A81-9A17-D08E87786497}"/>
            </a:ext>
          </a:extLst>
        </xdr:cNvPr>
        <xdr:cNvCxnSpPr/>
      </xdr:nvCxnSpPr>
      <xdr:spPr>
        <a:xfrm>
          <a:off x="7077075" y="657047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34544</xdr:rowOff>
    </xdr:from>
    <xdr:to>
      <xdr:col>36</xdr:col>
      <xdr:colOff>165100</xdr:colOff>
      <xdr:row>40</xdr:row>
      <xdr:rowOff>136144</xdr:rowOff>
    </xdr:to>
    <xdr:sp macro="" textlink="">
      <xdr:nvSpPr>
        <xdr:cNvPr id="137" name="楕円 136">
          <a:extLst>
            <a:ext uri="{FF2B5EF4-FFF2-40B4-BE49-F238E27FC236}">
              <a16:creationId xmlns:a16="http://schemas.microsoft.com/office/drawing/2014/main" id="{90ECFEF9-4864-4D5F-97E8-1E181994911E}"/>
            </a:ext>
          </a:extLst>
        </xdr:cNvPr>
        <xdr:cNvSpPr/>
      </xdr:nvSpPr>
      <xdr:spPr>
        <a:xfrm>
          <a:off x="6238875" y="651789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80772</xdr:rowOff>
    </xdr:from>
    <xdr:to>
      <xdr:col>41</xdr:col>
      <xdr:colOff>50800</xdr:colOff>
      <xdr:row>40</xdr:row>
      <xdr:rowOff>85344</xdr:rowOff>
    </xdr:to>
    <xdr:cxnSp macro="">
      <xdr:nvCxnSpPr>
        <xdr:cNvPr id="138" name="直線コネクタ 137">
          <a:extLst>
            <a:ext uri="{FF2B5EF4-FFF2-40B4-BE49-F238E27FC236}">
              <a16:creationId xmlns:a16="http://schemas.microsoft.com/office/drawing/2014/main" id="{95859C69-409F-46FD-95A1-191806E4BDEF}"/>
            </a:ext>
          </a:extLst>
        </xdr:cNvPr>
        <xdr:cNvCxnSpPr/>
      </xdr:nvCxnSpPr>
      <xdr:spPr>
        <a:xfrm flipV="1">
          <a:off x="6286500" y="6570472"/>
          <a:ext cx="7905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10B3680F-DF3A-451E-AFE1-9F7A81D3CAED}"/>
            </a:ext>
          </a:extLst>
        </xdr:cNvPr>
        <xdr:cNvSpPr txBox="1"/>
      </xdr:nvSpPr>
      <xdr:spPr>
        <a:xfrm>
          <a:off x="8458277" y="62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C9C96A39-0A39-4E03-BDE3-054313CC6301}"/>
            </a:ext>
          </a:extLst>
        </xdr:cNvPr>
        <xdr:cNvSpPr txBox="1"/>
      </xdr:nvSpPr>
      <xdr:spPr>
        <a:xfrm>
          <a:off x="7677227" y="622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114DC1D7-FB25-4E20-A2A3-FA4887566EB8}"/>
            </a:ext>
          </a:extLst>
        </xdr:cNvPr>
        <xdr:cNvSpPr txBox="1"/>
      </xdr:nvSpPr>
      <xdr:spPr>
        <a:xfrm>
          <a:off x="6867602" y="623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C77B686F-B25C-432B-8B4A-4292FF1BE98A}"/>
            </a:ext>
          </a:extLst>
        </xdr:cNvPr>
        <xdr:cNvSpPr txBox="1"/>
      </xdr:nvSpPr>
      <xdr:spPr>
        <a:xfrm>
          <a:off x="6067502" y="622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3" name="n_1mainValue【図書館】&#10;一人当たり面積">
          <a:extLst>
            <a:ext uri="{FF2B5EF4-FFF2-40B4-BE49-F238E27FC236}">
              <a16:creationId xmlns:a16="http://schemas.microsoft.com/office/drawing/2014/main" id="{BE360C86-7B5D-4F89-8CC0-7BEC06B25BAF}"/>
            </a:ext>
          </a:extLst>
        </xdr:cNvPr>
        <xdr:cNvSpPr txBox="1"/>
      </xdr:nvSpPr>
      <xdr:spPr>
        <a:xfrm>
          <a:off x="845827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122699</xdr:rowOff>
    </xdr:from>
    <xdr:ext cx="469744" cy="259045"/>
    <xdr:sp macro="" textlink="">
      <xdr:nvSpPr>
        <xdr:cNvPr id="144" name="n_2mainValue【図書館】&#10;一人当たり面積">
          <a:extLst>
            <a:ext uri="{FF2B5EF4-FFF2-40B4-BE49-F238E27FC236}">
              <a16:creationId xmlns:a16="http://schemas.microsoft.com/office/drawing/2014/main" id="{D4AF5D8F-F484-40C1-B416-744E98F0838E}"/>
            </a:ext>
          </a:extLst>
        </xdr:cNvPr>
        <xdr:cNvSpPr txBox="1"/>
      </xdr:nvSpPr>
      <xdr:spPr>
        <a:xfrm>
          <a:off x="7677227" y="661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122699</xdr:rowOff>
    </xdr:from>
    <xdr:ext cx="469744" cy="259045"/>
    <xdr:sp macro="" textlink="">
      <xdr:nvSpPr>
        <xdr:cNvPr id="145" name="n_3mainValue【図書館】&#10;一人当たり面積">
          <a:extLst>
            <a:ext uri="{FF2B5EF4-FFF2-40B4-BE49-F238E27FC236}">
              <a16:creationId xmlns:a16="http://schemas.microsoft.com/office/drawing/2014/main" id="{4B90FC27-6B00-4DE1-B6CC-B8683FE2FAC5}"/>
            </a:ext>
          </a:extLst>
        </xdr:cNvPr>
        <xdr:cNvSpPr txBox="1"/>
      </xdr:nvSpPr>
      <xdr:spPr>
        <a:xfrm>
          <a:off x="6867602" y="661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127271</xdr:rowOff>
    </xdr:from>
    <xdr:ext cx="469744" cy="259045"/>
    <xdr:sp macro="" textlink="">
      <xdr:nvSpPr>
        <xdr:cNvPr id="146" name="n_4mainValue【図書館】&#10;一人当たり面積">
          <a:extLst>
            <a:ext uri="{FF2B5EF4-FFF2-40B4-BE49-F238E27FC236}">
              <a16:creationId xmlns:a16="http://schemas.microsoft.com/office/drawing/2014/main" id="{2F28F49C-3214-4853-B2A9-15FB7D7594DB}"/>
            </a:ext>
          </a:extLst>
        </xdr:cNvPr>
        <xdr:cNvSpPr txBox="1"/>
      </xdr:nvSpPr>
      <xdr:spPr>
        <a:xfrm>
          <a:off x="6067502"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470214B-30E0-4471-BF22-40DE5C692A11}"/>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835C0F7-A540-4E9F-A0DC-C091B0957545}"/>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84DB7AF-DE6E-4CD7-9490-486C80B0D9AC}"/>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D507901-859D-4853-A729-32CC58620818}"/>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6D331EB-E3AA-4456-86FC-BA9CD1076C2A}"/>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734016B-0B62-42A4-AF29-2006D66DE243}"/>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E4B3BDE-A5F8-4269-A684-97520ABB2CD8}"/>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0DEFD2A-6464-42F0-A6D2-6108DD0D1B80}"/>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D30B8E5-0170-4EDA-8A19-D9B4B5872090}"/>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B70E655-07D7-48AF-BCED-0D06776C5A9E}"/>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BB9C11B-7EB9-440F-BC55-B10EDF31F5F8}"/>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573BDBD-8E95-4DB5-A73A-D381D0AFBE0A}"/>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6ACBDF6-CE4F-43CD-9041-44D70E693FC1}"/>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908B3A4-221D-4216-9057-A1E3D6110FE6}"/>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317719E8-4943-4451-B7F8-3C4935E52382}"/>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68DEE64-3EB9-432C-920C-1AF8E4C7A303}"/>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CECFE6A-8EAB-4C96-B4BF-6B7AE21E6A88}"/>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782F08E-66D9-44AC-9898-7DD169342CCC}"/>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4D27E4FD-0860-474F-B2D4-B825BDB46B08}"/>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ABFE796-4498-4180-A4BF-1A792AA3FE79}"/>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2680D0F-9D1A-4616-9EED-572DEFBF4286}"/>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27E0C59-4578-4ADA-B935-D955C8EA7301}"/>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11AFF777-1EE0-411E-B93C-F993212EFB62}"/>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8AE2028-1647-459E-98A8-3C273A32945A}"/>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87B77A63-E4FE-4624-B9D5-7B31EACE4300}"/>
            </a:ext>
          </a:extLst>
        </xdr:cNvPr>
        <xdr:cNvCxnSpPr/>
      </xdr:nvCxnSpPr>
      <xdr:spPr>
        <a:xfrm flipV="1">
          <a:off x="4180840" y="9021445"/>
          <a:ext cx="0" cy="14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6837ACFC-AEF6-4461-A87C-1BFF0D6FE7AF}"/>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4A5DFD6D-27D2-4119-9234-6C601D29AFFC}"/>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F3E6A75-DC78-42D2-BB0C-46F053AA3363}"/>
            </a:ext>
          </a:extLst>
        </xdr:cNvPr>
        <xdr:cNvSpPr txBox="1"/>
      </xdr:nvSpPr>
      <xdr:spPr>
        <a:xfrm>
          <a:off x="4219575" y="879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153524A4-CB5A-450D-9C6A-F1CA1D4E0BF8}"/>
            </a:ext>
          </a:extLst>
        </xdr:cNvPr>
        <xdr:cNvCxnSpPr/>
      </xdr:nvCxnSpPr>
      <xdr:spPr>
        <a:xfrm>
          <a:off x="4105275" y="9021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A4376CE-730B-4A5E-A57E-CB51206910DD}"/>
            </a:ext>
          </a:extLst>
        </xdr:cNvPr>
        <xdr:cNvSpPr txBox="1"/>
      </xdr:nvSpPr>
      <xdr:spPr>
        <a:xfrm>
          <a:off x="4219575" y="9669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02B54C7B-7D37-435C-B5C1-2415C93E50F0}"/>
            </a:ext>
          </a:extLst>
        </xdr:cNvPr>
        <xdr:cNvSpPr/>
      </xdr:nvSpPr>
      <xdr:spPr>
        <a:xfrm>
          <a:off x="4124325" y="980884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68C4E750-E5F2-436E-A0FC-E7610F2C641E}"/>
            </a:ext>
          </a:extLst>
        </xdr:cNvPr>
        <xdr:cNvSpPr/>
      </xdr:nvSpPr>
      <xdr:spPr>
        <a:xfrm>
          <a:off x="3381375" y="97910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9F273B87-E9E5-4C4A-81E3-E440CB29C802}"/>
            </a:ext>
          </a:extLst>
        </xdr:cNvPr>
        <xdr:cNvSpPr/>
      </xdr:nvSpPr>
      <xdr:spPr>
        <a:xfrm>
          <a:off x="2571750" y="97447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D8917979-7F6C-4D8C-A7DD-C6AA2718AE5F}"/>
            </a:ext>
          </a:extLst>
        </xdr:cNvPr>
        <xdr:cNvSpPr/>
      </xdr:nvSpPr>
      <xdr:spPr>
        <a:xfrm>
          <a:off x="1781175" y="97364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775AFAD1-0740-4B48-AB54-36B160EDA7B9}"/>
            </a:ext>
          </a:extLst>
        </xdr:cNvPr>
        <xdr:cNvSpPr/>
      </xdr:nvSpPr>
      <xdr:spPr>
        <a:xfrm>
          <a:off x="981075" y="9725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ACD46FF-00C9-4762-8E23-A8199A9AE541}"/>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C3A2AEF-10C2-4359-9F00-CE5C8BE5CC59}"/>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65340F4-1755-49B5-BB1B-7F53FBC5B932}"/>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611E4DC-26B5-436A-B068-0D7E1EABEE36}"/>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A9C49EA-AD27-412B-B942-F99EECD8FC54}"/>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xdr:rowOff>
    </xdr:from>
    <xdr:to>
      <xdr:col>24</xdr:col>
      <xdr:colOff>114300</xdr:colOff>
      <xdr:row>61</xdr:row>
      <xdr:rowOff>113665</xdr:rowOff>
    </xdr:to>
    <xdr:sp macro="" textlink="">
      <xdr:nvSpPr>
        <xdr:cNvPr id="187" name="楕円 186">
          <a:extLst>
            <a:ext uri="{FF2B5EF4-FFF2-40B4-BE49-F238E27FC236}">
              <a16:creationId xmlns:a16="http://schemas.microsoft.com/office/drawing/2014/main" id="{5FDAD446-2981-4345-A132-A1C837FF17B1}"/>
            </a:ext>
          </a:extLst>
        </xdr:cNvPr>
        <xdr:cNvSpPr/>
      </xdr:nvSpPr>
      <xdr:spPr>
        <a:xfrm>
          <a:off x="4124325" y="98958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161942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63F1C20F-432B-45A4-97B6-20FE67E0984C}"/>
            </a:ext>
          </a:extLst>
        </xdr:cNvPr>
        <xdr:cNvSpPr txBox="1"/>
      </xdr:nvSpPr>
      <xdr:spPr>
        <a:xfrm>
          <a:off x="4219575"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154940</xdr:rowOff>
    </xdr:from>
    <xdr:to>
      <xdr:col>20</xdr:col>
      <xdr:colOff>38100</xdr:colOff>
      <xdr:row>62</xdr:row>
      <xdr:rowOff>85090</xdr:rowOff>
    </xdr:to>
    <xdr:sp macro="" textlink="">
      <xdr:nvSpPr>
        <xdr:cNvPr id="189" name="楕円 188">
          <a:extLst>
            <a:ext uri="{FF2B5EF4-FFF2-40B4-BE49-F238E27FC236}">
              <a16:creationId xmlns:a16="http://schemas.microsoft.com/office/drawing/2014/main" id="{0DBFCBF5-D801-4886-97D4-5C193DC45A65}"/>
            </a:ext>
          </a:extLst>
        </xdr:cNvPr>
        <xdr:cNvSpPr/>
      </xdr:nvSpPr>
      <xdr:spPr>
        <a:xfrm>
          <a:off x="3381375" y="100418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62865</xdr:rowOff>
    </xdr:from>
    <xdr:to>
      <xdr:col>24</xdr:col>
      <xdr:colOff>63500</xdr:colOff>
      <xdr:row>62</xdr:row>
      <xdr:rowOff>34290</xdr:rowOff>
    </xdr:to>
    <xdr:cxnSp macro="">
      <xdr:nvCxnSpPr>
        <xdr:cNvPr id="190" name="直線コネクタ 189">
          <a:extLst>
            <a:ext uri="{FF2B5EF4-FFF2-40B4-BE49-F238E27FC236}">
              <a16:creationId xmlns:a16="http://schemas.microsoft.com/office/drawing/2014/main" id="{F3A4A328-C894-4310-82E8-4B36E97403CE}"/>
            </a:ext>
          </a:extLst>
        </xdr:cNvPr>
        <xdr:cNvCxnSpPr/>
      </xdr:nvCxnSpPr>
      <xdr:spPr>
        <a:xfrm flipV="1">
          <a:off x="3429000" y="9952990"/>
          <a:ext cx="752475"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46355</xdr:rowOff>
    </xdr:from>
    <xdr:to>
      <xdr:col>15</xdr:col>
      <xdr:colOff>101600</xdr:colOff>
      <xdr:row>62</xdr:row>
      <xdr:rowOff>147955</xdr:rowOff>
    </xdr:to>
    <xdr:sp macro="" textlink="">
      <xdr:nvSpPr>
        <xdr:cNvPr id="191" name="楕円 190">
          <a:extLst>
            <a:ext uri="{FF2B5EF4-FFF2-40B4-BE49-F238E27FC236}">
              <a16:creationId xmlns:a16="http://schemas.microsoft.com/office/drawing/2014/main" id="{9193FC63-B29E-4499-9395-25951C7B69BA}"/>
            </a:ext>
          </a:extLst>
        </xdr:cNvPr>
        <xdr:cNvSpPr/>
      </xdr:nvSpPr>
      <xdr:spPr>
        <a:xfrm>
          <a:off x="2571750" y="100984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34290</xdr:rowOff>
    </xdr:from>
    <xdr:to>
      <xdr:col>19</xdr:col>
      <xdr:colOff>177800</xdr:colOff>
      <xdr:row>62</xdr:row>
      <xdr:rowOff>97155</xdr:rowOff>
    </xdr:to>
    <xdr:cxnSp macro="">
      <xdr:nvCxnSpPr>
        <xdr:cNvPr id="192" name="直線コネクタ 191">
          <a:extLst>
            <a:ext uri="{FF2B5EF4-FFF2-40B4-BE49-F238E27FC236}">
              <a16:creationId xmlns:a16="http://schemas.microsoft.com/office/drawing/2014/main" id="{22B9CF15-CB66-4FB8-878B-68674FC5E343}"/>
            </a:ext>
          </a:extLst>
        </xdr:cNvPr>
        <xdr:cNvCxnSpPr/>
      </xdr:nvCxnSpPr>
      <xdr:spPr>
        <a:xfrm flipV="1">
          <a:off x="2619375" y="10079990"/>
          <a:ext cx="809625"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36830</xdr:rowOff>
    </xdr:from>
    <xdr:to>
      <xdr:col>10</xdr:col>
      <xdr:colOff>165100</xdr:colOff>
      <xdr:row>62</xdr:row>
      <xdr:rowOff>138430</xdr:rowOff>
    </xdr:to>
    <xdr:sp macro="" textlink="">
      <xdr:nvSpPr>
        <xdr:cNvPr id="193" name="楕円 192">
          <a:extLst>
            <a:ext uri="{FF2B5EF4-FFF2-40B4-BE49-F238E27FC236}">
              <a16:creationId xmlns:a16="http://schemas.microsoft.com/office/drawing/2014/main" id="{C11E9A9C-9F24-45D4-B4F8-1FFB4AB947DB}"/>
            </a:ext>
          </a:extLst>
        </xdr:cNvPr>
        <xdr:cNvSpPr/>
      </xdr:nvSpPr>
      <xdr:spPr>
        <a:xfrm>
          <a:off x="1781175" y="100857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87630</xdr:rowOff>
    </xdr:from>
    <xdr:to>
      <xdr:col>15</xdr:col>
      <xdr:colOff>50800</xdr:colOff>
      <xdr:row>62</xdr:row>
      <xdr:rowOff>97155</xdr:rowOff>
    </xdr:to>
    <xdr:cxnSp macro="">
      <xdr:nvCxnSpPr>
        <xdr:cNvPr id="194" name="直線コネクタ 193">
          <a:extLst>
            <a:ext uri="{FF2B5EF4-FFF2-40B4-BE49-F238E27FC236}">
              <a16:creationId xmlns:a16="http://schemas.microsoft.com/office/drawing/2014/main" id="{7BD276A7-0302-4171-BB7B-3AB012919E66}"/>
            </a:ext>
          </a:extLst>
        </xdr:cNvPr>
        <xdr:cNvCxnSpPr/>
      </xdr:nvCxnSpPr>
      <xdr:spPr>
        <a:xfrm>
          <a:off x="1828800" y="10133330"/>
          <a:ext cx="79057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120650</xdr:rowOff>
    </xdr:from>
    <xdr:to>
      <xdr:col>6</xdr:col>
      <xdr:colOff>38100</xdr:colOff>
      <xdr:row>62</xdr:row>
      <xdr:rowOff>50800</xdr:rowOff>
    </xdr:to>
    <xdr:sp macro="" textlink="">
      <xdr:nvSpPr>
        <xdr:cNvPr id="195" name="楕円 194">
          <a:extLst>
            <a:ext uri="{FF2B5EF4-FFF2-40B4-BE49-F238E27FC236}">
              <a16:creationId xmlns:a16="http://schemas.microsoft.com/office/drawing/2014/main" id="{40700DC9-ADCC-4D38-B23E-566C2731AB67}"/>
            </a:ext>
          </a:extLst>
        </xdr:cNvPr>
        <xdr:cNvSpPr/>
      </xdr:nvSpPr>
      <xdr:spPr>
        <a:xfrm>
          <a:off x="981075" y="100107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0</xdr:rowOff>
    </xdr:from>
    <xdr:to>
      <xdr:col>10</xdr:col>
      <xdr:colOff>114300</xdr:colOff>
      <xdr:row>62</xdr:row>
      <xdr:rowOff>87630</xdr:rowOff>
    </xdr:to>
    <xdr:cxnSp macro="">
      <xdr:nvCxnSpPr>
        <xdr:cNvPr id="196" name="直線コネクタ 195">
          <a:extLst>
            <a:ext uri="{FF2B5EF4-FFF2-40B4-BE49-F238E27FC236}">
              <a16:creationId xmlns:a16="http://schemas.microsoft.com/office/drawing/2014/main" id="{3259BF17-ACEA-4422-A9DB-743E4E138EDA}"/>
            </a:ext>
          </a:extLst>
        </xdr:cNvPr>
        <xdr:cNvCxnSpPr/>
      </xdr:nvCxnSpPr>
      <xdr:spPr>
        <a:xfrm>
          <a:off x="1028700" y="10048875"/>
          <a:ext cx="8001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DCDB0017-D036-470C-969B-BC4AB2C9EDCD}"/>
            </a:ext>
          </a:extLst>
        </xdr:cNvPr>
        <xdr:cNvSpPr txBox="1"/>
      </xdr:nvSpPr>
      <xdr:spPr>
        <a:xfrm>
          <a:off x="3239144" y="957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2EBD4F79-722A-47E0-923C-A9B577269D42}"/>
            </a:ext>
          </a:extLst>
        </xdr:cNvPr>
        <xdr:cNvSpPr txBox="1"/>
      </xdr:nvSpPr>
      <xdr:spPr>
        <a:xfrm>
          <a:off x="2439044" y="954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5D07AD33-A269-41E7-9859-9C7BDFED3ADA}"/>
            </a:ext>
          </a:extLst>
        </xdr:cNvPr>
        <xdr:cNvSpPr txBox="1"/>
      </xdr:nvSpPr>
      <xdr:spPr>
        <a:xfrm>
          <a:off x="1648469" y="952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C6A46B6F-2A4E-4364-BA3D-DBC286981A7B}"/>
            </a:ext>
          </a:extLst>
        </xdr:cNvPr>
        <xdr:cNvSpPr txBox="1"/>
      </xdr:nvSpPr>
      <xdr:spPr>
        <a:xfrm>
          <a:off x="848369" y="950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76217</xdr:rowOff>
    </xdr:from>
    <xdr:ext cx="405111" cy="259045"/>
    <xdr:sp macro="" textlink="">
      <xdr:nvSpPr>
        <xdr:cNvPr id="201" name="n_1mainValue【体育館・プール】&#10;有形固定資産減価償却率">
          <a:extLst>
            <a:ext uri="{FF2B5EF4-FFF2-40B4-BE49-F238E27FC236}">
              <a16:creationId xmlns:a16="http://schemas.microsoft.com/office/drawing/2014/main" id="{8FDA3F83-D6AF-42B0-8639-067809CBBC5A}"/>
            </a:ext>
          </a:extLst>
        </xdr:cNvPr>
        <xdr:cNvSpPr txBox="1"/>
      </xdr:nvSpPr>
      <xdr:spPr>
        <a:xfrm>
          <a:off x="32391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139082</xdr:rowOff>
    </xdr:from>
    <xdr:ext cx="405111" cy="259045"/>
    <xdr:sp macro="" textlink="">
      <xdr:nvSpPr>
        <xdr:cNvPr id="202" name="n_2mainValue【体育館・プール】&#10;有形固定資産減価償却率">
          <a:extLst>
            <a:ext uri="{FF2B5EF4-FFF2-40B4-BE49-F238E27FC236}">
              <a16:creationId xmlns:a16="http://schemas.microsoft.com/office/drawing/2014/main" id="{248A7EFD-B1A0-4447-995F-9771700687C7}"/>
            </a:ext>
          </a:extLst>
        </xdr:cNvPr>
        <xdr:cNvSpPr txBox="1"/>
      </xdr:nvSpPr>
      <xdr:spPr>
        <a:xfrm>
          <a:off x="2439044" y="1019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129557</xdr:rowOff>
    </xdr:from>
    <xdr:ext cx="405111" cy="259045"/>
    <xdr:sp macro="" textlink="">
      <xdr:nvSpPr>
        <xdr:cNvPr id="203" name="n_3mainValue【体育館・プール】&#10;有形固定資産減価償却率">
          <a:extLst>
            <a:ext uri="{FF2B5EF4-FFF2-40B4-BE49-F238E27FC236}">
              <a16:creationId xmlns:a16="http://schemas.microsoft.com/office/drawing/2014/main" id="{6B186264-24D8-4024-AA0F-4056AB9FFCF0}"/>
            </a:ext>
          </a:extLst>
        </xdr:cNvPr>
        <xdr:cNvSpPr txBox="1"/>
      </xdr:nvSpPr>
      <xdr:spPr>
        <a:xfrm>
          <a:off x="1648469"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41927</xdr:rowOff>
    </xdr:from>
    <xdr:ext cx="405111" cy="259045"/>
    <xdr:sp macro="" textlink="">
      <xdr:nvSpPr>
        <xdr:cNvPr id="204" name="n_4mainValue【体育館・プール】&#10;有形固定資産減価償却率">
          <a:extLst>
            <a:ext uri="{FF2B5EF4-FFF2-40B4-BE49-F238E27FC236}">
              <a16:creationId xmlns:a16="http://schemas.microsoft.com/office/drawing/2014/main" id="{A23D99CF-01F9-4819-8FC1-A63A4586175A}"/>
            </a:ext>
          </a:extLst>
        </xdr:cNvPr>
        <xdr:cNvSpPr txBox="1"/>
      </xdr:nvSpPr>
      <xdr:spPr>
        <a:xfrm>
          <a:off x="848369" y="1009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22A12E3-7EB4-4855-BE0B-C5015E7321E7}"/>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7A79438-C713-4304-8E23-841F79C8B01E}"/>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7855F02-D813-4E47-B416-EF63F977B8ED}"/>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1528074-75EC-4A54-8D1C-7FCF6E2347E6}"/>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99D3063-19C3-4784-8F4B-777B395F93A8}"/>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021FB51-BC0A-4744-8DD3-A958A0CD13D8}"/>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E63E784-35C0-4A3C-98D4-327F006F6AB6}"/>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48331F9-9308-44F0-A0EB-702387FA6120}"/>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467AF7D-6421-469D-8E7D-B951B8301526}"/>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941E5B8-9D9B-4D29-BF5B-19221A7B35C5}"/>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1270802-8DE8-4165-9412-3D21FA0362C8}"/>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5A44A5B9-E648-4409-8F2D-4370A8A6D9A0}"/>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1383226-991D-46A3-8A55-CB70AB1C2824}"/>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B2EACA4-1BEF-41D6-BC03-DFF62D2FF229}"/>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56784E8-FCCB-45E4-B636-079A0237E0ED}"/>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44915A8D-593F-4A32-B7C3-40949F560980}"/>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42978F4-F7C4-499C-B48A-1332524DE9C4}"/>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8FEDBB4-4878-4221-96F9-BAA5F7020D96}"/>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2F3F24F-0707-4F9E-98B3-44F07F184F7E}"/>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F561173E-DE28-420D-B2E1-C19A512732CE}"/>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149AF85-591B-404A-9CAF-96C4E6F29646}"/>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BACC125E-F600-4A1B-9B9E-762B42BD0BEA}"/>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55BFB806-9D09-4604-949D-66C23E833D10}"/>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F915949-B405-4E4C-A907-DEFB9043B36C}"/>
            </a:ext>
          </a:extLst>
        </xdr:cNvPr>
        <xdr:cNvCxnSpPr/>
      </xdr:nvCxnSpPr>
      <xdr:spPr>
        <a:xfrm flipV="1">
          <a:off x="9429115" y="9212580"/>
          <a:ext cx="0" cy="12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D5F7895C-AE7A-4DE7-A385-DFB0CB4E2A1E}"/>
            </a:ext>
          </a:extLst>
        </xdr:cNvPr>
        <xdr:cNvSpPr txBox="1"/>
      </xdr:nvSpPr>
      <xdr:spPr>
        <a:xfrm>
          <a:off x="9467850" y="1045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3ACF42B2-786C-4CB8-B67E-3971ED42985D}"/>
            </a:ext>
          </a:extLst>
        </xdr:cNvPr>
        <xdr:cNvCxnSpPr/>
      </xdr:nvCxnSpPr>
      <xdr:spPr>
        <a:xfrm>
          <a:off x="9363075" y="104485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B5E686FF-3FED-4574-8A90-DD829FC7CB64}"/>
            </a:ext>
          </a:extLst>
        </xdr:cNvPr>
        <xdr:cNvSpPr txBox="1"/>
      </xdr:nvSpPr>
      <xdr:spPr>
        <a:xfrm>
          <a:off x="9467850" y="900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DFF13417-C816-46C5-B52C-56138B6996B9}"/>
            </a:ext>
          </a:extLst>
        </xdr:cNvPr>
        <xdr:cNvCxnSpPr/>
      </xdr:nvCxnSpPr>
      <xdr:spPr>
        <a:xfrm>
          <a:off x="9363075" y="92125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63B289E9-3100-4D5E-A549-D5EC255D5192}"/>
            </a:ext>
          </a:extLst>
        </xdr:cNvPr>
        <xdr:cNvSpPr txBox="1"/>
      </xdr:nvSpPr>
      <xdr:spPr>
        <a:xfrm>
          <a:off x="9467850" y="10220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FEEC27C5-E4BD-4E8E-AE53-D71C8A931B1B}"/>
            </a:ext>
          </a:extLst>
        </xdr:cNvPr>
        <xdr:cNvSpPr/>
      </xdr:nvSpPr>
      <xdr:spPr>
        <a:xfrm>
          <a:off x="9401175" y="1024216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B0E50D00-31BD-4300-8D4D-7F3D1E6EE904}"/>
            </a:ext>
          </a:extLst>
        </xdr:cNvPr>
        <xdr:cNvSpPr/>
      </xdr:nvSpPr>
      <xdr:spPr>
        <a:xfrm>
          <a:off x="8639175" y="1024991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D3F667B7-492C-4902-AC0A-BAC0C7B250F7}"/>
            </a:ext>
          </a:extLst>
        </xdr:cNvPr>
        <xdr:cNvSpPr/>
      </xdr:nvSpPr>
      <xdr:spPr>
        <a:xfrm>
          <a:off x="7839075" y="102580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58FC3CC7-1290-440A-87D3-B7B3124AFE48}"/>
            </a:ext>
          </a:extLst>
        </xdr:cNvPr>
        <xdr:cNvSpPr/>
      </xdr:nvSpPr>
      <xdr:spPr>
        <a:xfrm>
          <a:off x="7029450" y="102612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7A773F95-C347-4137-9EB4-F07E44BB4F00}"/>
            </a:ext>
          </a:extLst>
        </xdr:cNvPr>
        <xdr:cNvSpPr/>
      </xdr:nvSpPr>
      <xdr:spPr>
        <a:xfrm>
          <a:off x="6238875" y="102797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0D3485F-D238-4E37-A0BB-E85D8DFE7E69}"/>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98AFAFC-2657-42D1-BD8E-5AF19B82B961}"/>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EDD6708-1577-478E-A0CD-7749B2F3D5EE}"/>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4A57425-4A1F-4086-B14C-FA57B003E1FA}"/>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3D442A3-70D5-4E65-8271-6C2274B46F09}"/>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76073</xdr:rowOff>
    </xdr:from>
    <xdr:to>
      <xdr:col>55</xdr:col>
      <xdr:colOff>50800</xdr:colOff>
      <xdr:row>63</xdr:row>
      <xdr:rowOff>6223</xdr:rowOff>
    </xdr:to>
    <xdr:sp macro="" textlink="">
      <xdr:nvSpPr>
        <xdr:cNvPr id="244" name="楕円 243">
          <a:extLst>
            <a:ext uri="{FF2B5EF4-FFF2-40B4-BE49-F238E27FC236}">
              <a16:creationId xmlns:a16="http://schemas.microsoft.com/office/drawing/2014/main" id="{F3453BE1-2B43-4D6B-A031-7D6F0FF4C3EE}"/>
            </a:ext>
          </a:extLst>
        </xdr:cNvPr>
        <xdr:cNvSpPr/>
      </xdr:nvSpPr>
      <xdr:spPr>
        <a:xfrm>
          <a:off x="9401175" y="1012494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98950</xdr:rowOff>
    </xdr:from>
    <xdr:ext cx="469744" cy="259045"/>
    <xdr:sp macro="" textlink="">
      <xdr:nvSpPr>
        <xdr:cNvPr id="245" name="【体育館・プール】&#10;一人当たり面積該当値テキスト">
          <a:extLst>
            <a:ext uri="{FF2B5EF4-FFF2-40B4-BE49-F238E27FC236}">
              <a16:creationId xmlns:a16="http://schemas.microsoft.com/office/drawing/2014/main" id="{E4937206-AC79-442A-82BA-0BB5B62936C0}"/>
            </a:ext>
          </a:extLst>
        </xdr:cNvPr>
        <xdr:cNvSpPr txBox="1"/>
      </xdr:nvSpPr>
      <xdr:spPr>
        <a:xfrm>
          <a:off x="9467850" y="998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87122</xdr:rowOff>
    </xdr:from>
    <xdr:to>
      <xdr:col>50</xdr:col>
      <xdr:colOff>165100</xdr:colOff>
      <xdr:row>63</xdr:row>
      <xdr:rowOff>17272</xdr:rowOff>
    </xdr:to>
    <xdr:sp macro="" textlink="">
      <xdr:nvSpPr>
        <xdr:cNvPr id="246" name="楕円 245">
          <a:extLst>
            <a:ext uri="{FF2B5EF4-FFF2-40B4-BE49-F238E27FC236}">
              <a16:creationId xmlns:a16="http://schemas.microsoft.com/office/drawing/2014/main" id="{BA9F9F2F-E485-40E8-A4E6-8B6F155109B4}"/>
            </a:ext>
          </a:extLst>
        </xdr:cNvPr>
        <xdr:cNvSpPr/>
      </xdr:nvSpPr>
      <xdr:spPr>
        <a:xfrm>
          <a:off x="8639175" y="101328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126873</xdr:rowOff>
    </xdr:from>
    <xdr:to>
      <xdr:col>55</xdr:col>
      <xdr:colOff>0</xdr:colOff>
      <xdr:row>62</xdr:row>
      <xdr:rowOff>137922</xdr:rowOff>
    </xdr:to>
    <xdr:cxnSp macro="">
      <xdr:nvCxnSpPr>
        <xdr:cNvPr id="247" name="直線コネクタ 246">
          <a:extLst>
            <a:ext uri="{FF2B5EF4-FFF2-40B4-BE49-F238E27FC236}">
              <a16:creationId xmlns:a16="http://schemas.microsoft.com/office/drawing/2014/main" id="{D481FE8A-F4C6-4212-AC20-3A243E785439}"/>
            </a:ext>
          </a:extLst>
        </xdr:cNvPr>
        <xdr:cNvCxnSpPr/>
      </xdr:nvCxnSpPr>
      <xdr:spPr>
        <a:xfrm flipV="1">
          <a:off x="8686800" y="10172573"/>
          <a:ext cx="74295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90551</xdr:rowOff>
    </xdr:from>
    <xdr:to>
      <xdr:col>46</xdr:col>
      <xdr:colOff>38100</xdr:colOff>
      <xdr:row>63</xdr:row>
      <xdr:rowOff>20701</xdr:rowOff>
    </xdr:to>
    <xdr:sp macro="" textlink="">
      <xdr:nvSpPr>
        <xdr:cNvPr id="248" name="楕円 247">
          <a:extLst>
            <a:ext uri="{FF2B5EF4-FFF2-40B4-BE49-F238E27FC236}">
              <a16:creationId xmlns:a16="http://schemas.microsoft.com/office/drawing/2014/main" id="{921B8BA1-04DA-445E-BAE6-1D6A2CADBC13}"/>
            </a:ext>
          </a:extLst>
        </xdr:cNvPr>
        <xdr:cNvSpPr/>
      </xdr:nvSpPr>
      <xdr:spPr>
        <a:xfrm>
          <a:off x="7839075" y="101362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137922</xdr:rowOff>
    </xdr:from>
    <xdr:to>
      <xdr:col>50</xdr:col>
      <xdr:colOff>114300</xdr:colOff>
      <xdr:row>62</xdr:row>
      <xdr:rowOff>141351</xdr:rowOff>
    </xdr:to>
    <xdr:cxnSp macro="">
      <xdr:nvCxnSpPr>
        <xdr:cNvPr id="249" name="直線コネクタ 248">
          <a:extLst>
            <a:ext uri="{FF2B5EF4-FFF2-40B4-BE49-F238E27FC236}">
              <a16:creationId xmlns:a16="http://schemas.microsoft.com/office/drawing/2014/main" id="{99C726CF-ACF1-4D21-AE73-ED53AED90121}"/>
            </a:ext>
          </a:extLst>
        </xdr:cNvPr>
        <xdr:cNvCxnSpPr/>
      </xdr:nvCxnSpPr>
      <xdr:spPr>
        <a:xfrm flipV="1">
          <a:off x="7886700" y="10189972"/>
          <a:ext cx="8001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94742</xdr:rowOff>
    </xdr:from>
    <xdr:to>
      <xdr:col>41</xdr:col>
      <xdr:colOff>101600</xdr:colOff>
      <xdr:row>63</xdr:row>
      <xdr:rowOff>24892</xdr:rowOff>
    </xdr:to>
    <xdr:sp macro="" textlink="">
      <xdr:nvSpPr>
        <xdr:cNvPr id="250" name="楕円 249">
          <a:extLst>
            <a:ext uri="{FF2B5EF4-FFF2-40B4-BE49-F238E27FC236}">
              <a16:creationId xmlns:a16="http://schemas.microsoft.com/office/drawing/2014/main" id="{79E4BA52-6E07-4482-8ECE-FA804059D161}"/>
            </a:ext>
          </a:extLst>
        </xdr:cNvPr>
        <xdr:cNvSpPr/>
      </xdr:nvSpPr>
      <xdr:spPr>
        <a:xfrm>
          <a:off x="7029450" y="101436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141351</xdr:rowOff>
    </xdr:from>
    <xdr:to>
      <xdr:col>45</xdr:col>
      <xdr:colOff>177800</xdr:colOff>
      <xdr:row>62</xdr:row>
      <xdr:rowOff>145542</xdr:rowOff>
    </xdr:to>
    <xdr:cxnSp macro="">
      <xdr:nvCxnSpPr>
        <xdr:cNvPr id="251" name="直線コネクタ 250">
          <a:extLst>
            <a:ext uri="{FF2B5EF4-FFF2-40B4-BE49-F238E27FC236}">
              <a16:creationId xmlns:a16="http://schemas.microsoft.com/office/drawing/2014/main" id="{49DA85F6-36B5-4012-8EB2-781972ADD8BE}"/>
            </a:ext>
          </a:extLst>
        </xdr:cNvPr>
        <xdr:cNvCxnSpPr/>
      </xdr:nvCxnSpPr>
      <xdr:spPr>
        <a:xfrm flipV="1">
          <a:off x="7077075" y="1019340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10541</xdr:rowOff>
    </xdr:from>
    <xdr:to>
      <xdr:col>36</xdr:col>
      <xdr:colOff>165100</xdr:colOff>
      <xdr:row>63</xdr:row>
      <xdr:rowOff>112141</xdr:rowOff>
    </xdr:to>
    <xdr:sp macro="" textlink="">
      <xdr:nvSpPr>
        <xdr:cNvPr id="252" name="楕円 251">
          <a:extLst>
            <a:ext uri="{FF2B5EF4-FFF2-40B4-BE49-F238E27FC236}">
              <a16:creationId xmlns:a16="http://schemas.microsoft.com/office/drawing/2014/main" id="{F23BE3B5-A9CB-4159-9DA5-85B351C8E0E2}"/>
            </a:ext>
          </a:extLst>
        </xdr:cNvPr>
        <xdr:cNvSpPr/>
      </xdr:nvSpPr>
      <xdr:spPr>
        <a:xfrm>
          <a:off x="6238875" y="1021816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145542</xdr:rowOff>
    </xdr:from>
    <xdr:to>
      <xdr:col>41</xdr:col>
      <xdr:colOff>50800</xdr:colOff>
      <xdr:row>63</xdr:row>
      <xdr:rowOff>61341</xdr:rowOff>
    </xdr:to>
    <xdr:cxnSp macro="">
      <xdr:nvCxnSpPr>
        <xdr:cNvPr id="253" name="直線コネクタ 252">
          <a:extLst>
            <a:ext uri="{FF2B5EF4-FFF2-40B4-BE49-F238E27FC236}">
              <a16:creationId xmlns:a16="http://schemas.microsoft.com/office/drawing/2014/main" id="{D1A30752-F81D-45F6-ADDC-61029BA1B5CE}"/>
            </a:ext>
          </a:extLst>
        </xdr:cNvPr>
        <xdr:cNvCxnSpPr/>
      </xdr:nvCxnSpPr>
      <xdr:spPr>
        <a:xfrm flipV="1">
          <a:off x="6286500" y="10191242"/>
          <a:ext cx="790575" cy="8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50A8ACD9-2262-43D8-B4B4-ACD8D699CD3A}"/>
            </a:ext>
          </a:extLst>
        </xdr:cNvPr>
        <xdr:cNvSpPr txBox="1"/>
      </xdr:nvSpPr>
      <xdr:spPr>
        <a:xfrm>
          <a:off x="8458277" y="1034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A11A632B-C535-4B7D-892F-E79511E8D094}"/>
            </a:ext>
          </a:extLst>
        </xdr:cNvPr>
        <xdr:cNvSpPr txBox="1"/>
      </xdr:nvSpPr>
      <xdr:spPr>
        <a:xfrm>
          <a:off x="7677227" y="1035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4AC865E2-5993-4452-82D9-480045F09365}"/>
            </a:ext>
          </a:extLst>
        </xdr:cNvPr>
        <xdr:cNvSpPr txBox="1"/>
      </xdr:nvSpPr>
      <xdr:spPr>
        <a:xfrm>
          <a:off x="6867602" y="103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41B78F71-8C4A-4314-95EF-E98AB00E9E17}"/>
            </a:ext>
          </a:extLst>
        </xdr:cNvPr>
        <xdr:cNvSpPr txBox="1"/>
      </xdr:nvSpPr>
      <xdr:spPr>
        <a:xfrm>
          <a:off x="6067502" y="1037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33799</xdr:rowOff>
    </xdr:from>
    <xdr:ext cx="469744" cy="259045"/>
    <xdr:sp macro="" textlink="">
      <xdr:nvSpPr>
        <xdr:cNvPr id="258" name="n_1mainValue【体育館・プール】&#10;一人当たり面積">
          <a:extLst>
            <a:ext uri="{FF2B5EF4-FFF2-40B4-BE49-F238E27FC236}">
              <a16:creationId xmlns:a16="http://schemas.microsoft.com/office/drawing/2014/main" id="{A7582989-E912-43E0-8B59-415D44241156}"/>
            </a:ext>
          </a:extLst>
        </xdr:cNvPr>
        <xdr:cNvSpPr txBox="1"/>
      </xdr:nvSpPr>
      <xdr:spPr>
        <a:xfrm>
          <a:off x="8458277" y="991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37228</xdr:rowOff>
    </xdr:from>
    <xdr:ext cx="469744" cy="259045"/>
    <xdr:sp macro="" textlink="">
      <xdr:nvSpPr>
        <xdr:cNvPr id="259" name="n_2mainValue【体育館・プール】&#10;一人当たり面積">
          <a:extLst>
            <a:ext uri="{FF2B5EF4-FFF2-40B4-BE49-F238E27FC236}">
              <a16:creationId xmlns:a16="http://schemas.microsoft.com/office/drawing/2014/main" id="{B73BCD44-C037-4FE4-8A8A-3EA73ED8BE00}"/>
            </a:ext>
          </a:extLst>
        </xdr:cNvPr>
        <xdr:cNvSpPr txBox="1"/>
      </xdr:nvSpPr>
      <xdr:spPr>
        <a:xfrm>
          <a:off x="7677227" y="992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41419</xdr:rowOff>
    </xdr:from>
    <xdr:ext cx="469744" cy="259045"/>
    <xdr:sp macro="" textlink="">
      <xdr:nvSpPr>
        <xdr:cNvPr id="260" name="n_3mainValue【体育館・プール】&#10;一人当たり面積">
          <a:extLst>
            <a:ext uri="{FF2B5EF4-FFF2-40B4-BE49-F238E27FC236}">
              <a16:creationId xmlns:a16="http://schemas.microsoft.com/office/drawing/2014/main" id="{0F77EEBD-55F7-4DC1-95EA-8D4C2E5AF708}"/>
            </a:ext>
          </a:extLst>
        </xdr:cNvPr>
        <xdr:cNvSpPr txBox="1"/>
      </xdr:nvSpPr>
      <xdr:spPr>
        <a:xfrm>
          <a:off x="6867602" y="99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128668</xdr:rowOff>
    </xdr:from>
    <xdr:ext cx="469744" cy="259045"/>
    <xdr:sp macro="" textlink="">
      <xdr:nvSpPr>
        <xdr:cNvPr id="261" name="n_4mainValue【体育館・プール】&#10;一人当たり面積">
          <a:extLst>
            <a:ext uri="{FF2B5EF4-FFF2-40B4-BE49-F238E27FC236}">
              <a16:creationId xmlns:a16="http://schemas.microsoft.com/office/drawing/2014/main" id="{516EEA03-5456-467B-858B-E0B484590765}"/>
            </a:ext>
          </a:extLst>
        </xdr:cNvPr>
        <xdr:cNvSpPr txBox="1"/>
      </xdr:nvSpPr>
      <xdr:spPr>
        <a:xfrm>
          <a:off x="6067502" y="1001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D995343-257D-491D-8A49-6C2274EE8A42}"/>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786E040-9A52-4F33-ABC4-284841859583}"/>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7FE7E2B-389D-439E-910E-BA7940695E30}"/>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B6A4BD8-AA36-41E6-92B8-856DF4C54C71}"/>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9989836-D5A6-4D31-8A12-89FA52CC7EDE}"/>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9CCF2A0-8D72-4195-B088-18AC15014371}"/>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6C7A013-BE28-47A4-8747-A306A479712B}"/>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49C1F34-C637-4475-B69A-52F4E0C1EAE6}"/>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02A588E-F06D-4C66-BE38-07FBE3101565}"/>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E7B6E63-28BD-4481-8A22-004E56D8914B}"/>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2563CB2-6EB7-4A1B-AD97-ECCDE59A6213}"/>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F77AC5E1-B1BC-423A-88EF-9D90DEBD75DD}"/>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92E4F051-0BF1-4E82-A09D-20D446D282FA}"/>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876FF84-A585-446F-AF32-D7960FA691D0}"/>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CE6E053F-901F-49C6-868D-6909F904A2A2}"/>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450E6EB-7256-49AB-9CEB-4A3338458CFB}"/>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9DA2A370-7A21-4356-9081-0849AAD2AA3C}"/>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2940966F-41DA-4B1F-BF27-86D4190BA13F}"/>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B6C3244F-D33F-42AA-82FC-5BF33D5F46E6}"/>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8BD2E35-AAC3-4D06-A506-CE6335937F33}"/>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50A1E61F-6E97-467C-AA5F-22F77F2A1104}"/>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2AA478F1-A5B3-4038-9BC8-23CF1AEF956C}"/>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39DF32A6-0EE5-4D25-8CB2-C8772123332E}"/>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A85DAD67-FAD4-4937-B2D8-26AB9F7B0904}"/>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FF86884D-C891-452E-B19B-ED8E1BC20595}"/>
            </a:ext>
          </a:extLst>
        </xdr:cNvPr>
        <xdr:cNvCxnSpPr/>
      </xdr:nvCxnSpPr>
      <xdr:spPr>
        <a:xfrm flipV="1">
          <a:off x="4180840" y="1253680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A1182CD8-B37B-4D13-AE03-2B8514C9AC16}"/>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23CD96B-EED8-4B5C-B947-F646B6A5999B}"/>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58F8FED-FCAD-47D3-8DFD-EE263BA64C9E}"/>
            </a:ext>
          </a:extLst>
        </xdr:cNvPr>
        <xdr:cNvSpPr txBox="1"/>
      </xdr:nvSpPr>
      <xdr:spPr>
        <a:xfrm>
          <a:off x="4219575" y="1232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A5261120-ABEF-42AD-8B60-7E66555E5BB9}"/>
            </a:ext>
          </a:extLst>
        </xdr:cNvPr>
        <xdr:cNvCxnSpPr/>
      </xdr:nvCxnSpPr>
      <xdr:spPr>
        <a:xfrm>
          <a:off x="4105275" y="12536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2B141FE8-8BC3-4AE2-9E48-1E457E7CA8A7}"/>
            </a:ext>
          </a:extLst>
        </xdr:cNvPr>
        <xdr:cNvSpPr txBox="1"/>
      </xdr:nvSpPr>
      <xdr:spPr>
        <a:xfrm>
          <a:off x="4219575" y="13134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3C259DD8-EC74-499A-B701-9DBBA74BA6A5}"/>
            </a:ext>
          </a:extLst>
        </xdr:cNvPr>
        <xdr:cNvSpPr/>
      </xdr:nvSpPr>
      <xdr:spPr>
        <a:xfrm>
          <a:off x="4124325" y="132803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47EC82FB-C69E-421B-A147-07A29EDDD27A}"/>
            </a:ext>
          </a:extLst>
        </xdr:cNvPr>
        <xdr:cNvSpPr/>
      </xdr:nvSpPr>
      <xdr:spPr>
        <a:xfrm>
          <a:off x="3381375" y="132556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03E44EBB-0C7D-41FD-9FB8-846591F07BA1}"/>
            </a:ext>
          </a:extLst>
        </xdr:cNvPr>
        <xdr:cNvSpPr/>
      </xdr:nvSpPr>
      <xdr:spPr>
        <a:xfrm>
          <a:off x="2571750" y="132276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826D6352-4A0F-4B1A-859B-0819218CEA9F}"/>
            </a:ext>
          </a:extLst>
        </xdr:cNvPr>
        <xdr:cNvSpPr/>
      </xdr:nvSpPr>
      <xdr:spPr>
        <a:xfrm>
          <a:off x="1781175" y="131895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C3F51279-EDF5-436B-A77D-6ABE47E5008A}"/>
            </a:ext>
          </a:extLst>
        </xdr:cNvPr>
        <xdr:cNvSpPr/>
      </xdr:nvSpPr>
      <xdr:spPr>
        <a:xfrm>
          <a:off x="981075" y="132213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D28FCB4-5C7D-4114-B7D4-E9162A3145A4}"/>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DF9C604-0EC6-497B-A3FA-5F740BF1DFD5}"/>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CED5344-DA2C-4A30-9A8F-04E89437DBBB}"/>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D95394E-CF31-490A-BCAE-623B63B8EFCF}"/>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0071EF6-CF8B-4ADF-B038-FBC659C3A00A}"/>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73025</xdr:rowOff>
    </xdr:from>
    <xdr:to>
      <xdr:col>24</xdr:col>
      <xdr:colOff>114300</xdr:colOff>
      <xdr:row>86</xdr:row>
      <xdr:rowOff>3175</xdr:rowOff>
    </xdr:to>
    <xdr:sp macro="" textlink="">
      <xdr:nvSpPr>
        <xdr:cNvPr id="302" name="楕円 301">
          <a:extLst>
            <a:ext uri="{FF2B5EF4-FFF2-40B4-BE49-F238E27FC236}">
              <a16:creationId xmlns:a16="http://schemas.microsoft.com/office/drawing/2014/main" id="{A7E99682-E714-4F78-BC01-107410A07D87}"/>
            </a:ext>
          </a:extLst>
        </xdr:cNvPr>
        <xdr:cNvSpPr/>
      </xdr:nvSpPr>
      <xdr:spPr>
        <a:xfrm>
          <a:off x="4124325" y="138461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51452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8432C30D-FC59-47EC-B407-78E0CDBEDC53}"/>
            </a:ext>
          </a:extLst>
        </xdr:cNvPr>
        <xdr:cNvSpPr txBox="1"/>
      </xdr:nvSpPr>
      <xdr:spPr>
        <a:xfrm>
          <a:off x="4219575"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53975</xdr:rowOff>
    </xdr:from>
    <xdr:to>
      <xdr:col>20</xdr:col>
      <xdr:colOff>38100</xdr:colOff>
      <xdr:row>85</xdr:row>
      <xdr:rowOff>155575</xdr:rowOff>
    </xdr:to>
    <xdr:sp macro="" textlink="">
      <xdr:nvSpPr>
        <xdr:cNvPr id="304" name="楕円 303">
          <a:extLst>
            <a:ext uri="{FF2B5EF4-FFF2-40B4-BE49-F238E27FC236}">
              <a16:creationId xmlns:a16="http://schemas.microsoft.com/office/drawing/2014/main" id="{031750A7-4A56-4AA7-BD21-BF98B3AA9900}"/>
            </a:ext>
          </a:extLst>
        </xdr:cNvPr>
        <xdr:cNvSpPr/>
      </xdr:nvSpPr>
      <xdr:spPr>
        <a:xfrm>
          <a:off x="3381375" y="138271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104775</xdr:rowOff>
    </xdr:from>
    <xdr:to>
      <xdr:col>24</xdr:col>
      <xdr:colOff>63500</xdr:colOff>
      <xdr:row>85</xdr:row>
      <xdr:rowOff>123825</xdr:rowOff>
    </xdr:to>
    <xdr:cxnSp macro="">
      <xdr:nvCxnSpPr>
        <xdr:cNvPr id="305" name="直線コネクタ 304">
          <a:extLst>
            <a:ext uri="{FF2B5EF4-FFF2-40B4-BE49-F238E27FC236}">
              <a16:creationId xmlns:a16="http://schemas.microsoft.com/office/drawing/2014/main" id="{50BD3206-607C-4114-8759-E8A93D64C351}"/>
            </a:ext>
          </a:extLst>
        </xdr:cNvPr>
        <xdr:cNvCxnSpPr/>
      </xdr:nvCxnSpPr>
      <xdr:spPr>
        <a:xfrm>
          <a:off x="3429000" y="13874750"/>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36830</xdr:rowOff>
    </xdr:from>
    <xdr:to>
      <xdr:col>15</xdr:col>
      <xdr:colOff>101600</xdr:colOff>
      <xdr:row>85</xdr:row>
      <xdr:rowOff>138430</xdr:rowOff>
    </xdr:to>
    <xdr:sp macro="" textlink="">
      <xdr:nvSpPr>
        <xdr:cNvPr id="306" name="楕円 305">
          <a:extLst>
            <a:ext uri="{FF2B5EF4-FFF2-40B4-BE49-F238E27FC236}">
              <a16:creationId xmlns:a16="http://schemas.microsoft.com/office/drawing/2014/main" id="{B87702C1-029B-4222-897B-178929F7C9C5}"/>
            </a:ext>
          </a:extLst>
        </xdr:cNvPr>
        <xdr:cNvSpPr/>
      </xdr:nvSpPr>
      <xdr:spPr>
        <a:xfrm>
          <a:off x="2571750" y="138099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87630</xdr:rowOff>
    </xdr:from>
    <xdr:to>
      <xdr:col>19</xdr:col>
      <xdr:colOff>177800</xdr:colOff>
      <xdr:row>85</xdr:row>
      <xdr:rowOff>104775</xdr:rowOff>
    </xdr:to>
    <xdr:cxnSp macro="">
      <xdr:nvCxnSpPr>
        <xdr:cNvPr id="307" name="直線コネクタ 306">
          <a:extLst>
            <a:ext uri="{FF2B5EF4-FFF2-40B4-BE49-F238E27FC236}">
              <a16:creationId xmlns:a16="http://schemas.microsoft.com/office/drawing/2014/main" id="{D0B16C02-B200-4B5C-ADA2-543F0524165F}"/>
            </a:ext>
          </a:extLst>
        </xdr:cNvPr>
        <xdr:cNvCxnSpPr/>
      </xdr:nvCxnSpPr>
      <xdr:spPr>
        <a:xfrm>
          <a:off x="2619375" y="13857605"/>
          <a:ext cx="80962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17780</xdr:rowOff>
    </xdr:from>
    <xdr:to>
      <xdr:col>10</xdr:col>
      <xdr:colOff>165100</xdr:colOff>
      <xdr:row>85</xdr:row>
      <xdr:rowOff>119380</xdr:rowOff>
    </xdr:to>
    <xdr:sp macro="" textlink="">
      <xdr:nvSpPr>
        <xdr:cNvPr id="308" name="楕円 307">
          <a:extLst>
            <a:ext uri="{FF2B5EF4-FFF2-40B4-BE49-F238E27FC236}">
              <a16:creationId xmlns:a16="http://schemas.microsoft.com/office/drawing/2014/main" id="{7A051AAF-22B5-4076-86C2-9EDE9B6663A3}"/>
            </a:ext>
          </a:extLst>
        </xdr:cNvPr>
        <xdr:cNvSpPr/>
      </xdr:nvSpPr>
      <xdr:spPr>
        <a:xfrm>
          <a:off x="1781175" y="137909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68580</xdr:rowOff>
    </xdr:from>
    <xdr:to>
      <xdr:col>15</xdr:col>
      <xdr:colOff>50800</xdr:colOff>
      <xdr:row>85</xdr:row>
      <xdr:rowOff>87630</xdr:rowOff>
    </xdr:to>
    <xdr:cxnSp macro="">
      <xdr:nvCxnSpPr>
        <xdr:cNvPr id="309" name="直線コネクタ 308">
          <a:extLst>
            <a:ext uri="{FF2B5EF4-FFF2-40B4-BE49-F238E27FC236}">
              <a16:creationId xmlns:a16="http://schemas.microsoft.com/office/drawing/2014/main" id="{282F65F0-BCA6-4572-8D46-DFC5A7A931A0}"/>
            </a:ext>
          </a:extLst>
        </xdr:cNvPr>
        <xdr:cNvCxnSpPr/>
      </xdr:nvCxnSpPr>
      <xdr:spPr>
        <a:xfrm>
          <a:off x="1828800" y="13838555"/>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158750</xdr:rowOff>
    </xdr:from>
    <xdr:to>
      <xdr:col>6</xdr:col>
      <xdr:colOff>38100</xdr:colOff>
      <xdr:row>85</xdr:row>
      <xdr:rowOff>88900</xdr:rowOff>
    </xdr:to>
    <xdr:sp macro="" textlink="">
      <xdr:nvSpPr>
        <xdr:cNvPr id="310" name="楕円 309">
          <a:extLst>
            <a:ext uri="{FF2B5EF4-FFF2-40B4-BE49-F238E27FC236}">
              <a16:creationId xmlns:a16="http://schemas.microsoft.com/office/drawing/2014/main" id="{08A2789A-58E9-42AD-AD9A-9DAB4AABB985}"/>
            </a:ext>
          </a:extLst>
        </xdr:cNvPr>
        <xdr:cNvSpPr/>
      </xdr:nvSpPr>
      <xdr:spPr>
        <a:xfrm>
          <a:off x="981075" y="137731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38100</xdr:rowOff>
    </xdr:from>
    <xdr:to>
      <xdr:col>10</xdr:col>
      <xdr:colOff>114300</xdr:colOff>
      <xdr:row>85</xdr:row>
      <xdr:rowOff>68580</xdr:rowOff>
    </xdr:to>
    <xdr:cxnSp macro="">
      <xdr:nvCxnSpPr>
        <xdr:cNvPr id="311" name="直線コネクタ 310">
          <a:extLst>
            <a:ext uri="{FF2B5EF4-FFF2-40B4-BE49-F238E27FC236}">
              <a16:creationId xmlns:a16="http://schemas.microsoft.com/office/drawing/2014/main" id="{5A5321B1-48A2-4699-8AFB-9A616F16742E}"/>
            </a:ext>
          </a:extLst>
        </xdr:cNvPr>
        <xdr:cNvCxnSpPr/>
      </xdr:nvCxnSpPr>
      <xdr:spPr>
        <a:xfrm>
          <a:off x="1028700" y="13811250"/>
          <a:ext cx="8001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0C665D14-ABAB-4696-898F-F00C260FEA54}"/>
            </a:ext>
          </a:extLst>
        </xdr:cNvPr>
        <xdr:cNvSpPr txBox="1"/>
      </xdr:nvSpPr>
      <xdr:spPr>
        <a:xfrm>
          <a:off x="3239144" y="1304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0C68AC1E-A9BE-4270-9061-5A61B29CF779}"/>
            </a:ext>
          </a:extLst>
        </xdr:cNvPr>
        <xdr:cNvSpPr txBox="1"/>
      </xdr:nvSpPr>
      <xdr:spPr>
        <a:xfrm>
          <a:off x="2439044" y="13012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D052B2B4-7351-46E6-B93E-B6E988F16588}"/>
            </a:ext>
          </a:extLst>
        </xdr:cNvPr>
        <xdr:cNvSpPr txBox="1"/>
      </xdr:nvSpPr>
      <xdr:spPr>
        <a:xfrm>
          <a:off x="1648469" y="1297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0AF6299D-95CC-4E6F-9F7F-D1644951A0A4}"/>
            </a:ext>
          </a:extLst>
        </xdr:cNvPr>
        <xdr:cNvSpPr txBox="1"/>
      </xdr:nvSpPr>
      <xdr:spPr>
        <a:xfrm>
          <a:off x="848369"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146702</xdr:rowOff>
    </xdr:from>
    <xdr:ext cx="405111" cy="259045"/>
    <xdr:sp macro="" textlink="">
      <xdr:nvSpPr>
        <xdr:cNvPr id="316" name="n_1mainValue【福祉施設】&#10;有形固定資産減価償却率">
          <a:extLst>
            <a:ext uri="{FF2B5EF4-FFF2-40B4-BE49-F238E27FC236}">
              <a16:creationId xmlns:a16="http://schemas.microsoft.com/office/drawing/2014/main" id="{7A8469B3-D13A-4527-892E-36493370345C}"/>
            </a:ext>
          </a:extLst>
        </xdr:cNvPr>
        <xdr:cNvSpPr txBox="1"/>
      </xdr:nvSpPr>
      <xdr:spPr>
        <a:xfrm>
          <a:off x="32391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129557</xdr:rowOff>
    </xdr:from>
    <xdr:ext cx="405111" cy="259045"/>
    <xdr:sp macro="" textlink="">
      <xdr:nvSpPr>
        <xdr:cNvPr id="317" name="n_2mainValue【福祉施設】&#10;有形固定資産減価償却率">
          <a:extLst>
            <a:ext uri="{FF2B5EF4-FFF2-40B4-BE49-F238E27FC236}">
              <a16:creationId xmlns:a16="http://schemas.microsoft.com/office/drawing/2014/main" id="{19F804C3-AA8C-4826-ABD8-F462B8BD8DFD}"/>
            </a:ext>
          </a:extLst>
        </xdr:cNvPr>
        <xdr:cNvSpPr txBox="1"/>
      </xdr:nvSpPr>
      <xdr:spPr>
        <a:xfrm>
          <a:off x="2439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110507</xdr:rowOff>
    </xdr:from>
    <xdr:ext cx="405111" cy="259045"/>
    <xdr:sp macro="" textlink="">
      <xdr:nvSpPr>
        <xdr:cNvPr id="318" name="n_3mainValue【福祉施設】&#10;有形固定資産減価償却率">
          <a:extLst>
            <a:ext uri="{FF2B5EF4-FFF2-40B4-BE49-F238E27FC236}">
              <a16:creationId xmlns:a16="http://schemas.microsoft.com/office/drawing/2014/main" id="{08F69463-FB3C-4DEA-9827-5592595E002B}"/>
            </a:ext>
          </a:extLst>
        </xdr:cNvPr>
        <xdr:cNvSpPr txBox="1"/>
      </xdr:nvSpPr>
      <xdr:spPr>
        <a:xfrm>
          <a:off x="1648469"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80027</xdr:rowOff>
    </xdr:from>
    <xdr:ext cx="405111" cy="259045"/>
    <xdr:sp macro="" textlink="">
      <xdr:nvSpPr>
        <xdr:cNvPr id="319" name="n_4mainValue【福祉施設】&#10;有形固定資産減価償却率">
          <a:extLst>
            <a:ext uri="{FF2B5EF4-FFF2-40B4-BE49-F238E27FC236}">
              <a16:creationId xmlns:a16="http://schemas.microsoft.com/office/drawing/2014/main" id="{3AA58B09-0FB3-4F7A-9325-A74EE9DA963A}"/>
            </a:ext>
          </a:extLst>
        </xdr:cNvPr>
        <xdr:cNvSpPr txBox="1"/>
      </xdr:nvSpPr>
      <xdr:spPr>
        <a:xfrm>
          <a:off x="848369" y="1385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E8263C8-DE84-407C-8F09-C01631288465}"/>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B78AEEF-083B-468F-BC4C-F1595435FC0E}"/>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14DC9434-E46D-498A-99E0-6CF943883CBD}"/>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E29176EC-9BBD-4535-99B0-EABF453A18E4}"/>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29FD067-DE32-432D-B2B3-50990CF188AA}"/>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4458CB-A0C0-468B-9884-A617297357E2}"/>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42880C1C-7AB0-4ABC-9894-5423FFF6AE30}"/>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D60FE68-BC5A-4DEB-AA4E-BA7EDE9DA54E}"/>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3627EF68-7336-469E-A811-609E6B8D2B30}"/>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F012ACA-F34C-4137-B09C-865C33D502E8}"/>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B52EF501-F791-4CC6-A0B5-68FA577AE1F4}"/>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31202CAF-6A91-4DA1-B0B7-95CA4CB58F8A}"/>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5AA3AA0E-3EFE-4A6C-927A-3456CB6DF0FA}"/>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93B7CC53-4512-4D41-A342-BCC9E11B2926}"/>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1DE35E03-E544-441E-BB5C-C5C89BD476F1}"/>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1A951B1C-0C45-4CAB-B0D4-252B4AA43895}"/>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8F324CEB-C911-4831-A0E6-F9BDCB7E8E9F}"/>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100FEF7D-B073-45E1-BA84-6449BC2AC7A8}"/>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7D61D401-5515-4C52-ADF8-CA800C9C8B39}"/>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8FCF9B43-945D-4C37-8C59-7D055B3F5699}"/>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9AB30A64-74F9-47C4-88D7-C58552D535CD}"/>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1785B18E-74EF-497C-A9AC-775FB151058F}"/>
            </a:ext>
          </a:extLst>
        </xdr:cNvPr>
        <xdr:cNvCxnSpPr/>
      </xdr:nvCxnSpPr>
      <xdr:spPr>
        <a:xfrm flipV="1">
          <a:off x="9429115" y="12589002"/>
          <a:ext cx="0" cy="137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5FC346EF-54FD-44AD-8C31-211369D2D73E}"/>
            </a:ext>
          </a:extLst>
        </xdr:cNvPr>
        <xdr:cNvSpPr txBox="1"/>
      </xdr:nvSpPr>
      <xdr:spPr>
        <a:xfrm>
          <a:off x="9467850"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194B3CA5-74F3-41E0-808E-5696378041EF}"/>
            </a:ext>
          </a:extLst>
        </xdr:cNvPr>
        <xdr:cNvCxnSpPr/>
      </xdr:nvCxnSpPr>
      <xdr:spPr>
        <a:xfrm>
          <a:off x="9363075" y="139649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357B447E-8F00-4CAB-9F5F-ACCD096D4862}"/>
            </a:ext>
          </a:extLst>
        </xdr:cNvPr>
        <xdr:cNvSpPr txBox="1"/>
      </xdr:nvSpPr>
      <xdr:spPr>
        <a:xfrm>
          <a:off x="9467850" y="1237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F4C9C2CA-11CA-422E-B8E5-1CEF765BC908}"/>
            </a:ext>
          </a:extLst>
        </xdr:cNvPr>
        <xdr:cNvCxnSpPr/>
      </xdr:nvCxnSpPr>
      <xdr:spPr>
        <a:xfrm>
          <a:off x="9363075" y="1258900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FB6ACFC1-A6AB-43D2-8786-7D4ECC01B5E0}"/>
            </a:ext>
          </a:extLst>
        </xdr:cNvPr>
        <xdr:cNvSpPr txBox="1"/>
      </xdr:nvSpPr>
      <xdr:spPr>
        <a:xfrm>
          <a:off x="9467850" y="13449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D6B2C616-76DB-4A0F-BB45-8725DAE4F361}"/>
            </a:ext>
          </a:extLst>
        </xdr:cNvPr>
        <xdr:cNvSpPr/>
      </xdr:nvSpPr>
      <xdr:spPr>
        <a:xfrm>
          <a:off x="9401175" y="1358518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B244A951-8DE5-43E2-A150-4760A3A5FEEC}"/>
            </a:ext>
          </a:extLst>
        </xdr:cNvPr>
        <xdr:cNvSpPr/>
      </xdr:nvSpPr>
      <xdr:spPr>
        <a:xfrm>
          <a:off x="8639175" y="136011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235C5B64-0AF4-4F03-A3F3-47BB4917F9D0}"/>
            </a:ext>
          </a:extLst>
        </xdr:cNvPr>
        <xdr:cNvSpPr/>
      </xdr:nvSpPr>
      <xdr:spPr>
        <a:xfrm>
          <a:off x="7839075" y="136099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E0A443C6-FFB7-4FBC-A112-361C53CD9622}"/>
            </a:ext>
          </a:extLst>
        </xdr:cNvPr>
        <xdr:cNvSpPr/>
      </xdr:nvSpPr>
      <xdr:spPr>
        <a:xfrm>
          <a:off x="7029450" y="136011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690BBEF2-37F8-46EB-B99D-3E14B5914490}"/>
            </a:ext>
          </a:extLst>
        </xdr:cNvPr>
        <xdr:cNvSpPr/>
      </xdr:nvSpPr>
      <xdr:spPr>
        <a:xfrm>
          <a:off x="6238875" y="136135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D50F429-C356-4B7D-9523-C8D81B4578E6}"/>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1F19E68-8E0A-4174-B781-63CB97F7ADA5}"/>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C91FC10-B252-4AC2-B9CE-38999405D3C5}"/>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1CEA81F-823B-444E-AEF0-4649F0EFC656}"/>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3413817-806C-4FC8-8766-48929AACC8BA}"/>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357" name="楕円 356">
          <a:extLst>
            <a:ext uri="{FF2B5EF4-FFF2-40B4-BE49-F238E27FC236}">
              <a16:creationId xmlns:a16="http://schemas.microsoft.com/office/drawing/2014/main" id="{AC4C9502-ADF7-4E70-9517-ADF54E6CC2DB}"/>
            </a:ext>
          </a:extLst>
        </xdr:cNvPr>
        <xdr:cNvSpPr/>
      </xdr:nvSpPr>
      <xdr:spPr>
        <a:xfrm>
          <a:off x="9401175" y="1376540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132605</xdr:rowOff>
    </xdr:from>
    <xdr:ext cx="469744" cy="259045"/>
    <xdr:sp macro="" textlink="">
      <xdr:nvSpPr>
        <xdr:cNvPr id="358" name="【福祉施設】&#10;一人当たり面積該当値テキスト">
          <a:extLst>
            <a:ext uri="{FF2B5EF4-FFF2-40B4-BE49-F238E27FC236}">
              <a16:creationId xmlns:a16="http://schemas.microsoft.com/office/drawing/2014/main" id="{09FF3F6D-F84B-43CB-9C6E-33163CDBA096}"/>
            </a:ext>
          </a:extLst>
        </xdr:cNvPr>
        <xdr:cNvSpPr txBox="1"/>
      </xdr:nvSpPr>
      <xdr:spPr>
        <a:xfrm>
          <a:off x="9467850" y="1374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156463</xdr:rowOff>
    </xdr:from>
    <xdr:to>
      <xdr:col>50</xdr:col>
      <xdr:colOff>165100</xdr:colOff>
      <xdr:row>85</xdr:row>
      <xdr:rowOff>86613</xdr:rowOff>
    </xdr:to>
    <xdr:sp macro="" textlink="">
      <xdr:nvSpPr>
        <xdr:cNvPr id="359" name="楕円 358">
          <a:extLst>
            <a:ext uri="{FF2B5EF4-FFF2-40B4-BE49-F238E27FC236}">
              <a16:creationId xmlns:a16="http://schemas.microsoft.com/office/drawing/2014/main" id="{545CF4CA-0B71-49AA-8C98-331563B5E1FE}"/>
            </a:ext>
          </a:extLst>
        </xdr:cNvPr>
        <xdr:cNvSpPr/>
      </xdr:nvSpPr>
      <xdr:spPr>
        <a:xfrm>
          <a:off x="8639175" y="1377086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33528</xdr:rowOff>
    </xdr:from>
    <xdr:to>
      <xdr:col>55</xdr:col>
      <xdr:colOff>0</xdr:colOff>
      <xdr:row>85</xdr:row>
      <xdr:rowOff>35813</xdr:rowOff>
    </xdr:to>
    <xdr:cxnSp macro="">
      <xdr:nvCxnSpPr>
        <xdr:cNvPr id="360" name="直線コネクタ 359">
          <a:extLst>
            <a:ext uri="{FF2B5EF4-FFF2-40B4-BE49-F238E27FC236}">
              <a16:creationId xmlns:a16="http://schemas.microsoft.com/office/drawing/2014/main" id="{3EEF0ECA-F4BF-4593-A7F9-6A1922AD6D17}"/>
            </a:ext>
          </a:extLst>
        </xdr:cNvPr>
        <xdr:cNvCxnSpPr/>
      </xdr:nvCxnSpPr>
      <xdr:spPr>
        <a:xfrm flipV="1">
          <a:off x="8686800" y="13803503"/>
          <a:ext cx="742950" cy="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158750</xdr:rowOff>
    </xdr:from>
    <xdr:to>
      <xdr:col>46</xdr:col>
      <xdr:colOff>38100</xdr:colOff>
      <xdr:row>85</xdr:row>
      <xdr:rowOff>88900</xdr:rowOff>
    </xdr:to>
    <xdr:sp macro="" textlink="">
      <xdr:nvSpPr>
        <xdr:cNvPr id="361" name="楕円 360">
          <a:extLst>
            <a:ext uri="{FF2B5EF4-FFF2-40B4-BE49-F238E27FC236}">
              <a16:creationId xmlns:a16="http://schemas.microsoft.com/office/drawing/2014/main" id="{0E096C91-183B-41CC-A66B-9D78C8C08B35}"/>
            </a:ext>
          </a:extLst>
        </xdr:cNvPr>
        <xdr:cNvSpPr/>
      </xdr:nvSpPr>
      <xdr:spPr>
        <a:xfrm>
          <a:off x="7839075" y="137731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35813</xdr:rowOff>
    </xdr:from>
    <xdr:to>
      <xdr:col>50</xdr:col>
      <xdr:colOff>114300</xdr:colOff>
      <xdr:row>85</xdr:row>
      <xdr:rowOff>38100</xdr:rowOff>
    </xdr:to>
    <xdr:cxnSp macro="">
      <xdr:nvCxnSpPr>
        <xdr:cNvPr id="362" name="直線コネクタ 361">
          <a:extLst>
            <a:ext uri="{FF2B5EF4-FFF2-40B4-BE49-F238E27FC236}">
              <a16:creationId xmlns:a16="http://schemas.microsoft.com/office/drawing/2014/main" id="{11949862-120D-4123-8817-090F079016CC}"/>
            </a:ext>
          </a:extLst>
        </xdr:cNvPr>
        <xdr:cNvCxnSpPr/>
      </xdr:nvCxnSpPr>
      <xdr:spPr>
        <a:xfrm flipV="1">
          <a:off x="7886700" y="13808963"/>
          <a:ext cx="8001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161037</xdr:rowOff>
    </xdr:from>
    <xdr:to>
      <xdr:col>41</xdr:col>
      <xdr:colOff>101600</xdr:colOff>
      <xdr:row>85</xdr:row>
      <xdr:rowOff>91187</xdr:rowOff>
    </xdr:to>
    <xdr:sp macro="" textlink="">
      <xdr:nvSpPr>
        <xdr:cNvPr id="363" name="楕円 362">
          <a:extLst>
            <a:ext uri="{FF2B5EF4-FFF2-40B4-BE49-F238E27FC236}">
              <a16:creationId xmlns:a16="http://schemas.microsoft.com/office/drawing/2014/main" id="{DC44B5AC-EF12-40F6-8329-928C7ED29D34}"/>
            </a:ext>
          </a:extLst>
        </xdr:cNvPr>
        <xdr:cNvSpPr/>
      </xdr:nvSpPr>
      <xdr:spPr>
        <a:xfrm>
          <a:off x="7029450" y="1377543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38100</xdr:rowOff>
    </xdr:from>
    <xdr:to>
      <xdr:col>45</xdr:col>
      <xdr:colOff>177800</xdr:colOff>
      <xdr:row>85</xdr:row>
      <xdr:rowOff>40387</xdr:rowOff>
    </xdr:to>
    <xdr:cxnSp macro="">
      <xdr:nvCxnSpPr>
        <xdr:cNvPr id="364" name="直線コネクタ 363">
          <a:extLst>
            <a:ext uri="{FF2B5EF4-FFF2-40B4-BE49-F238E27FC236}">
              <a16:creationId xmlns:a16="http://schemas.microsoft.com/office/drawing/2014/main" id="{C789645E-DD1F-4C6E-89EB-4790DF34914E}"/>
            </a:ext>
          </a:extLst>
        </xdr:cNvPr>
        <xdr:cNvCxnSpPr/>
      </xdr:nvCxnSpPr>
      <xdr:spPr>
        <a:xfrm flipV="1">
          <a:off x="7077075" y="13811250"/>
          <a:ext cx="809625"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163322</xdr:rowOff>
    </xdr:from>
    <xdr:to>
      <xdr:col>36</xdr:col>
      <xdr:colOff>165100</xdr:colOff>
      <xdr:row>85</xdr:row>
      <xdr:rowOff>93472</xdr:rowOff>
    </xdr:to>
    <xdr:sp macro="" textlink="">
      <xdr:nvSpPr>
        <xdr:cNvPr id="365" name="楕円 364">
          <a:extLst>
            <a:ext uri="{FF2B5EF4-FFF2-40B4-BE49-F238E27FC236}">
              <a16:creationId xmlns:a16="http://schemas.microsoft.com/office/drawing/2014/main" id="{5C2E7833-0F51-499E-B9DF-7C82F421D14B}"/>
            </a:ext>
          </a:extLst>
        </xdr:cNvPr>
        <xdr:cNvSpPr/>
      </xdr:nvSpPr>
      <xdr:spPr>
        <a:xfrm>
          <a:off x="6238875" y="137713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40387</xdr:rowOff>
    </xdr:from>
    <xdr:to>
      <xdr:col>41</xdr:col>
      <xdr:colOff>50800</xdr:colOff>
      <xdr:row>85</xdr:row>
      <xdr:rowOff>42672</xdr:rowOff>
    </xdr:to>
    <xdr:cxnSp macro="">
      <xdr:nvCxnSpPr>
        <xdr:cNvPr id="366" name="直線コネクタ 365">
          <a:extLst>
            <a:ext uri="{FF2B5EF4-FFF2-40B4-BE49-F238E27FC236}">
              <a16:creationId xmlns:a16="http://schemas.microsoft.com/office/drawing/2014/main" id="{EB8703D8-AFF6-4507-8E1B-A3B901BCE5E3}"/>
            </a:ext>
          </a:extLst>
        </xdr:cNvPr>
        <xdr:cNvCxnSpPr/>
      </xdr:nvCxnSpPr>
      <xdr:spPr>
        <a:xfrm flipV="1">
          <a:off x="6286500" y="13813537"/>
          <a:ext cx="790575" cy="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308F4AE0-0F8B-496A-B361-9F973CB6BB0B}"/>
            </a:ext>
          </a:extLst>
        </xdr:cNvPr>
        <xdr:cNvSpPr txBox="1"/>
      </xdr:nvSpPr>
      <xdr:spPr>
        <a:xfrm>
          <a:off x="8458277" y="133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B4409FCE-D5AC-49BE-824C-BD1AAF6C3E1E}"/>
            </a:ext>
          </a:extLst>
        </xdr:cNvPr>
        <xdr:cNvSpPr txBox="1"/>
      </xdr:nvSpPr>
      <xdr:spPr>
        <a:xfrm>
          <a:off x="7677227" y="1340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ACAEBA5D-971A-47F5-A63A-163355D04075}"/>
            </a:ext>
          </a:extLst>
        </xdr:cNvPr>
        <xdr:cNvSpPr txBox="1"/>
      </xdr:nvSpPr>
      <xdr:spPr>
        <a:xfrm>
          <a:off x="6867602" y="133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BC043583-C536-4A14-9023-F2B57DD4D381}"/>
            </a:ext>
          </a:extLst>
        </xdr:cNvPr>
        <xdr:cNvSpPr txBox="1"/>
      </xdr:nvSpPr>
      <xdr:spPr>
        <a:xfrm>
          <a:off x="6067502" y="1339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77740</xdr:rowOff>
    </xdr:from>
    <xdr:ext cx="469744" cy="259045"/>
    <xdr:sp macro="" textlink="">
      <xdr:nvSpPr>
        <xdr:cNvPr id="371" name="n_1mainValue【福祉施設】&#10;一人当たり面積">
          <a:extLst>
            <a:ext uri="{FF2B5EF4-FFF2-40B4-BE49-F238E27FC236}">
              <a16:creationId xmlns:a16="http://schemas.microsoft.com/office/drawing/2014/main" id="{7CA59FFD-118B-4F95-B709-65A64A94727E}"/>
            </a:ext>
          </a:extLst>
        </xdr:cNvPr>
        <xdr:cNvSpPr txBox="1"/>
      </xdr:nvSpPr>
      <xdr:spPr>
        <a:xfrm>
          <a:off x="8458277" y="1385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80027</xdr:rowOff>
    </xdr:from>
    <xdr:ext cx="469744" cy="259045"/>
    <xdr:sp macro="" textlink="">
      <xdr:nvSpPr>
        <xdr:cNvPr id="372" name="n_2mainValue【福祉施設】&#10;一人当たり面積">
          <a:extLst>
            <a:ext uri="{FF2B5EF4-FFF2-40B4-BE49-F238E27FC236}">
              <a16:creationId xmlns:a16="http://schemas.microsoft.com/office/drawing/2014/main" id="{78254A2D-5B67-4CB2-A15A-0FAFFD00AFBE}"/>
            </a:ext>
          </a:extLst>
        </xdr:cNvPr>
        <xdr:cNvSpPr txBox="1"/>
      </xdr:nvSpPr>
      <xdr:spPr>
        <a:xfrm>
          <a:off x="7677227" y="1385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82314</xdr:rowOff>
    </xdr:from>
    <xdr:ext cx="469744" cy="259045"/>
    <xdr:sp macro="" textlink="">
      <xdr:nvSpPr>
        <xdr:cNvPr id="373" name="n_3mainValue【福祉施設】&#10;一人当たり面積">
          <a:extLst>
            <a:ext uri="{FF2B5EF4-FFF2-40B4-BE49-F238E27FC236}">
              <a16:creationId xmlns:a16="http://schemas.microsoft.com/office/drawing/2014/main" id="{12352BBE-139A-4657-9FC7-EA3264214AB0}"/>
            </a:ext>
          </a:extLst>
        </xdr:cNvPr>
        <xdr:cNvSpPr txBox="1"/>
      </xdr:nvSpPr>
      <xdr:spPr>
        <a:xfrm>
          <a:off x="6867602" y="1385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84599</xdr:rowOff>
    </xdr:from>
    <xdr:ext cx="469744" cy="259045"/>
    <xdr:sp macro="" textlink="">
      <xdr:nvSpPr>
        <xdr:cNvPr id="374" name="n_4mainValue【福祉施設】&#10;一人当たり面積">
          <a:extLst>
            <a:ext uri="{FF2B5EF4-FFF2-40B4-BE49-F238E27FC236}">
              <a16:creationId xmlns:a16="http://schemas.microsoft.com/office/drawing/2014/main" id="{E0838BC2-3332-416E-808C-E7F1445637CF}"/>
            </a:ext>
          </a:extLst>
        </xdr:cNvPr>
        <xdr:cNvSpPr txBox="1"/>
      </xdr:nvSpPr>
      <xdr:spPr>
        <a:xfrm>
          <a:off x="6067502" y="1386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A9E6133-07DB-4901-B4BF-3A2920184227}"/>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461E75B0-31A3-489F-938D-97D1CFAC3CDC}"/>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6199008B-1330-4931-AC52-6EC0DEB8D10C}"/>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85D5BCD-C77E-4F97-AD1F-D6045B82EA88}"/>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441E6482-4407-4FE3-AB6C-312E896AA555}"/>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ACBD2960-F951-448B-BF68-C88CA0F6ED50}"/>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007405A-592F-4F3D-8039-83C19B6C36B2}"/>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C67412B8-C595-4574-90FF-64FB79607813}"/>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814B448C-3227-4817-BB4E-552934C38FC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5420549E-AF7F-4A80-B603-6F0DDD8D0622}"/>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BBF7F73B-1770-42CF-982D-BEF223C52EDD}"/>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D4066F1B-1348-4884-9511-2A131B0EC965}"/>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A918567B-0F85-4551-8444-065F906EC4D9}"/>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10369911-D5CF-437C-B709-F48D34E8CDFF}"/>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ECE1E38D-814F-48DD-B651-9D607BFD62FC}"/>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C2DA75ED-154C-4CC0-B2F8-6ECE2792FE9D}"/>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8CE796F5-EF80-4BD0-A8BD-1043E9AE879B}"/>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19BED337-BAF7-45F6-B605-2A23AF23B5DD}"/>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E0F82382-0F2A-4CF2-B819-1A7C1B37F7A9}"/>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91AF58A9-09B3-4A4D-AAD7-6858F203A9AE}"/>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83D7DA94-4872-4243-991D-25E820466BAF}"/>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F11399F3-146D-4087-9BFF-5C040DD6C644}"/>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75557DF9-88AE-4FCC-B061-19DC487660A7}"/>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8609D560-C773-4E64-9C58-08A88B46B752}"/>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B0476AF4-F843-45EB-A95A-EFC66AB00790}"/>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20C302D0-5C38-4951-81CD-FE2AB3B43FC6}"/>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BD0D713F-3612-4624-A2E1-D81001B63CC6}"/>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DFF77EE9-D2B0-47FE-A9BD-583AF5F28884}"/>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18C8CC4B-15A2-472B-8C9F-A50ADA880572}"/>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11858A80-055A-4004-A2A1-7F5433B196D1}"/>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E4C21165-863D-4F24-9C1C-6B496E380E9A}"/>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52BE5071-AB37-43B0-BC4D-773AA7F7A69B}"/>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A548AAAA-F319-4D8F-9CA0-0EAF31AF564E}"/>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5DFD7127-E98C-4C73-AE66-AEB31CFBB54B}"/>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9CB77B9E-003C-4785-94CC-9E9DB09A0C67}"/>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519738EC-8156-4127-940B-AFD2E3F32EDF}"/>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BBD95561-05BA-4757-B8CF-EF86307D5515}"/>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1AD5F8ED-1AFD-483B-B2B7-8F7660A8FEF2}"/>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09822F53-FB14-4D27-98B3-5AE5F721F502}"/>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D675B3DC-CEFC-4B7A-89A9-DA71CC3F296A}"/>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5" name="直線コネクタ 414">
          <a:extLst>
            <a:ext uri="{FF2B5EF4-FFF2-40B4-BE49-F238E27FC236}">
              <a16:creationId xmlns:a16="http://schemas.microsoft.com/office/drawing/2014/main" id="{734061FF-15B6-49EA-8D25-BD2CD3C9FFAB}"/>
            </a:ext>
          </a:extLst>
        </xdr:cNvPr>
        <xdr:cNvCxnSpPr/>
      </xdr:nvCxnSpPr>
      <xdr:spPr>
        <a:xfrm flipV="1">
          <a:off x="14696439" y="5354320"/>
          <a:ext cx="0"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a:extLst>
            <a:ext uri="{FF2B5EF4-FFF2-40B4-BE49-F238E27FC236}">
              <a16:creationId xmlns:a16="http://schemas.microsoft.com/office/drawing/2014/main" id="{EF31798F-3BDE-4F61-837D-C8396EB3A905}"/>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a:extLst>
            <a:ext uri="{FF2B5EF4-FFF2-40B4-BE49-F238E27FC236}">
              <a16:creationId xmlns:a16="http://schemas.microsoft.com/office/drawing/2014/main" id="{6BC2F50A-3F5A-4C9F-8009-8C973739D5FE}"/>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52E0E50F-9DA0-4BB8-B9C1-C9CD9C94FED6}"/>
            </a:ext>
          </a:extLst>
        </xdr:cNvPr>
        <xdr:cNvSpPr txBox="1"/>
      </xdr:nvSpPr>
      <xdr:spPr>
        <a:xfrm>
          <a:off x="14735175" y="51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19" name="直線コネクタ 418">
          <a:extLst>
            <a:ext uri="{FF2B5EF4-FFF2-40B4-BE49-F238E27FC236}">
              <a16:creationId xmlns:a16="http://schemas.microsoft.com/office/drawing/2014/main" id="{E06CD828-CB9B-49D3-B9D6-D019B8C2D777}"/>
            </a:ext>
          </a:extLst>
        </xdr:cNvPr>
        <xdr:cNvCxnSpPr/>
      </xdr:nvCxnSpPr>
      <xdr:spPr>
        <a:xfrm>
          <a:off x="14611350" y="53543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70B48044-9EE1-4E8B-BB2F-6FCC4929F350}"/>
            </a:ext>
          </a:extLst>
        </xdr:cNvPr>
        <xdr:cNvSpPr txBox="1"/>
      </xdr:nvSpPr>
      <xdr:spPr>
        <a:xfrm>
          <a:off x="14735175" y="595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1" name="フローチャート: 判断 420">
          <a:extLst>
            <a:ext uri="{FF2B5EF4-FFF2-40B4-BE49-F238E27FC236}">
              <a16:creationId xmlns:a16="http://schemas.microsoft.com/office/drawing/2014/main" id="{E90FAF84-C148-4C2F-9AAA-A38C9FDADE92}"/>
            </a:ext>
          </a:extLst>
        </xdr:cNvPr>
        <xdr:cNvSpPr/>
      </xdr:nvSpPr>
      <xdr:spPr>
        <a:xfrm>
          <a:off x="14649450" y="60928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2" name="フローチャート: 判断 421">
          <a:extLst>
            <a:ext uri="{FF2B5EF4-FFF2-40B4-BE49-F238E27FC236}">
              <a16:creationId xmlns:a16="http://schemas.microsoft.com/office/drawing/2014/main" id="{58689A61-3DD8-42FC-BBE4-4DB540E5BB10}"/>
            </a:ext>
          </a:extLst>
        </xdr:cNvPr>
        <xdr:cNvSpPr/>
      </xdr:nvSpPr>
      <xdr:spPr>
        <a:xfrm>
          <a:off x="13887450" y="60648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3" name="フローチャート: 判断 422">
          <a:extLst>
            <a:ext uri="{FF2B5EF4-FFF2-40B4-BE49-F238E27FC236}">
              <a16:creationId xmlns:a16="http://schemas.microsoft.com/office/drawing/2014/main" id="{EBB43971-CEC6-47C8-9B56-11092D351E75}"/>
            </a:ext>
          </a:extLst>
        </xdr:cNvPr>
        <xdr:cNvSpPr/>
      </xdr:nvSpPr>
      <xdr:spPr>
        <a:xfrm>
          <a:off x="13096875" y="60477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4" name="フローチャート: 判断 423">
          <a:extLst>
            <a:ext uri="{FF2B5EF4-FFF2-40B4-BE49-F238E27FC236}">
              <a16:creationId xmlns:a16="http://schemas.microsoft.com/office/drawing/2014/main" id="{90E1D4A6-6567-459F-B1C8-B32F884EEDC3}"/>
            </a:ext>
          </a:extLst>
        </xdr:cNvPr>
        <xdr:cNvSpPr/>
      </xdr:nvSpPr>
      <xdr:spPr>
        <a:xfrm>
          <a:off x="12296775" y="60496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5" name="フローチャート: 判断 424">
          <a:extLst>
            <a:ext uri="{FF2B5EF4-FFF2-40B4-BE49-F238E27FC236}">
              <a16:creationId xmlns:a16="http://schemas.microsoft.com/office/drawing/2014/main" id="{26A00C9F-1A37-403D-B37F-B54A9DE23ED3}"/>
            </a:ext>
          </a:extLst>
        </xdr:cNvPr>
        <xdr:cNvSpPr/>
      </xdr:nvSpPr>
      <xdr:spPr>
        <a:xfrm>
          <a:off x="11487150" y="6049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D46A2466-9434-48F6-A651-37041E219ABA}"/>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DA0C446-8655-4C84-8484-0A385BBD2D32}"/>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116B480-BBB3-43B9-8D7C-48E9706136E6}"/>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60A5DB0-B47B-4533-93AB-C98F4968BA30}"/>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FA0417D-E1C0-4D7E-B279-0DDC802D00D8}"/>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21590</xdr:rowOff>
    </xdr:from>
    <xdr:to>
      <xdr:col>85</xdr:col>
      <xdr:colOff>177800</xdr:colOff>
      <xdr:row>39</xdr:row>
      <xdr:rowOff>123190</xdr:rowOff>
    </xdr:to>
    <xdr:sp macro="" textlink="">
      <xdr:nvSpPr>
        <xdr:cNvPr id="431" name="楕円 430">
          <a:extLst>
            <a:ext uri="{FF2B5EF4-FFF2-40B4-BE49-F238E27FC236}">
              <a16:creationId xmlns:a16="http://schemas.microsoft.com/office/drawing/2014/main" id="{F7827186-BB28-4C24-BB4E-EEB50D485A8D}"/>
            </a:ext>
          </a:extLst>
        </xdr:cNvPr>
        <xdr:cNvSpPr/>
      </xdr:nvSpPr>
      <xdr:spPr>
        <a:xfrm>
          <a:off x="14649450" y="63461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17</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35E4EB45-F20A-4052-B552-19D5F39CD133}"/>
            </a:ext>
          </a:extLst>
        </xdr:cNvPr>
        <xdr:cNvSpPr txBox="1"/>
      </xdr:nvSpPr>
      <xdr:spPr>
        <a:xfrm>
          <a:off x="14735175"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147320</xdr:rowOff>
    </xdr:from>
    <xdr:to>
      <xdr:col>81</xdr:col>
      <xdr:colOff>101600</xdr:colOff>
      <xdr:row>39</xdr:row>
      <xdr:rowOff>77470</xdr:rowOff>
    </xdr:to>
    <xdr:sp macro="" textlink="">
      <xdr:nvSpPr>
        <xdr:cNvPr id="433" name="楕円 432">
          <a:extLst>
            <a:ext uri="{FF2B5EF4-FFF2-40B4-BE49-F238E27FC236}">
              <a16:creationId xmlns:a16="http://schemas.microsoft.com/office/drawing/2014/main" id="{8A48615C-3877-4953-8085-D9D45B449600}"/>
            </a:ext>
          </a:extLst>
        </xdr:cNvPr>
        <xdr:cNvSpPr/>
      </xdr:nvSpPr>
      <xdr:spPr>
        <a:xfrm>
          <a:off x="13887450" y="63068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26670</xdr:rowOff>
    </xdr:from>
    <xdr:to>
      <xdr:col>85</xdr:col>
      <xdr:colOff>127000</xdr:colOff>
      <xdr:row>39</xdr:row>
      <xdr:rowOff>72390</xdr:rowOff>
    </xdr:to>
    <xdr:cxnSp macro="">
      <xdr:nvCxnSpPr>
        <xdr:cNvPr id="434" name="直線コネクタ 433">
          <a:extLst>
            <a:ext uri="{FF2B5EF4-FFF2-40B4-BE49-F238E27FC236}">
              <a16:creationId xmlns:a16="http://schemas.microsoft.com/office/drawing/2014/main" id="{E2E18149-6710-47F8-B9A0-53D761AC37CF}"/>
            </a:ext>
          </a:extLst>
        </xdr:cNvPr>
        <xdr:cNvCxnSpPr/>
      </xdr:nvCxnSpPr>
      <xdr:spPr>
        <a:xfrm>
          <a:off x="13935075" y="6354445"/>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99695</xdr:rowOff>
    </xdr:from>
    <xdr:to>
      <xdr:col>76</xdr:col>
      <xdr:colOff>165100</xdr:colOff>
      <xdr:row>39</xdr:row>
      <xdr:rowOff>29845</xdr:rowOff>
    </xdr:to>
    <xdr:sp macro="" textlink="">
      <xdr:nvSpPr>
        <xdr:cNvPr id="435" name="楕円 434">
          <a:extLst>
            <a:ext uri="{FF2B5EF4-FFF2-40B4-BE49-F238E27FC236}">
              <a16:creationId xmlns:a16="http://schemas.microsoft.com/office/drawing/2014/main" id="{F09B0B00-7FB7-47D3-AA10-8662FBCEF315}"/>
            </a:ext>
          </a:extLst>
        </xdr:cNvPr>
        <xdr:cNvSpPr/>
      </xdr:nvSpPr>
      <xdr:spPr>
        <a:xfrm>
          <a:off x="13096875" y="626554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150495</xdr:rowOff>
    </xdr:from>
    <xdr:to>
      <xdr:col>81</xdr:col>
      <xdr:colOff>50800</xdr:colOff>
      <xdr:row>39</xdr:row>
      <xdr:rowOff>26670</xdr:rowOff>
    </xdr:to>
    <xdr:cxnSp macro="">
      <xdr:nvCxnSpPr>
        <xdr:cNvPr id="436" name="直線コネクタ 435">
          <a:extLst>
            <a:ext uri="{FF2B5EF4-FFF2-40B4-BE49-F238E27FC236}">
              <a16:creationId xmlns:a16="http://schemas.microsoft.com/office/drawing/2014/main" id="{7D78CDCE-DE36-40BA-8F2E-114E41465458}"/>
            </a:ext>
          </a:extLst>
        </xdr:cNvPr>
        <xdr:cNvCxnSpPr/>
      </xdr:nvCxnSpPr>
      <xdr:spPr>
        <a:xfrm>
          <a:off x="13144500" y="6313170"/>
          <a:ext cx="790575"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7" name="n_1aveValue【一般廃棄物処理施設】&#10;有形固定資産減価償却率">
          <a:extLst>
            <a:ext uri="{FF2B5EF4-FFF2-40B4-BE49-F238E27FC236}">
              <a16:creationId xmlns:a16="http://schemas.microsoft.com/office/drawing/2014/main" id="{6C17B8F0-98F5-4C81-A92B-DCC0D2B53B8C}"/>
            </a:ext>
          </a:extLst>
        </xdr:cNvPr>
        <xdr:cNvSpPr txBox="1"/>
      </xdr:nvSpPr>
      <xdr:spPr>
        <a:xfrm>
          <a:off x="13745219" y="5849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38" name="n_2aveValue【一般廃棄物処理施設】&#10;有形固定資産減価償却率">
          <a:extLst>
            <a:ext uri="{FF2B5EF4-FFF2-40B4-BE49-F238E27FC236}">
              <a16:creationId xmlns:a16="http://schemas.microsoft.com/office/drawing/2014/main" id="{306E12B8-18E6-4C47-A7D7-D4261439DD81}"/>
            </a:ext>
          </a:extLst>
        </xdr:cNvPr>
        <xdr:cNvSpPr txBox="1"/>
      </xdr:nvSpPr>
      <xdr:spPr>
        <a:xfrm>
          <a:off x="12964169"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39" name="n_3aveValue【一般廃棄物処理施設】&#10;有形固定資産減価償却率">
          <a:extLst>
            <a:ext uri="{FF2B5EF4-FFF2-40B4-BE49-F238E27FC236}">
              <a16:creationId xmlns:a16="http://schemas.microsoft.com/office/drawing/2014/main" id="{D784421E-2FDB-410B-8C48-142644C20425}"/>
            </a:ext>
          </a:extLst>
        </xdr:cNvPr>
        <xdr:cNvSpPr txBox="1"/>
      </xdr:nvSpPr>
      <xdr:spPr>
        <a:xfrm>
          <a:off x="12164069"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0" name="n_4aveValue【一般廃棄物処理施設】&#10;有形固定資産減価償却率">
          <a:extLst>
            <a:ext uri="{FF2B5EF4-FFF2-40B4-BE49-F238E27FC236}">
              <a16:creationId xmlns:a16="http://schemas.microsoft.com/office/drawing/2014/main" id="{8F01FF58-A728-4A3A-A70D-B0721B710230}"/>
            </a:ext>
          </a:extLst>
        </xdr:cNvPr>
        <xdr:cNvSpPr txBox="1"/>
      </xdr:nvSpPr>
      <xdr:spPr>
        <a:xfrm>
          <a:off x="1135444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68597</xdr:rowOff>
    </xdr:from>
    <xdr:ext cx="405111" cy="259045"/>
    <xdr:sp macro="" textlink="">
      <xdr:nvSpPr>
        <xdr:cNvPr id="441" name="n_1mainValue【一般廃棄物処理施設】&#10;有形固定資産減価償却率">
          <a:extLst>
            <a:ext uri="{FF2B5EF4-FFF2-40B4-BE49-F238E27FC236}">
              <a16:creationId xmlns:a16="http://schemas.microsoft.com/office/drawing/2014/main" id="{8DC9B7CF-B6BB-49F3-9DF2-0794E649957B}"/>
            </a:ext>
          </a:extLst>
        </xdr:cNvPr>
        <xdr:cNvSpPr txBox="1"/>
      </xdr:nvSpPr>
      <xdr:spPr>
        <a:xfrm>
          <a:off x="13745219" y="639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20972</xdr:rowOff>
    </xdr:from>
    <xdr:ext cx="405111" cy="259045"/>
    <xdr:sp macro="" textlink="">
      <xdr:nvSpPr>
        <xdr:cNvPr id="442" name="n_2mainValue【一般廃棄物処理施設】&#10;有形固定資産減価償却率">
          <a:extLst>
            <a:ext uri="{FF2B5EF4-FFF2-40B4-BE49-F238E27FC236}">
              <a16:creationId xmlns:a16="http://schemas.microsoft.com/office/drawing/2014/main" id="{1F816415-EFA0-422E-9055-E15C0DF2979A}"/>
            </a:ext>
          </a:extLst>
        </xdr:cNvPr>
        <xdr:cNvSpPr txBox="1"/>
      </xdr:nvSpPr>
      <xdr:spPr>
        <a:xfrm>
          <a:off x="12964169"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0A3ACFCB-4711-4BA1-AA69-EFA8B18F215A}"/>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2AC5E754-3A3D-4FC8-9EB8-F8025B28D33B}"/>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D85CDEFE-E663-4FB6-8380-8004906AA9C1}"/>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98C7B977-73E7-428A-9588-855796786406}"/>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F3D3389F-5414-49E6-AB39-D8F1484E99C7}"/>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FD456C56-DB26-4D5E-BF18-A7D67A0D5CEC}"/>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9C389E52-F7EA-41AA-A421-B116FB3099D0}"/>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92BC448F-2BF1-4FE8-91ED-D66D339BEA1E}"/>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D0467B20-D15D-444C-92D6-2E755CA76DB0}"/>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DBAB57A9-33BA-4402-9166-DB9128852882}"/>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a:extLst>
            <a:ext uri="{FF2B5EF4-FFF2-40B4-BE49-F238E27FC236}">
              <a16:creationId xmlns:a16="http://schemas.microsoft.com/office/drawing/2014/main" id="{3F5DF11D-5392-4ED0-B467-2F22315AC8AC}"/>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4" name="テキスト ボックス 453">
          <a:extLst>
            <a:ext uri="{FF2B5EF4-FFF2-40B4-BE49-F238E27FC236}">
              <a16:creationId xmlns:a16="http://schemas.microsoft.com/office/drawing/2014/main" id="{D564FEBB-0200-4C76-9D12-30A10B195CF5}"/>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a:extLst>
            <a:ext uri="{FF2B5EF4-FFF2-40B4-BE49-F238E27FC236}">
              <a16:creationId xmlns:a16="http://schemas.microsoft.com/office/drawing/2014/main" id="{87272AC0-F415-4E65-946F-428F4212FA69}"/>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6" name="テキスト ボックス 455">
          <a:extLst>
            <a:ext uri="{FF2B5EF4-FFF2-40B4-BE49-F238E27FC236}">
              <a16:creationId xmlns:a16="http://schemas.microsoft.com/office/drawing/2014/main" id="{2BE4BB62-1B79-452A-ABD0-9CF76C0A62FA}"/>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a:extLst>
            <a:ext uri="{FF2B5EF4-FFF2-40B4-BE49-F238E27FC236}">
              <a16:creationId xmlns:a16="http://schemas.microsoft.com/office/drawing/2014/main" id="{543C76DF-3770-467A-982F-EDD91298F5AE}"/>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8" name="テキスト ボックス 457">
          <a:extLst>
            <a:ext uri="{FF2B5EF4-FFF2-40B4-BE49-F238E27FC236}">
              <a16:creationId xmlns:a16="http://schemas.microsoft.com/office/drawing/2014/main" id="{00EA6FD3-757F-4D44-A715-A763B11DC75A}"/>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a:extLst>
            <a:ext uri="{FF2B5EF4-FFF2-40B4-BE49-F238E27FC236}">
              <a16:creationId xmlns:a16="http://schemas.microsoft.com/office/drawing/2014/main" id="{5A72D394-D0F0-44A1-A822-291E56C3F61A}"/>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0" name="テキスト ボックス 459">
          <a:extLst>
            <a:ext uri="{FF2B5EF4-FFF2-40B4-BE49-F238E27FC236}">
              <a16:creationId xmlns:a16="http://schemas.microsoft.com/office/drawing/2014/main" id="{2C232561-AD6B-40FE-9FA6-F44E0E6FEDA2}"/>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a:extLst>
            <a:ext uri="{FF2B5EF4-FFF2-40B4-BE49-F238E27FC236}">
              <a16:creationId xmlns:a16="http://schemas.microsoft.com/office/drawing/2014/main" id="{8D76383C-E2E5-4763-BBDF-ADA3F555A9B1}"/>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2" name="テキスト ボックス 461">
          <a:extLst>
            <a:ext uri="{FF2B5EF4-FFF2-40B4-BE49-F238E27FC236}">
              <a16:creationId xmlns:a16="http://schemas.microsoft.com/office/drawing/2014/main" id="{65B82B58-FE80-4FA3-9C20-297013AB3711}"/>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B5AB8B8F-E940-44AA-A1E0-9FEE796DB6EA}"/>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4" name="テキスト ボックス 463">
          <a:extLst>
            <a:ext uri="{FF2B5EF4-FFF2-40B4-BE49-F238E27FC236}">
              <a16:creationId xmlns:a16="http://schemas.microsoft.com/office/drawing/2014/main" id="{826CFCE1-A090-4154-93B6-D28C7C9BC290}"/>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a:extLst>
            <a:ext uri="{FF2B5EF4-FFF2-40B4-BE49-F238E27FC236}">
              <a16:creationId xmlns:a16="http://schemas.microsoft.com/office/drawing/2014/main" id="{BB088F91-C038-4842-9A6B-59E88E6A0CF5}"/>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66" name="直線コネクタ 465">
          <a:extLst>
            <a:ext uri="{FF2B5EF4-FFF2-40B4-BE49-F238E27FC236}">
              <a16:creationId xmlns:a16="http://schemas.microsoft.com/office/drawing/2014/main" id="{890CB80C-DBDD-4874-A465-ABBF6813D758}"/>
            </a:ext>
          </a:extLst>
        </xdr:cNvPr>
        <xdr:cNvCxnSpPr/>
      </xdr:nvCxnSpPr>
      <xdr:spPr>
        <a:xfrm flipV="1">
          <a:off x="19954239" y="5600017"/>
          <a:ext cx="0" cy="1248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67" name="【一般廃棄物処理施設】&#10;一人当たり有形固定資産（償却資産）額最小値テキスト">
          <a:extLst>
            <a:ext uri="{FF2B5EF4-FFF2-40B4-BE49-F238E27FC236}">
              <a16:creationId xmlns:a16="http://schemas.microsoft.com/office/drawing/2014/main" id="{FA4299B9-C3E8-41E5-B103-6B73E7CFF98F}"/>
            </a:ext>
          </a:extLst>
        </xdr:cNvPr>
        <xdr:cNvSpPr txBox="1"/>
      </xdr:nvSpPr>
      <xdr:spPr>
        <a:xfrm>
          <a:off x="19992975" y="6855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68" name="直線コネクタ 467">
          <a:extLst>
            <a:ext uri="{FF2B5EF4-FFF2-40B4-BE49-F238E27FC236}">
              <a16:creationId xmlns:a16="http://schemas.microsoft.com/office/drawing/2014/main" id="{066B9D08-41C9-489F-BE15-57BD82116658}"/>
            </a:ext>
          </a:extLst>
        </xdr:cNvPr>
        <xdr:cNvCxnSpPr/>
      </xdr:nvCxnSpPr>
      <xdr:spPr>
        <a:xfrm>
          <a:off x="19878675" y="68481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69" name="【一般廃棄物処理施設】&#10;一人当たり有形固定資産（償却資産）額最大値テキスト">
          <a:extLst>
            <a:ext uri="{FF2B5EF4-FFF2-40B4-BE49-F238E27FC236}">
              <a16:creationId xmlns:a16="http://schemas.microsoft.com/office/drawing/2014/main" id="{8A9B72B8-C85A-43BA-816F-FE6DD0F6B849}"/>
            </a:ext>
          </a:extLst>
        </xdr:cNvPr>
        <xdr:cNvSpPr txBox="1"/>
      </xdr:nvSpPr>
      <xdr:spPr>
        <a:xfrm>
          <a:off x="19992975" y="538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0" name="直線コネクタ 469">
          <a:extLst>
            <a:ext uri="{FF2B5EF4-FFF2-40B4-BE49-F238E27FC236}">
              <a16:creationId xmlns:a16="http://schemas.microsoft.com/office/drawing/2014/main" id="{EDBE762C-1CE8-46E5-8582-57A36A17FD0D}"/>
            </a:ext>
          </a:extLst>
        </xdr:cNvPr>
        <xdr:cNvCxnSpPr/>
      </xdr:nvCxnSpPr>
      <xdr:spPr>
        <a:xfrm>
          <a:off x="19878675" y="56000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471" name="【一般廃棄物処理施設】&#10;一人当たり有形固定資産（償却資産）額平均値テキスト">
          <a:extLst>
            <a:ext uri="{FF2B5EF4-FFF2-40B4-BE49-F238E27FC236}">
              <a16:creationId xmlns:a16="http://schemas.microsoft.com/office/drawing/2014/main" id="{ACD49681-9C89-4E9D-9A0F-90D7867C03E5}"/>
            </a:ext>
          </a:extLst>
        </xdr:cNvPr>
        <xdr:cNvSpPr txBox="1"/>
      </xdr:nvSpPr>
      <xdr:spPr>
        <a:xfrm>
          <a:off x="19992975" y="6217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72" name="フローチャート: 判断 471">
          <a:extLst>
            <a:ext uri="{FF2B5EF4-FFF2-40B4-BE49-F238E27FC236}">
              <a16:creationId xmlns:a16="http://schemas.microsoft.com/office/drawing/2014/main" id="{74572518-B67E-4E23-BBCC-DA14A79806C9}"/>
            </a:ext>
          </a:extLst>
        </xdr:cNvPr>
        <xdr:cNvSpPr/>
      </xdr:nvSpPr>
      <xdr:spPr>
        <a:xfrm>
          <a:off x="19897725" y="63530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73" name="フローチャート: 判断 472">
          <a:extLst>
            <a:ext uri="{FF2B5EF4-FFF2-40B4-BE49-F238E27FC236}">
              <a16:creationId xmlns:a16="http://schemas.microsoft.com/office/drawing/2014/main" id="{AD42CEF2-5EDE-4965-B31C-FE139ABA0188}"/>
            </a:ext>
          </a:extLst>
        </xdr:cNvPr>
        <xdr:cNvSpPr/>
      </xdr:nvSpPr>
      <xdr:spPr>
        <a:xfrm>
          <a:off x="19154775" y="63649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74" name="フローチャート: 判断 473">
          <a:extLst>
            <a:ext uri="{FF2B5EF4-FFF2-40B4-BE49-F238E27FC236}">
              <a16:creationId xmlns:a16="http://schemas.microsoft.com/office/drawing/2014/main" id="{0F5426C2-ED5F-4FEE-A0A8-64052AD0D786}"/>
            </a:ext>
          </a:extLst>
        </xdr:cNvPr>
        <xdr:cNvSpPr/>
      </xdr:nvSpPr>
      <xdr:spPr>
        <a:xfrm>
          <a:off x="18345150" y="63809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75" name="フローチャート: 判断 474">
          <a:extLst>
            <a:ext uri="{FF2B5EF4-FFF2-40B4-BE49-F238E27FC236}">
              <a16:creationId xmlns:a16="http://schemas.microsoft.com/office/drawing/2014/main" id="{D5F6A030-90CC-47DD-828E-9C11EC0F2C05}"/>
            </a:ext>
          </a:extLst>
        </xdr:cNvPr>
        <xdr:cNvSpPr/>
      </xdr:nvSpPr>
      <xdr:spPr>
        <a:xfrm>
          <a:off x="17554575" y="63922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76" name="フローチャート: 判断 475">
          <a:extLst>
            <a:ext uri="{FF2B5EF4-FFF2-40B4-BE49-F238E27FC236}">
              <a16:creationId xmlns:a16="http://schemas.microsoft.com/office/drawing/2014/main" id="{B8AA596E-AB02-4CF9-8DC2-C3D06450B405}"/>
            </a:ext>
          </a:extLst>
        </xdr:cNvPr>
        <xdr:cNvSpPr/>
      </xdr:nvSpPr>
      <xdr:spPr>
        <a:xfrm>
          <a:off x="16754475" y="64002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CF129C0C-8EE6-45FB-8B30-9BCA250FA2AC}"/>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69719D5E-F755-41CA-BFE8-C7B6B68F8A39}"/>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B8C0D361-E12C-4238-A7C1-98C22F5AD0DC}"/>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1C60FC18-FD18-4059-9CCF-65F4C59C0A3C}"/>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FA05F86F-77FC-495B-ACC0-F86AD43EE063}"/>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42286</xdr:rowOff>
    </xdr:from>
    <xdr:to>
      <xdr:col>116</xdr:col>
      <xdr:colOff>114300</xdr:colOff>
      <xdr:row>41</xdr:row>
      <xdr:rowOff>143886</xdr:rowOff>
    </xdr:to>
    <xdr:sp macro="" textlink="">
      <xdr:nvSpPr>
        <xdr:cNvPr id="482" name="楕円 481">
          <a:extLst>
            <a:ext uri="{FF2B5EF4-FFF2-40B4-BE49-F238E27FC236}">
              <a16:creationId xmlns:a16="http://schemas.microsoft.com/office/drawing/2014/main" id="{6EBE04C6-50B8-4A2C-BC19-80D1C3C277CF}"/>
            </a:ext>
          </a:extLst>
        </xdr:cNvPr>
        <xdr:cNvSpPr/>
      </xdr:nvSpPr>
      <xdr:spPr>
        <a:xfrm>
          <a:off x="19897725" y="66939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128663</xdr:rowOff>
    </xdr:from>
    <xdr:ext cx="534377" cy="259045"/>
    <xdr:sp macro="" textlink="">
      <xdr:nvSpPr>
        <xdr:cNvPr id="483" name="【一般廃棄物処理施設】&#10;一人当たり有形固定資産（償却資産）額該当値テキスト">
          <a:extLst>
            <a:ext uri="{FF2B5EF4-FFF2-40B4-BE49-F238E27FC236}">
              <a16:creationId xmlns:a16="http://schemas.microsoft.com/office/drawing/2014/main" id="{7D3B53C3-7EC2-4D15-AAF1-24642D04E091}"/>
            </a:ext>
          </a:extLst>
        </xdr:cNvPr>
        <xdr:cNvSpPr txBox="1"/>
      </xdr:nvSpPr>
      <xdr:spPr>
        <a:xfrm>
          <a:off x="19992975" y="661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44808</xdr:rowOff>
    </xdr:from>
    <xdr:to>
      <xdr:col>112</xdr:col>
      <xdr:colOff>38100</xdr:colOff>
      <xdr:row>41</xdr:row>
      <xdr:rowOff>146408</xdr:rowOff>
    </xdr:to>
    <xdr:sp macro="" textlink="">
      <xdr:nvSpPr>
        <xdr:cNvPr id="484" name="楕円 483">
          <a:extLst>
            <a:ext uri="{FF2B5EF4-FFF2-40B4-BE49-F238E27FC236}">
              <a16:creationId xmlns:a16="http://schemas.microsoft.com/office/drawing/2014/main" id="{61B0DE69-E5F4-48E0-A044-02074653AB7D}"/>
            </a:ext>
          </a:extLst>
        </xdr:cNvPr>
        <xdr:cNvSpPr/>
      </xdr:nvSpPr>
      <xdr:spPr>
        <a:xfrm>
          <a:off x="19154775" y="66964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93086</xdr:rowOff>
    </xdr:from>
    <xdr:to>
      <xdr:col>116</xdr:col>
      <xdr:colOff>63500</xdr:colOff>
      <xdr:row>41</xdr:row>
      <xdr:rowOff>95608</xdr:rowOff>
    </xdr:to>
    <xdr:cxnSp macro="">
      <xdr:nvCxnSpPr>
        <xdr:cNvPr id="485" name="直線コネクタ 484">
          <a:extLst>
            <a:ext uri="{FF2B5EF4-FFF2-40B4-BE49-F238E27FC236}">
              <a16:creationId xmlns:a16="http://schemas.microsoft.com/office/drawing/2014/main" id="{943487E7-B4BF-40EA-B014-416F404EEE4C}"/>
            </a:ext>
          </a:extLst>
        </xdr:cNvPr>
        <xdr:cNvCxnSpPr/>
      </xdr:nvCxnSpPr>
      <xdr:spPr>
        <a:xfrm flipV="1">
          <a:off x="19202400" y="6741536"/>
          <a:ext cx="752475"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46191</xdr:rowOff>
    </xdr:from>
    <xdr:to>
      <xdr:col>107</xdr:col>
      <xdr:colOff>101600</xdr:colOff>
      <xdr:row>41</xdr:row>
      <xdr:rowOff>147791</xdr:rowOff>
    </xdr:to>
    <xdr:sp macro="" textlink="">
      <xdr:nvSpPr>
        <xdr:cNvPr id="486" name="楕円 485">
          <a:extLst>
            <a:ext uri="{FF2B5EF4-FFF2-40B4-BE49-F238E27FC236}">
              <a16:creationId xmlns:a16="http://schemas.microsoft.com/office/drawing/2014/main" id="{B4D08119-FF79-4810-B5C0-95956044ABCA}"/>
            </a:ext>
          </a:extLst>
        </xdr:cNvPr>
        <xdr:cNvSpPr/>
      </xdr:nvSpPr>
      <xdr:spPr>
        <a:xfrm>
          <a:off x="18345150" y="66978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95608</xdr:rowOff>
    </xdr:from>
    <xdr:to>
      <xdr:col>111</xdr:col>
      <xdr:colOff>177800</xdr:colOff>
      <xdr:row>41</xdr:row>
      <xdr:rowOff>96991</xdr:rowOff>
    </xdr:to>
    <xdr:cxnSp macro="">
      <xdr:nvCxnSpPr>
        <xdr:cNvPr id="487" name="直線コネクタ 486">
          <a:extLst>
            <a:ext uri="{FF2B5EF4-FFF2-40B4-BE49-F238E27FC236}">
              <a16:creationId xmlns:a16="http://schemas.microsoft.com/office/drawing/2014/main" id="{E97E2BCE-53C4-4D41-B69E-3A8D3F7C2124}"/>
            </a:ext>
          </a:extLst>
        </xdr:cNvPr>
        <xdr:cNvCxnSpPr/>
      </xdr:nvCxnSpPr>
      <xdr:spPr>
        <a:xfrm flipV="1">
          <a:off x="18392775" y="6744058"/>
          <a:ext cx="809625"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488" name="n_1aveValue【一般廃棄物処理施設】&#10;一人当たり有形固定資産（償却資産）額">
          <a:extLst>
            <a:ext uri="{FF2B5EF4-FFF2-40B4-BE49-F238E27FC236}">
              <a16:creationId xmlns:a16="http://schemas.microsoft.com/office/drawing/2014/main" id="{F92AA377-1007-4B21-A6B9-41FB59E1B5E2}"/>
            </a:ext>
          </a:extLst>
        </xdr:cNvPr>
        <xdr:cNvSpPr txBox="1"/>
      </xdr:nvSpPr>
      <xdr:spPr>
        <a:xfrm>
          <a:off x="18915595" y="616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489" name="n_2aveValue【一般廃棄物処理施設】&#10;一人当たり有形固定資産（償却資産）額">
          <a:extLst>
            <a:ext uri="{FF2B5EF4-FFF2-40B4-BE49-F238E27FC236}">
              <a16:creationId xmlns:a16="http://schemas.microsoft.com/office/drawing/2014/main" id="{5E8413E0-464F-425C-8D14-A05B3A6B9D80}"/>
            </a:ext>
          </a:extLst>
        </xdr:cNvPr>
        <xdr:cNvSpPr txBox="1"/>
      </xdr:nvSpPr>
      <xdr:spPr>
        <a:xfrm>
          <a:off x="18134545" y="616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490" name="n_3aveValue【一般廃棄物処理施設】&#10;一人当たり有形固定資産（償却資産）額">
          <a:extLst>
            <a:ext uri="{FF2B5EF4-FFF2-40B4-BE49-F238E27FC236}">
              <a16:creationId xmlns:a16="http://schemas.microsoft.com/office/drawing/2014/main" id="{9DA44AA2-7131-4849-9F2A-86D9E8184DC3}"/>
            </a:ext>
          </a:extLst>
        </xdr:cNvPr>
        <xdr:cNvSpPr txBox="1"/>
      </xdr:nvSpPr>
      <xdr:spPr>
        <a:xfrm>
          <a:off x="17324920" y="617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491" name="n_4aveValue【一般廃棄物処理施設】&#10;一人当たり有形固定資産（償却資産）額">
          <a:extLst>
            <a:ext uri="{FF2B5EF4-FFF2-40B4-BE49-F238E27FC236}">
              <a16:creationId xmlns:a16="http://schemas.microsoft.com/office/drawing/2014/main" id="{260868FB-C40B-44C6-889C-99BCAE518061}"/>
            </a:ext>
          </a:extLst>
        </xdr:cNvPr>
        <xdr:cNvSpPr txBox="1"/>
      </xdr:nvSpPr>
      <xdr:spPr>
        <a:xfrm>
          <a:off x="16524820" y="618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137535</xdr:rowOff>
    </xdr:from>
    <xdr:ext cx="534377" cy="259045"/>
    <xdr:sp macro="" textlink="">
      <xdr:nvSpPr>
        <xdr:cNvPr id="492" name="n_1mainValue【一般廃棄物処理施設】&#10;一人当たり有形固定資産（償却資産）額">
          <a:extLst>
            <a:ext uri="{FF2B5EF4-FFF2-40B4-BE49-F238E27FC236}">
              <a16:creationId xmlns:a16="http://schemas.microsoft.com/office/drawing/2014/main" id="{3232FE29-632D-4B3E-B567-A63424C6F399}"/>
            </a:ext>
          </a:extLst>
        </xdr:cNvPr>
        <xdr:cNvSpPr txBox="1"/>
      </xdr:nvSpPr>
      <xdr:spPr>
        <a:xfrm>
          <a:off x="18944736" y="678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138918</xdr:rowOff>
    </xdr:from>
    <xdr:ext cx="534377" cy="259045"/>
    <xdr:sp macro="" textlink="">
      <xdr:nvSpPr>
        <xdr:cNvPr id="493" name="n_2mainValue【一般廃棄物処理施設】&#10;一人当たり有形固定資産（償却資産）額">
          <a:extLst>
            <a:ext uri="{FF2B5EF4-FFF2-40B4-BE49-F238E27FC236}">
              <a16:creationId xmlns:a16="http://schemas.microsoft.com/office/drawing/2014/main" id="{E3277555-C5F9-41CA-AD33-B7470B16E761}"/>
            </a:ext>
          </a:extLst>
        </xdr:cNvPr>
        <xdr:cNvSpPr txBox="1"/>
      </xdr:nvSpPr>
      <xdr:spPr>
        <a:xfrm>
          <a:off x="18163686" y="679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4" name="正方形/長方形 493">
          <a:extLst>
            <a:ext uri="{FF2B5EF4-FFF2-40B4-BE49-F238E27FC236}">
              <a16:creationId xmlns:a16="http://schemas.microsoft.com/office/drawing/2014/main" id="{32EFECF3-BE40-487D-8577-0A8121EEAB71}"/>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5" name="正方形/長方形 494">
          <a:extLst>
            <a:ext uri="{FF2B5EF4-FFF2-40B4-BE49-F238E27FC236}">
              <a16:creationId xmlns:a16="http://schemas.microsoft.com/office/drawing/2014/main" id="{7B64666C-7AA7-48E5-B875-314E8A4B4A29}"/>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6" name="正方形/長方形 495">
          <a:extLst>
            <a:ext uri="{FF2B5EF4-FFF2-40B4-BE49-F238E27FC236}">
              <a16:creationId xmlns:a16="http://schemas.microsoft.com/office/drawing/2014/main" id="{42AC0CDA-29EA-43D6-A784-7DC2F9340409}"/>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7" name="正方形/長方形 496">
          <a:extLst>
            <a:ext uri="{FF2B5EF4-FFF2-40B4-BE49-F238E27FC236}">
              <a16:creationId xmlns:a16="http://schemas.microsoft.com/office/drawing/2014/main" id="{CFEC09C0-4CB6-4D7C-B8DA-433E94BBD4DA}"/>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8" name="正方形/長方形 497">
          <a:extLst>
            <a:ext uri="{FF2B5EF4-FFF2-40B4-BE49-F238E27FC236}">
              <a16:creationId xmlns:a16="http://schemas.microsoft.com/office/drawing/2014/main" id="{93353E01-EB42-4BE4-BCF1-8A53E8F517C4}"/>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9" name="正方形/長方形 498">
          <a:extLst>
            <a:ext uri="{FF2B5EF4-FFF2-40B4-BE49-F238E27FC236}">
              <a16:creationId xmlns:a16="http://schemas.microsoft.com/office/drawing/2014/main" id="{0D5C98E0-23FA-4CAA-86E3-9F62BBCC00E6}"/>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0" name="正方形/長方形 499">
          <a:extLst>
            <a:ext uri="{FF2B5EF4-FFF2-40B4-BE49-F238E27FC236}">
              <a16:creationId xmlns:a16="http://schemas.microsoft.com/office/drawing/2014/main" id="{32C98840-534E-4074-BC45-9D219CF6152E}"/>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1" name="正方形/長方形 500">
          <a:extLst>
            <a:ext uri="{FF2B5EF4-FFF2-40B4-BE49-F238E27FC236}">
              <a16:creationId xmlns:a16="http://schemas.microsoft.com/office/drawing/2014/main" id="{2E34E9D3-F04B-4E64-A005-6E0014F28EA1}"/>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2" name="テキスト ボックス 501">
          <a:extLst>
            <a:ext uri="{FF2B5EF4-FFF2-40B4-BE49-F238E27FC236}">
              <a16:creationId xmlns:a16="http://schemas.microsoft.com/office/drawing/2014/main" id="{7D18A04F-34F4-4482-A636-DBD29C155AE1}"/>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3" name="直線コネクタ 502">
          <a:extLst>
            <a:ext uri="{FF2B5EF4-FFF2-40B4-BE49-F238E27FC236}">
              <a16:creationId xmlns:a16="http://schemas.microsoft.com/office/drawing/2014/main" id="{21A0A275-F3B5-4858-8EA3-B99B9BB3C488}"/>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4" name="テキスト ボックス 503">
          <a:extLst>
            <a:ext uri="{FF2B5EF4-FFF2-40B4-BE49-F238E27FC236}">
              <a16:creationId xmlns:a16="http://schemas.microsoft.com/office/drawing/2014/main" id="{03B9D973-2DB1-46D7-B618-03B07E5B55D7}"/>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5" name="直線コネクタ 504">
          <a:extLst>
            <a:ext uri="{FF2B5EF4-FFF2-40B4-BE49-F238E27FC236}">
              <a16:creationId xmlns:a16="http://schemas.microsoft.com/office/drawing/2014/main" id="{E84302B1-34B6-40BA-A629-B15DDCF2EC4D}"/>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6" name="テキスト ボックス 505">
          <a:extLst>
            <a:ext uri="{FF2B5EF4-FFF2-40B4-BE49-F238E27FC236}">
              <a16:creationId xmlns:a16="http://schemas.microsoft.com/office/drawing/2014/main" id="{3398E6AF-16F7-4646-BEB5-CBA477E671FD}"/>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7" name="直線コネクタ 506">
          <a:extLst>
            <a:ext uri="{FF2B5EF4-FFF2-40B4-BE49-F238E27FC236}">
              <a16:creationId xmlns:a16="http://schemas.microsoft.com/office/drawing/2014/main" id="{D84167B6-B980-457A-A168-CFF80201A1F2}"/>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8" name="テキスト ボックス 507">
          <a:extLst>
            <a:ext uri="{FF2B5EF4-FFF2-40B4-BE49-F238E27FC236}">
              <a16:creationId xmlns:a16="http://schemas.microsoft.com/office/drawing/2014/main" id="{2C677C4E-12FB-4BFA-8047-C2B870FE7005}"/>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9" name="直線コネクタ 508">
          <a:extLst>
            <a:ext uri="{FF2B5EF4-FFF2-40B4-BE49-F238E27FC236}">
              <a16:creationId xmlns:a16="http://schemas.microsoft.com/office/drawing/2014/main" id="{869C88DC-F3BE-4C33-8E68-6E4DB6A6BA77}"/>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0" name="テキスト ボックス 509">
          <a:extLst>
            <a:ext uri="{FF2B5EF4-FFF2-40B4-BE49-F238E27FC236}">
              <a16:creationId xmlns:a16="http://schemas.microsoft.com/office/drawing/2014/main" id="{3E96D98C-465D-4AA9-9400-019A3F3A6988}"/>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1" name="直線コネクタ 510">
          <a:extLst>
            <a:ext uri="{FF2B5EF4-FFF2-40B4-BE49-F238E27FC236}">
              <a16:creationId xmlns:a16="http://schemas.microsoft.com/office/drawing/2014/main" id="{71A3FB4A-217C-406C-AFBA-7686B9440BC9}"/>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2" name="テキスト ボックス 511">
          <a:extLst>
            <a:ext uri="{FF2B5EF4-FFF2-40B4-BE49-F238E27FC236}">
              <a16:creationId xmlns:a16="http://schemas.microsoft.com/office/drawing/2014/main" id="{1BA64231-038A-400A-A310-41FEEF1D5705}"/>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3" name="直線コネクタ 512">
          <a:extLst>
            <a:ext uri="{FF2B5EF4-FFF2-40B4-BE49-F238E27FC236}">
              <a16:creationId xmlns:a16="http://schemas.microsoft.com/office/drawing/2014/main" id="{FA7CB1F9-C2BE-44DA-9325-558F29F4A74B}"/>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4" name="テキスト ボックス 513">
          <a:extLst>
            <a:ext uri="{FF2B5EF4-FFF2-40B4-BE49-F238E27FC236}">
              <a16:creationId xmlns:a16="http://schemas.microsoft.com/office/drawing/2014/main" id="{6F961FAA-0280-4CC3-8128-EBDEDF557384}"/>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5" name="直線コネクタ 514">
          <a:extLst>
            <a:ext uri="{FF2B5EF4-FFF2-40B4-BE49-F238E27FC236}">
              <a16:creationId xmlns:a16="http://schemas.microsoft.com/office/drawing/2014/main" id="{88F61074-F19B-4F5E-94F9-303CF313311C}"/>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6" name="テキスト ボックス 515">
          <a:extLst>
            <a:ext uri="{FF2B5EF4-FFF2-40B4-BE49-F238E27FC236}">
              <a16:creationId xmlns:a16="http://schemas.microsoft.com/office/drawing/2014/main" id="{81698715-AED7-4A20-8F6C-D8D2051DDE9A}"/>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7" name="【保健センター・保健所】&#10;有形固定資産減価償却率グラフ枠">
          <a:extLst>
            <a:ext uri="{FF2B5EF4-FFF2-40B4-BE49-F238E27FC236}">
              <a16:creationId xmlns:a16="http://schemas.microsoft.com/office/drawing/2014/main" id="{2338AFBE-837E-410A-A0F6-744DBC2D38D7}"/>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18" name="直線コネクタ 517">
          <a:extLst>
            <a:ext uri="{FF2B5EF4-FFF2-40B4-BE49-F238E27FC236}">
              <a16:creationId xmlns:a16="http://schemas.microsoft.com/office/drawing/2014/main" id="{C6B9BA53-5C7C-4B98-A54C-17E97A86A108}"/>
            </a:ext>
          </a:extLst>
        </xdr:cNvPr>
        <xdr:cNvCxnSpPr/>
      </xdr:nvCxnSpPr>
      <xdr:spPr>
        <a:xfrm flipV="1">
          <a:off x="14696439" y="9036685"/>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19" name="【保健センター・保健所】&#10;有形固定資産減価償却率最小値テキスト">
          <a:extLst>
            <a:ext uri="{FF2B5EF4-FFF2-40B4-BE49-F238E27FC236}">
              <a16:creationId xmlns:a16="http://schemas.microsoft.com/office/drawing/2014/main" id="{B5A4437F-C042-4EC7-BFC8-045AF623FFD6}"/>
            </a:ext>
          </a:extLst>
        </xdr:cNvPr>
        <xdr:cNvSpPr txBox="1"/>
      </xdr:nvSpPr>
      <xdr:spPr>
        <a:xfrm>
          <a:off x="147351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0" name="直線コネクタ 519">
          <a:extLst>
            <a:ext uri="{FF2B5EF4-FFF2-40B4-BE49-F238E27FC236}">
              <a16:creationId xmlns:a16="http://schemas.microsoft.com/office/drawing/2014/main" id="{B3252F9B-63B0-409A-B6A9-1D5D402271B4}"/>
            </a:ext>
          </a:extLst>
        </xdr:cNvPr>
        <xdr:cNvCxnSpPr/>
      </xdr:nvCxnSpPr>
      <xdr:spPr>
        <a:xfrm>
          <a:off x="14611350"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21" name="【保健センター・保健所】&#10;有形固定資産減価償却率最大値テキスト">
          <a:extLst>
            <a:ext uri="{FF2B5EF4-FFF2-40B4-BE49-F238E27FC236}">
              <a16:creationId xmlns:a16="http://schemas.microsoft.com/office/drawing/2014/main" id="{C7D62AFB-0E68-4096-A9B3-A35FD9A83BDA}"/>
            </a:ext>
          </a:extLst>
        </xdr:cNvPr>
        <xdr:cNvSpPr txBox="1"/>
      </xdr:nvSpPr>
      <xdr:spPr>
        <a:xfrm>
          <a:off x="14735175" y="882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22" name="直線コネクタ 521">
          <a:extLst>
            <a:ext uri="{FF2B5EF4-FFF2-40B4-BE49-F238E27FC236}">
              <a16:creationId xmlns:a16="http://schemas.microsoft.com/office/drawing/2014/main" id="{9C65B9F4-3B34-4522-ABE5-1930ED4CD348}"/>
            </a:ext>
          </a:extLst>
        </xdr:cNvPr>
        <xdr:cNvCxnSpPr/>
      </xdr:nvCxnSpPr>
      <xdr:spPr>
        <a:xfrm>
          <a:off x="14611350" y="90366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523" name="【保健センター・保健所】&#10;有形固定資産減価償却率平均値テキスト">
          <a:extLst>
            <a:ext uri="{FF2B5EF4-FFF2-40B4-BE49-F238E27FC236}">
              <a16:creationId xmlns:a16="http://schemas.microsoft.com/office/drawing/2014/main" id="{CEF1554C-82C4-4E66-B0B6-6AD6B98FD15B}"/>
            </a:ext>
          </a:extLst>
        </xdr:cNvPr>
        <xdr:cNvSpPr txBox="1"/>
      </xdr:nvSpPr>
      <xdr:spPr>
        <a:xfrm>
          <a:off x="14735175" y="9460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24" name="フローチャート: 判断 523">
          <a:extLst>
            <a:ext uri="{FF2B5EF4-FFF2-40B4-BE49-F238E27FC236}">
              <a16:creationId xmlns:a16="http://schemas.microsoft.com/office/drawing/2014/main" id="{5788E7E3-F429-4CA6-8553-0921BB3899B9}"/>
            </a:ext>
          </a:extLst>
        </xdr:cNvPr>
        <xdr:cNvSpPr/>
      </xdr:nvSpPr>
      <xdr:spPr>
        <a:xfrm>
          <a:off x="14649450" y="95999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25" name="フローチャート: 判断 524">
          <a:extLst>
            <a:ext uri="{FF2B5EF4-FFF2-40B4-BE49-F238E27FC236}">
              <a16:creationId xmlns:a16="http://schemas.microsoft.com/office/drawing/2014/main" id="{B51E9580-BC02-4BD0-805A-FFC8E51F2349}"/>
            </a:ext>
          </a:extLst>
        </xdr:cNvPr>
        <xdr:cNvSpPr/>
      </xdr:nvSpPr>
      <xdr:spPr>
        <a:xfrm>
          <a:off x="13887450" y="95726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26" name="フローチャート: 判断 525">
          <a:extLst>
            <a:ext uri="{FF2B5EF4-FFF2-40B4-BE49-F238E27FC236}">
              <a16:creationId xmlns:a16="http://schemas.microsoft.com/office/drawing/2014/main" id="{7D26AF03-F573-44F6-8836-00AF6A4E8F34}"/>
            </a:ext>
          </a:extLst>
        </xdr:cNvPr>
        <xdr:cNvSpPr/>
      </xdr:nvSpPr>
      <xdr:spPr>
        <a:xfrm>
          <a:off x="13096875" y="95370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27" name="フローチャート: 判断 526">
          <a:extLst>
            <a:ext uri="{FF2B5EF4-FFF2-40B4-BE49-F238E27FC236}">
              <a16:creationId xmlns:a16="http://schemas.microsoft.com/office/drawing/2014/main" id="{3B4521BC-EEE0-4B02-B1BC-8065E96A9676}"/>
            </a:ext>
          </a:extLst>
        </xdr:cNvPr>
        <xdr:cNvSpPr/>
      </xdr:nvSpPr>
      <xdr:spPr>
        <a:xfrm>
          <a:off x="12296775" y="95161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28" name="フローチャート: 判断 527">
          <a:extLst>
            <a:ext uri="{FF2B5EF4-FFF2-40B4-BE49-F238E27FC236}">
              <a16:creationId xmlns:a16="http://schemas.microsoft.com/office/drawing/2014/main" id="{7A8172E4-1C47-4B3D-A172-A5E12DCF60CD}"/>
            </a:ext>
          </a:extLst>
        </xdr:cNvPr>
        <xdr:cNvSpPr/>
      </xdr:nvSpPr>
      <xdr:spPr>
        <a:xfrm>
          <a:off x="11487150" y="94570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2989FEBE-56AE-453F-9741-941F10AA349B}"/>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FA154B35-19EB-43FC-8F02-806CC4CF0B1A}"/>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C996BC9E-0AA6-4CAD-B671-C76F2E6852C2}"/>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E45C0FBB-9309-42C3-B10E-AE1D6B81C0FE}"/>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B57957D4-2393-4708-9458-426C3BF23016}"/>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34925</xdr:rowOff>
    </xdr:from>
    <xdr:to>
      <xdr:col>85</xdr:col>
      <xdr:colOff>177800</xdr:colOff>
      <xdr:row>60</xdr:row>
      <xdr:rowOff>136525</xdr:rowOff>
    </xdr:to>
    <xdr:sp macro="" textlink="">
      <xdr:nvSpPr>
        <xdr:cNvPr id="534" name="楕円 533">
          <a:extLst>
            <a:ext uri="{FF2B5EF4-FFF2-40B4-BE49-F238E27FC236}">
              <a16:creationId xmlns:a16="http://schemas.microsoft.com/office/drawing/2014/main" id="{8CFCE5CB-8281-4526-840A-68999A8FAAD2}"/>
            </a:ext>
          </a:extLst>
        </xdr:cNvPr>
        <xdr:cNvSpPr/>
      </xdr:nvSpPr>
      <xdr:spPr>
        <a:xfrm>
          <a:off x="14649450" y="97599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13352</xdr:rowOff>
    </xdr:from>
    <xdr:ext cx="405111" cy="259045"/>
    <xdr:sp macro="" textlink="">
      <xdr:nvSpPr>
        <xdr:cNvPr id="535" name="【保健センター・保健所】&#10;有形固定資産減価償却率該当値テキスト">
          <a:extLst>
            <a:ext uri="{FF2B5EF4-FFF2-40B4-BE49-F238E27FC236}">
              <a16:creationId xmlns:a16="http://schemas.microsoft.com/office/drawing/2014/main" id="{F38EED43-0D96-4D90-8001-01361B70DF3C}"/>
            </a:ext>
          </a:extLst>
        </xdr:cNvPr>
        <xdr:cNvSpPr txBox="1"/>
      </xdr:nvSpPr>
      <xdr:spPr>
        <a:xfrm>
          <a:off x="14735175"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130175</xdr:rowOff>
    </xdr:from>
    <xdr:to>
      <xdr:col>81</xdr:col>
      <xdr:colOff>101600</xdr:colOff>
      <xdr:row>60</xdr:row>
      <xdr:rowOff>60325</xdr:rowOff>
    </xdr:to>
    <xdr:sp macro="" textlink="">
      <xdr:nvSpPr>
        <xdr:cNvPr id="536" name="楕円 535">
          <a:extLst>
            <a:ext uri="{FF2B5EF4-FFF2-40B4-BE49-F238E27FC236}">
              <a16:creationId xmlns:a16="http://schemas.microsoft.com/office/drawing/2014/main" id="{D83DD7C8-E9E4-45E6-8371-2BFA6385BB52}"/>
            </a:ext>
          </a:extLst>
        </xdr:cNvPr>
        <xdr:cNvSpPr/>
      </xdr:nvSpPr>
      <xdr:spPr>
        <a:xfrm>
          <a:off x="13887450" y="96932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9525</xdr:rowOff>
    </xdr:from>
    <xdr:to>
      <xdr:col>85</xdr:col>
      <xdr:colOff>127000</xdr:colOff>
      <xdr:row>60</xdr:row>
      <xdr:rowOff>85725</xdr:rowOff>
    </xdr:to>
    <xdr:cxnSp macro="">
      <xdr:nvCxnSpPr>
        <xdr:cNvPr id="537" name="直線コネクタ 536">
          <a:extLst>
            <a:ext uri="{FF2B5EF4-FFF2-40B4-BE49-F238E27FC236}">
              <a16:creationId xmlns:a16="http://schemas.microsoft.com/office/drawing/2014/main" id="{C3A814CA-7CD1-413D-80EE-826E3E3FB134}"/>
            </a:ext>
          </a:extLst>
        </xdr:cNvPr>
        <xdr:cNvCxnSpPr/>
      </xdr:nvCxnSpPr>
      <xdr:spPr>
        <a:xfrm>
          <a:off x="13935075" y="9731375"/>
          <a:ext cx="762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4445</xdr:rowOff>
    </xdr:from>
    <xdr:to>
      <xdr:col>76</xdr:col>
      <xdr:colOff>165100</xdr:colOff>
      <xdr:row>60</xdr:row>
      <xdr:rowOff>106045</xdr:rowOff>
    </xdr:to>
    <xdr:sp macro="" textlink="">
      <xdr:nvSpPr>
        <xdr:cNvPr id="538" name="楕円 537">
          <a:extLst>
            <a:ext uri="{FF2B5EF4-FFF2-40B4-BE49-F238E27FC236}">
              <a16:creationId xmlns:a16="http://schemas.microsoft.com/office/drawing/2014/main" id="{1740C0D5-A578-41A5-87ED-1151BF296F07}"/>
            </a:ext>
          </a:extLst>
        </xdr:cNvPr>
        <xdr:cNvSpPr/>
      </xdr:nvSpPr>
      <xdr:spPr>
        <a:xfrm>
          <a:off x="13096875" y="97326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9525</xdr:rowOff>
    </xdr:from>
    <xdr:to>
      <xdr:col>81</xdr:col>
      <xdr:colOff>50800</xdr:colOff>
      <xdr:row>60</xdr:row>
      <xdr:rowOff>55245</xdr:rowOff>
    </xdr:to>
    <xdr:cxnSp macro="">
      <xdr:nvCxnSpPr>
        <xdr:cNvPr id="539" name="直線コネクタ 538">
          <a:extLst>
            <a:ext uri="{FF2B5EF4-FFF2-40B4-BE49-F238E27FC236}">
              <a16:creationId xmlns:a16="http://schemas.microsoft.com/office/drawing/2014/main" id="{920A9B02-ACB7-4027-AD33-7015EBF65E93}"/>
            </a:ext>
          </a:extLst>
        </xdr:cNvPr>
        <xdr:cNvCxnSpPr/>
      </xdr:nvCxnSpPr>
      <xdr:spPr>
        <a:xfrm flipV="1">
          <a:off x="13144500" y="9731375"/>
          <a:ext cx="7905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156845</xdr:rowOff>
    </xdr:from>
    <xdr:to>
      <xdr:col>72</xdr:col>
      <xdr:colOff>38100</xdr:colOff>
      <xdr:row>60</xdr:row>
      <xdr:rowOff>86995</xdr:rowOff>
    </xdr:to>
    <xdr:sp macro="" textlink="">
      <xdr:nvSpPr>
        <xdr:cNvPr id="540" name="楕円 539">
          <a:extLst>
            <a:ext uri="{FF2B5EF4-FFF2-40B4-BE49-F238E27FC236}">
              <a16:creationId xmlns:a16="http://schemas.microsoft.com/office/drawing/2014/main" id="{2AEBE21C-202B-4993-81E7-9460CA74781F}"/>
            </a:ext>
          </a:extLst>
        </xdr:cNvPr>
        <xdr:cNvSpPr/>
      </xdr:nvSpPr>
      <xdr:spPr>
        <a:xfrm>
          <a:off x="12296775" y="97231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36195</xdr:rowOff>
    </xdr:from>
    <xdr:to>
      <xdr:col>76</xdr:col>
      <xdr:colOff>114300</xdr:colOff>
      <xdr:row>60</xdr:row>
      <xdr:rowOff>55245</xdr:rowOff>
    </xdr:to>
    <xdr:cxnSp macro="">
      <xdr:nvCxnSpPr>
        <xdr:cNvPr id="541" name="直線コネクタ 540">
          <a:extLst>
            <a:ext uri="{FF2B5EF4-FFF2-40B4-BE49-F238E27FC236}">
              <a16:creationId xmlns:a16="http://schemas.microsoft.com/office/drawing/2014/main" id="{57A02282-7952-4F97-A481-39C1624FF5C2}"/>
            </a:ext>
          </a:extLst>
        </xdr:cNvPr>
        <xdr:cNvCxnSpPr/>
      </xdr:nvCxnSpPr>
      <xdr:spPr>
        <a:xfrm>
          <a:off x="12344400" y="976122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118745</xdr:rowOff>
    </xdr:from>
    <xdr:to>
      <xdr:col>67</xdr:col>
      <xdr:colOff>101600</xdr:colOff>
      <xdr:row>60</xdr:row>
      <xdr:rowOff>48895</xdr:rowOff>
    </xdr:to>
    <xdr:sp macro="" textlink="">
      <xdr:nvSpPr>
        <xdr:cNvPr id="542" name="楕円 541">
          <a:extLst>
            <a:ext uri="{FF2B5EF4-FFF2-40B4-BE49-F238E27FC236}">
              <a16:creationId xmlns:a16="http://schemas.microsoft.com/office/drawing/2014/main" id="{7294617A-435A-4CC2-B0B3-D5E24BB41BE8}"/>
            </a:ext>
          </a:extLst>
        </xdr:cNvPr>
        <xdr:cNvSpPr/>
      </xdr:nvSpPr>
      <xdr:spPr>
        <a:xfrm>
          <a:off x="11487150" y="96850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169545</xdr:rowOff>
    </xdr:from>
    <xdr:to>
      <xdr:col>71</xdr:col>
      <xdr:colOff>177800</xdr:colOff>
      <xdr:row>60</xdr:row>
      <xdr:rowOff>36195</xdr:rowOff>
    </xdr:to>
    <xdr:cxnSp macro="">
      <xdr:nvCxnSpPr>
        <xdr:cNvPr id="543" name="直線コネクタ 542">
          <a:extLst>
            <a:ext uri="{FF2B5EF4-FFF2-40B4-BE49-F238E27FC236}">
              <a16:creationId xmlns:a16="http://schemas.microsoft.com/office/drawing/2014/main" id="{DE8A8715-B8A5-4B23-B326-BA993627E53C}"/>
            </a:ext>
          </a:extLst>
        </xdr:cNvPr>
        <xdr:cNvCxnSpPr/>
      </xdr:nvCxnSpPr>
      <xdr:spPr>
        <a:xfrm>
          <a:off x="11534775" y="972312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544" name="n_1aveValue【保健センター・保健所】&#10;有形固定資産減価償却率">
          <a:extLst>
            <a:ext uri="{FF2B5EF4-FFF2-40B4-BE49-F238E27FC236}">
              <a16:creationId xmlns:a16="http://schemas.microsoft.com/office/drawing/2014/main" id="{CE33951A-5C3E-4FFF-83FF-0476FDC8EF83}"/>
            </a:ext>
          </a:extLst>
        </xdr:cNvPr>
        <xdr:cNvSpPr txBox="1"/>
      </xdr:nvSpPr>
      <xdr:spPr>
        <a:xfrm>
          <a:off x="13745219" y="936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45" name="n_2aveValue【保健センター・保健所】&#10;有形固定資産減価償却率">
          <a:extLst>
            <a:ext uri="{FF2B5EF4-FFF2-40B4-BE49-F238E27FC236}">
              <a16:creationId xmlns:a16="http://schemas.microsoft.com/office/drawing/2014/main" id="{5E91693D-9607-485F-BA51-7EA870A8BB19}"/>
            </a:ext>
          </a:extLst>
        </xdr:cNvPr>
        <xdr:cNvSpPr txBox="1"/>
      </xdr:nvSpPr>
      <xdr:spPr>
        <a:xfrm>
          <a:off x="12964169"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46" name="n_3aveValue【保健センター・保健所】&#10;有形固定資産減価償却率">
          <a:extLst>
            <a:ext uri="{FF2B5EF4-FFF2-40B4-BE49-F238E27FC236}">
              <a16:creationId xmlns:a16="http://schemas.microsoft.com/office/drawing/2014/main" id="{D3BC8515-4885-4B8D-AD2A-FA9DC4816FC7}"/>
            </a:ext>
          </a:extLst>
        </xdr:cNvPr>
        <xdr:cNvSpPr txBox="1"/>
      </xdr:nvSpPr>
      <xdr:spPr>
        <a:xfrm>
          <a:off x="12164069" y="930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547" name="n_4aveValue【保健センター・保健所】&#10;有形固定資産減価償却率">
          <a:extLst>
            <a:ext uri="{FF2B5EF4-FFF2-40B4-BE49-F238E27FC236}">
              <a16:creationId xmlns:a16="http://schemas.microsoft.com/office/drawing/2014/main" id="{86ED3788-ED65-4DBD-857F-0897C174BB0A}"/>
            </a:ext>
          </a:extLst>
        </xdr:cNvPr>
        <xdr:cNvSpPr txBox="1"/>
      </xdr:nvSpPr>
      <xdr:spPr>
        <a:xfrm>
          <a:off x="11354444" y="924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51452</xdr:rowOff>
    </xdr:from>
    <xdr:ext cx="405111" cy="259045"/>
    <xdr:sp macro="" textlink="">
      <xdr:nvSpPr>
        <xdr:cNvPr id="548" name="n_1mainValue【保健センター・保健所】&#10;有形固定資産減価償却率">
          <a:extLst>
            <a:ext uri="{FF2B5EF4-FFF2-40B4-BE49-F238E27FC236}">
              <a16:creationId xmlns:a16="http://schemas.microsoft.com/office/drawing/2014/main" id="{030FF090-8B63-4361-BAA8-6A39E3EB6E09}"/>
            </a:ext>
          </a:extLst>
        </xdr:cNvPr>
        <xdr:cNvSpPr txBox="1"/>
      </xdr:nvSpPr>
      <xdr:spPr>
        <a:xfrm>
          <a:off x="13745219"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97172</xdr:rowOff>
    </xdr:from>
    <xdr:ext cx="405111" cy="259045"/>
    <xdr:sp macro="" textlink="">
      <xdr:nvSpPr>
        <xdr:cNvPr id="549" name="n_2mainValue【保健センター・保健所】&#10;有形固定資産減価償却率">
          <a:extLst>
            <a:ext uri="{FF2B5EF4-FFF2-40B4-BE49-F238E27FC236}">
              <a16:creationId xmlns:a16="http://schemas.microsoft.com/office/drawing/2014/main" id="{094D4359-63AA-41C4-B86D-19F35D0A86F5}"/>
            </a:ext>
          </a:extLst>
        </xdr:cNvPr>
        <xdr:cNvSpPr txBox="1"/>
      </xdr:nvSpPr>
      <xdr:spPr>
        <a:xfrm>
          <a:off x="12964169" y="982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78122</xdr:rowOff>
    </xdr:from>
    <xdr:ext cx="405111" cy="259045"/>
    <xdr:sp macro="" textlink="">
      <xdr:nvSpPr>
        <xdr:cNvPr id="550" name="n_3mainValue【保健センター・保健所】&#10;有形固定資産減価償却率">
          <a:extLst>
            <a:ext uri="{FF2B5EF4-FFF2-40B4-BE49-F238E27FC236}">
              <a16:creationId xmlns:a16="http://schemas.microsoft.com/office/drawing/2014/main" id="{E304D9CC-EA6F-4993-A8A8-DAB30BA7E6BE}"/>
            </a:ext>
          </a:extLst>
        </xdr:cNvPr>
        <xdr:cNvSpPr txBox="1"/>
      </xdr:nvSpPr>
      <xdr:spPr>
        <a:xfrm>
          <a:off x="12164069" y="980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551" name="n_4mainValue【保健センター・保健所】&#10;有形固定資産減価償却率">
          <a:extLst>
            <a:ext uri="{FF2B5EF4-FFF2-40B4-BE49-F238E27FC236}">
              <a16:creationId xmlns:a16="http://schemas.microsoft.com/office/drawing/2014/main" id="{9B3561AA-F55A-4C49-A32C-59E87A9C9F54}"/>
            </a:ext>
          </a:extLst>
        </xdr:cNvPr>
        <xdr:cNvSpPr txBox="1"/>
      </xdr:nvSpPr>
      <xdr:spPr>
        <a:xfrm>
          <a:off x="11354444"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2" name="正方形/長方形 551">
          <a:extLst>
            <a:ext uri="{FF2B5EF4-FFF2-40B4-BE49-F238E27FC236}">
              <a16:creationId xmlns:a16="http://schemas.microsoft.com/office/drawing/2014/main" id="{7C77AF96-79F0-4E32-AC1A-A471B81D4DE5}"/>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3" name="正方形/長方形 552">
          <a:extLst>
            <a:ext uri="{FF2B5EF4-FFF2-40B4-BE49-F238E27FC236}">
              <a16:creationId xmlns:a16="http://schemas.microsoft.com/office/drawing/2014/main" id="{0705CD31-3D30-45CD-B34E-064470D56E9A}"/>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4" name="正方形/長方形 553">
          <a:extLst>
            <a:ext uri="{FF2B5EF4-FFF2-40B4-BE49-F238E27FC236}">
              <a16:creationId xmlns:a16="http://schemas.microsoft.com/office/drawing/2014/main" id="{58B88FB3-C80C-4FAA-B066-CD4524F0E197}"/>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5" name="正方形/長方形 554">
          <a:extLst>
            <a:ext uri="{FF2B5EF4-FFF2-40B4-BE49-F238E27FC236}">
              <a16:creationId xmlns:a16="http://schemas.microsoft.com/office/drawing/2014/main" id="{E5EA188F-3861-452E-92B8-8C13AB85A380}"/>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6" name="正方形/長方形 555">
          <a:extLst>
            <a:ext uri="{FF2B5EF4-FFF2-40B4-BE49-F238E27FC236}">
              <a16:creationId xmlns:a16="http://schemas.microsoft.com/office/drawing/2014/main" id="{DE944F55-50E9-4209-A684-2CE78C3C53F9}"/>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7" name="正方形/長方形 556">
          <a:extLst>
            <a:ext uri="{FF2B5EF4-FFF2-40B4-BE49-F238E27FC236}">
              <a16:creationId xmlns:a16="http://schemas.microsoft.com/office/drawing/2014/main" id="{19170EFC-8B84-4359-8492-AA361AA8D73B}"/>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8" name="正方形/長方形 557">
          <a:extLst>
            <a:ext uri="{FF2B5EF4-FFF2-40B4-BE49-F238E27FC236}">
              <a16:creationId xmlns:a16="http://schemas.microsoft.com/office/drawing/2014/main" id="{1674F7E5-8F0D-4EB8-8ED5-36F9351590B8}"/>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9" name="正方形/長方形 558">
          <a:extLst>
            <a:ext uri="{FF2B5EF4-FFF2-40B4-BE49-F238E27FC236}">
              <a16:creationId xmlns:a16="http://schemas.microsoft.com/office/drawing/2014/main" id="{9E20191D-5286-4DE3-AD8A-7A3EB88CCE7B}"/>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0" name="テキスト ボックス 559">
          <a:extLst>
            <a:ext uri="{FF2B5EF4-FFF2-40B4-BE49-F238E27FC236}">
              <a16:creationId xmlns:a16="http://schemas.microsoft.com/office/drawing/2014/main" id="{3BF3714D-814B-47CB-8610-1BC417914814}"/>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1" name="直線コネクタ 560">
          <a:extLst>
            <a:ext uri="{FF2B5EF4-FFF2-40B4-BE49-F238E27FC236}">
              <a16:creationId xmlns:a16="http://schemas.microsoft.com/office/drawing/2014/main" id="{1F26C81B-5226-4579-B67F-F0476CB27942}"/>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2" name="直線コネクタ 561">
          <a:extLst>
            <a:ext uri="{FF2B5EF4-FFF2-40B4-BE49-F238E27FC236}">
              <a16:creationId xmlns:a16="http://schemas.microsoft.com/office/drawing/2014/main" id="{BB1EFEF8-613C-4D14-9CCD-BF4FEBD89F0B}"/>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3" name="テキスト ボックス 562">
          <a:extLst>
            <a:ext uri="{FF2B5EF4-FFF2-40B4-BE49-F238E27FC236}">
              <a16:creationId xmlns:a16="http://schemas.microsoft.com/office/drawing/2014/main" id="{5546DC5F-84C9-42E3-A5BC-50FDCAAADC08}"/>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4" name="直線コネクタ 563">
          <a:extLst>
            <a:ext uri="{FF2B5EF4-FFF2-40B4-BE49-F238E27FC236}">
              <a16:creationId xmlns:a16="http://schemas.microsoft.com/office/drawing/2014/main" id="{E90DA6D4-A6CF-4CB7-80DB-13341925C894}"/>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5" name="テキスト ボックス 564">
          <a:extLst>
            <a:ext uri="{FF2B5EF4-FFF2-40B4-BE49-F238E27FC236}">
              <a16:creationId xmlns:a16="http://schemas.microsoft.com/office/drawing/2014/main" id="{51B05B8B-18D3-451F-A4D4-2AE269A2059B}"/>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6" name="直線コネクタ 565">
          <a:extLst>
            <a:ext uri="{FF2B5EF4-FFF2-40B4-BE49-F238E27FC236}">
              <a16:creationId xmlns:a16="http://schemas.microsoft.com/office/drawing/2014/main" id="{7ECEA914-CD63-488F-B79E-EAB130C94663}"/>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7" name="テキスト ボックス 566">
          <a:extLst>
            <a:ext uri="{FF2B5EF4-FFF2-40B4-BE49-F238E27FC236}">
              <a16:creationId xmlns:a16="http://schemas.microsoft.com/office/drawing/2014/main" id="{4CEAB753-D99B-466B-8A9A-8C63CDB39C52}"/>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8" name="直線コネクタ 567">
          <a:extLst>
            <a:ext uri="{FF2B5EF4-FFF2-40B4-BE49-F238E27FC236}">
              <a16:creationId xmlns:a16="http://schemas.microsoft.com/office/drawing/2014/main" id="{0B42CEFA-DFAD-4CD9-A5DB-36B21044B7EC}"/>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9" name="テキスト ボックス 568">
          <a:extLst>
            <a:ext uri="{FF2B5EF4-FFF2-40B4-BE49-F238E27FC236}">
              <a16:creationId xmlns:a16="http://schemas.microsoft.com/office/drawing/2014/main" id="{A365D4A6-2944-426B-8338-ADD9EAC758B2}"/>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0" name="直線コネクタ 569">
          <a:extLst>
            <a:ext uri="{FF2B5EF4-FFF2-40B4-BE49-F238E27FC236}">
              <a16:creationId xmlns:a16="http://schemas.microsoft.com/office/drawing/2014/main" id="{8FC785BC-D629-40BC-90CA-7C93A92EAEA6}"/>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1" name="テキスト ボックス 570">
          <a:extLst>
            <a:ext uri="{FF2B5EF4-FFF2-40B4-BE49-F238E27FC236}">
              <a16:creationId xmlns:a16="http://schemas.microsoft.com/office/drawing/2014/main" id="{37A3934B-8640-4498-A683-4802B064CA89}"/>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a:extLst>
            <a:ext uri="{FF2B5EF4-FFF2-40B4-BE49-F238E27FC236}">
              <a16:creationId xmlns:a16="http://schemas.microsoft.com/office/drawing/2014/main" id="{F8E6E280-8520-4DBA-A898-E3EFB9C96F94}"/>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a:extLst>
            <a:ext uri="{FF2B5EF4-FFF2-40B4-BE49-F238E27FC236}">
              <a16:creationId xmlns:a16="http://schemas.microsoft.com/office/drawing/2014/main" id="{36A757F3-1B11-4E42-9118-6C09FCD3903C}"/>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保健センター・保健所】&#10;一人当たり面積グラフ枠">
          <a:extLst>
            <a:ext uri="{FF2B5EF4-FFF2-40B4-BE49-F238E27FC236}">
              <a16:creationId xmlns:a16="http://schemas.microsoft.com/office/drawing/2014/main" id="{D9676EA8-FEBD-4F7C-96E2-48620920B4F3}"/>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75" name="直線コネクタ 574">
          <a:extLst>
            <a:ext uri="{FF2B5EF4-FFF2-40B4-BE49-F238E27FC236}">
              <a16:creationId xmlns:a16="http://schemas.microsoft.com/office/drawing/2014/main" id="{53006251-B6A5-4E00-84E6-C78F30A22A30}"/>
            </a:ext>
          </a:extLst>
        </xdr:cNvPr>
        <xdr:cNvCxnSpPr/>
      </xdr:nvCxnSpPr>
      <xdr:spPr>
        <a:xfrm flipV="1">
          <a:off x="19954239" y="893445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76" name="【保健センター・保健所】&#10;一人当たり面積最小値テキスト">
          <a:extLst>
            <a:ext uri="{FF2B5EF4-FFF2-40B4-BE49-F238E27FC236}">
              <a16:creationId xmlns:a16="http://schemas.microsoft.com/office/drawing/2014/main" id="{6151B20E-2425-4B10-B1D5-9EC90F54DA72}"/>
            </a:ext>
          </a:extLst>
        </xdr:cNvPr>
        <xdr:cNvSpPr txBox="1"/>
      </xdr:nvSpPr>
      <xdr:spPr>
        <a:xfrm>
          <a:off x="19992975"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77" name="直線コネクタ 576">
          <a:extLst>
            <a:ext uri="{FF2B5EF4-FFF2-40B4-BE49-F238E27FC236}">
              <a16:creationId xmlns:a16="http://schemas.microsoft.com/office/drawing/2014/main" id="{5EC1BFED-1BD5-4F70-B37B-128ECF73966F}"/>
            </a:ext>
          </a:extLst>
        </xdr:cNvPr>
        <xdr:cNvCxnSpPr/>
      </xdr:nvCxnSpPr>
      <xdr:spPr>
        <a:xfrm>
          <a:off x="19878675" y="104406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78" name="【保健センター・保健所】&#10;一人当たり面積最大値テキスト">
          <a:extLst>
            <a:ext uri="{FF2B5EF4-FFF2-40B4-BE49-F238E27FC236}">
              <a16:creationId xmlns:a16="http://schemas.microsoft.com/office/drawing/2014/main" id="{6351F285-547A-49C7-B44F-078A72B8F83B}"/>
            </a:ext>
          </a:extLst>
        </xdr:cNvPr>
        <xdr:cNvSpPr txBox="1"/>
      </xdr:nvSpPr>
      <xdr:spPr>
        <a:xfrm>
          <a:off x="19992975" y="873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79" name="直線コネクタ 578">
          <a:extLst>
            <a:ext uri="{FF2B5EF4-FFF2-40B4-BE49-F238E27FC236}">
              <a16:creationId xmlns:a16="http://schemas.microsoft.com/office/drawing/2014/main" id="{43AD1FEF-CDE6-4EFF-84B3-533834B5DB48}"/>
            </a:ext>
          </a:extLst>
        </xdr:cNvPr>
        <xdr:cNvCxnSpPr/>
      </xdr:nvCxnSpPr>
      <xdr:spPr>
        <a:xfrm>
          <a:off x="19878675" y="8934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80" name="【保健センター・保健所】&#10;一人当たり面積平均値テキスト">
          <a:extLst>
            <a:ext uri="{FF2B5EF4-FFF2-40B4-BE49-F238E27FC236}">
              <a16:creationId xmlns:a16="http://schemas.microsoft.com/office/drawing/2014/main" id="{64F97AD9-FB88-41F3-A803-D1F1C3C83980}"/>
            </a:ext>
          </a:extLst>
        </xdr:cNvPr>
        <xdr:cNvSpPr txBox="1"/>
      </xdr:nvSpPr>
      <xdr:spPr>
        <a:xfrm>
          <a:off x="19992975" y="10095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81" name="フローチャート: 判断 580">
          <a:extLst>
            <a:ext uri="{FF2B5EF4-FFF2-40B4-BE49-F238E27FC236}">
              <a16:creationId xmlns:a16="http://schemas.microsoft.com/office/drawing/2014/main" id="{F7CE35EB-8375-472A-BC3C-A762812A1B43}"/>
            </a:ext>
          </a:extLst>
        </xdr:cNvPr>
        <xdr:cNvSpPr/>
      </xdr:nvSpPr>
      <xdr:spPr>
        <a:xfrm>
          <a:off x="19897725" y="10116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82" name="フローチャート: 判断 581">
          <a:extLst>
            <a:ext uri="{FF2B5EF4-FFF2-40B4-BE49-F238E27FC236}">
              <a16:creationId xmlns:a16="http://schemas.microsoft.com/office/drawing/2014/main" id="{82B8C174-9D6F-4F70-82D3-D161743C037C}"/>
            </a:ext>
          </a:extLst>
        </xdr:cNvPr>
        <xdr:cNvSpPr/>
      </xdr:nvSpPr>
      <xdr:spPr>
        <a:xfrm>
          <a:off x="19154775" y="101168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83" name="フローチャート: 判断 582">
          <a:extLst>
            <a:ext uri="{FF2B5EF4-FFF2-40B4-BE49-F238E27FC236}">
              <a16:creationId xmlns:a16="http://schemas.microsoft.com/office/drawing/2014/main" id="{843929D0-6994-4323-A0D6-40DD0524DC1D}"/>
            </a:ext>
          </a:extLst>
        </xdr:cNvPr>
        <xdr:cNvSpPr/>
      </xdr:nvSpPr>
      <xdr:spPr>
        <a:xfrm>
          <a:off x="18345150" y="10116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84" name="フローチャート: 判断 583">
          <a:extLst>
            <a:ext uri="{FF2B5EF4-FFF2-40B4-BE49-F238E27FC236}">
              <a16:creationId xmlns:a16="http://schemas.microsoft.com/office/drawing/2014/main" id="{C0C17230-A64A-4E31-971B-2D9FBFBD6093}"/>
            </a:ext>
          </a:extLst>
        </xdr:cNvPr>
        <xdr:cNvSpPr/>
      </xdr:nvSpPr>
      <xdr:spPr>
        <a:xfrm>
          <a:off x="17554575" y="101238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85" name="フローチャート: 判断 584">
          <a:extLst>
            <a:ext uri="{FF2B5EF4-FFF2-40B4-BE49-F238E27FC236}">
              <a16:creationId xmlns:a16="http://schemas.microsoft.com/office/drawing/2014/main" id="{D19747AD-CF88-437D-A82F-F895BD717634}"/>
            </a:ext>
          </a:extLst>
        </xdr:cNvPr>
        <xdr:cNvSpPr/>
      </xdr:nvSpPr>
      <xdr:spPr>
        <a:xfrm>
          <a:off x="16754475" y="100939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55CB7872-2FF2-412D-9357-575354C3472D}"/>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92535582-294E-4B2C-94E3-67C30B684FBB}"/>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2E5CFA44-5EE8-425F-9ADF-26A39EF24196}"/>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E16444B7-42F2-4BF1-9770-15F0F09FF328}"/>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A108AFB7-0CEA-4717-B0E0-3E1CADBC2166}"/>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591" name="楕円 590">
          <a:extLst>
            <a:ext uri="{FF2B5EF4-FFF2-40B4-BE49-F238E27FC236}">
              <a16:creationId xmlns:a16="http://schemas.microsoft.com/office/drawing/2014/main" id="{A47271AF-9562-485E-81D5-E3906964DCEB}"/>
            </a:ext>
          </a:extLst>
        </xdr:cNvPr>
        <xdr:cNvSpPr/>
      </xdr:nvSpPr>
      <xdr:spPr>
        <a:xfrm>
          <a:off x="19897725" y="100666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40657</xdr:rowOff>
    </xdr:from>
    <xdr:ext cx="469744" cy="259045"/>
    <xdr:sp macro="" textlink="">
      <xdr:nvSpPr>
        <xdr:cNvPr id="592" name="【保健センター・保健所】&#10;一人当たり面積該当値テキスト">
          <a:extLst>
            <a:ext uri="{FF2B5EF4-FFF2-40B4-BE49-F238E27FC236}">
              <a16:creationId xmlns:a16="http://schemas.microsoft.com/office/drawing/2014/main" id="{642FF40E-F40C-4C53-A462-B66769B7DDB7}"/>
            </a:ext>
          </a:extLst>
        </xdr:cNvPr>
        <xdr:cNvSpPr txBox="1"/>
      </xdr:nvSpPr>
      <xdr:spPr>
        <a:xfrm>
          <a:off x="19992975" y="99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74930</xdr:rowOff>
    </xdr:from>
    <xdr:to>
      <xdr:col>112</xdr:col>
      <xdr:colOff>38100</xdr:colOff>
      <xdr:row>63</xdr:row>
      <xdr:rowOff>5080</xdr:rowOff>
    </xdr:to>
    <xdr:sp macro="" textlink="">
      <xdr:nvSpPr>
        <xdr:cNvPr id="593" name="楕円 592">
          <a:extLst>
            <a:ext uri="{FF2B5EF4-FFF2-40B4-BE49-F238E27FC236}">
              <a16:creationId xmlns:a16="http://schemas.microsoft.com/office/drawing/2014/main" id="{D21B375C-0D92-4102-86C6-290638C92B17}"/>
            </a:ext>
          </a:extLst>
        </xdr:cNvPr>
        <xdr:cNvSpPr/>
      </xdr:nvSpPr>
      <xdr:spPr>
        <a:xfrm>
          <a:off x="19154775" y="101238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68580</xdr:rowOff>
    </xdr:from>
    <xdr:to>
      <xdr:col>116</xdr:col>
      <xdr:colOff>63500</xdr:colOff>
      <xdr:row>62</xdr:row>
      <xdr:rowOff>125730</xdr:rowOff>
    </xdr:to>
    <xdr:cxnSp macro="">
      <xdr:nvCxnSpPr>
        <xdr:cNvPr id="594" name="直線コネクタ 593">
          <a:extLst>
            <a:ext uri="{FF2B5EF4-FFF2-40B4-BE49-F238E27FC236}">
              <a16:creationId xmlns:a16="http://schemas.microsoft.com/office/drawing/2014/main" id="{77A4CFD6-1626-41C5-A918-E97F249DB04A}"/>
            </a:ext>
          </a:extLst>
        </xdr:cNvPr>
        <xdr:cNvCxnSpPr/>
      </xdr:nvCxnSpPr>
      <xdr:spPr>
        <a:xfrm flipV="1">
          <a:off x="19202400" y="10114280"/>
          <a:ext cx="7524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78740</xdr:rowOff>
    </xdr:from>
    <xdr:to>
      <xdr:col>107</xdr:col>
      <xdr:colOff>101600</xdr:colOff>
      <xdr:row>63</xdr:row>
      <xdr:rowOff>8890</xdr:rowOff>
    </xdr:to>
    <xdr:sp macro="" textlink="">
      <xdr:nvSpPr>
        <xdr:cNvPr id="595" name="楕円 594">
          <a:extLst>
            <a:ext uri="{FF2B5EF4-FFF2-40B4-BE49-F238E27FC236}">
              <a16:creationId xmlns:a16="http://schemas.microsoft.com/office/drawing/2014/main" id="{E85F10D4-149E-49B8-BF14-8CAAE1FFADB0}"/>
            </a:ext>
          </a:extLst>
        </xdr:cNvPr>
        <xdr:cNvSpPr/>
      </xdr:nvSpPr>
      <xdr:spPr>
        <a:xfrm>
          <a:off x="18345150" y="101276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125730</xdr:rowOff>
    </xdr:from>
    <xdr:to>
      <xdr:col>111</xdr:col>
      <xdr:colOff>177800</xdr:colOff>
      <xdr:row>62</xdr:row>
      <xdr:rowOff>129540</xdr:rowOff>
    </xdr:to>
    <xdr:cxnSp macro="">
      <xdr:nvCxnSpPr>
        <xdr:cNvPr id="596" name="直線コネクタ 595">
          <a:extLst>
            <a:ext uri="{FF2B5EF4-FFF2-40B4-BE49-F238E27FC236}">
              <a16:creationId xmlns:a16="http://schemas.microsoft.com/office/drawing/2014/main" id="{4570412D-F03C-419C-8A8B-A2FA73354B0D}"/>
            </a:ext>
          </a:extLst>
        </xdr:cNvPr>
        <xdr:cNvCxnSpPr/>
      </xdr:nvCxnSpPr>
      <xdr:spPr>
        <a:xfrm flipV="1">
          <a:off x="18392775" y="10171430"/>
          <a:ext cx="8096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597" name="楕円 596">
          <a:extLst>
            <a:ext uri="{FF2B5EF4-FFF2-40B4-BE49-F238E27FC236}">
              <a16:creationId xmlns:a16="http://schemas.microsoft.com/office/drawing/2014/main" id="{410A3547-CBC0-44D4-86C1-DBE961DEBB3D}"/>
            </a:ext>
          </a:extLst>
        </xdr:cNvPr>
        <xdr:cNvSpPr/>
      </xdr:nvSpPr>
      <xdr:spPr>
        <a:xfrm>
          <a:off x="17554575" y="101346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129540</xdr:rowOff>
    </xdr:from>
    <xdr:to>
      <xdr:col>107</xdr:col>
      <xdr:colOff>50800</xdr:colOff>
      <xdr:row>62</xdr:row>
      <xdr:rowOff>133350</xdr:rowOff>
    </xdr:to>
    <xdr:cxnSp macro="">
      <xdr:nvCxnSpPr>
        <xdr:cNvPr id="598" name="直線コネクタ 597">
          <a:extLst>
            <a:ext uri="{FF2B5EF4-FFF2-40B4-BE49-F238E27FC236}">
              <a16:creationId xmlns:a16="http://schemas.microsoft.com/office/drawing/2014/main" id="{470C77EB-8885-438D-A451-2244C328757D}"/>
            </a:ext>
          </a:extLst>
        </xdr:cNvPr>
        <xdr:cNvCxnSpPr/>
      </xdr:nvCxnSpPr>
      <xdr:spPr>
        <a:xfrm flipV="1">
          <a:off x="17602200" y="10175240"/>
          <a:ext cx="7905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86360</xdr:rowOff>
    </xdr:from>
    <xdr:to>
      <xdr:col>98</xdr:col>
      <xdr:colOff>38100</xdr:colOff>
      <xdr:row>63</xdr:row>
      <xdr:rowOff>16510</xdr:rowOff>
    </xdr:to>
    <xdr:sp macro="" textlink="">
      <xdr:nvSpPr>
        <xdr:cNvPr id="599" name="楕円 598">
          <a:extLst>
            <a:ext uri="{FF2B5EF4-FFF2-40B4-BE49-F238E27FC236}">
              <a16:creationId xmlns:a16="http://schemas.microsoft.com/office/drawing/2014/main" id="{15D355F1-5C42-4CF6-893A-390D68D53529}"/>
            </a:ext>
          </a:extLst>
        </xdr:cNvPr>
        <xdr:cNvSpPr/>
      </xdr:nvSpPr>
      <xdr:spPr>
        <a:xfrm>
          <a:off x="16754475" y="101320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133350</xdr:rowOff>
    </xdr:from>
    <xdr:to>
      <xdr:col>102</xdr:col>
      <xdr:colOff>114300</xdr:colOff>
      <xdr:row>62</xdr:row>
      <xdr:rowOff>137160</xdr:rowOff>
    </xdr:to>
    <xdr:cxnSp macro="">
      <xdr:nvCxnSpPr>
        <xdr:cNvPr id="600" name="直線コネクタ 599">
          <a:extLst>
            <a:ext uri="{FF2B5EF4-FFF2-40B4-BE49-F238E27FC236}">
              <a16:creationId xmlns:a16="http://schemas.microsoft.com/office/drawing/2014/main" id="{422AFD42-787A-4712-8CA2-981377BECB33}"/>
            </a:ext>
          </a:extLst>
        </xdr:cNvPr>
        <xdr:cNvCxnSpPr/>
      </xdr:nvCxnSpPr>
      <xdr:spPr>
        <a:xfrm flipV="1">
          <a:off x="16802100" y="10182225"/>
          <a:ext cx="8001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601" name="n_1aveValue【保健センター・保健所】&#10;一人当たり面積">
          <a:extLst>
            <a:ext uri="{FF2B5EF4-FFF2-40B4-BE49-F238E27FC236}">
              <a16:creationId xmlns:a16="http://schemas.microsoft.com/office/drawing/2014/main" id="{BB1D9964-FFFA-4B4C-B31A-CA9A0D5428AB}"/>
            </a:ext>
          </a:extLst>
        </xdr:cNvPr>
        <xdr:cNvSpPr txBox="1"/>
      </xdr:nvSpPr>
      <xdr:spPr>
        <a:xfrm>
          <a:off x="18983402" y="990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602" name="n_2aveValue【保健センター・保健所】&#10;一人当たり面積">
          <a:extLst>
            <a:ext uri="{FF2B5EF4-FFF2-40B4-BE49-F238E27FC236}">
              <a16:creationId xmlns:a16="http://schemas.microsoft.com/office/drawing/2014/main" id="{AB098928-B67B-404C-B3E1-085F05561C97}"/>
            </a:ext>
          </a:extLst>
        </xdr:cNvPr>
        <xdr:cNvSpPr txBox="1"/>
      </xdr:nvSpPr>
      <xdr:spPr>
        <a:xfrm>
          <a:off x="18183302" y="990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603" name="n_3aveValue【保健センター・保健所】&#10;一人当たり面積">
          <a:extLst>
            <a:ext uri="{FF2B5EF4-FFF2-40B4-BE49-F238E27FC236}">
              <a16:creationId xmlns:a16="http://schemas.microsoft.com/office/drawing/2014/main" id="{850EEFCB-0E6F-4FF9-A173-8F7B4E6CBD2D}"/>
            </a:ext>
          </a:extLst>
        </xdr:cNvPr>
        <xdr:cNvSpPr txBox="1"/>
      </xdr:nvSpPr>
      <xdr:spPr>
        <a:xfrm>
          <a:off x="17383202"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604" name="n_4aveValue【保健センター・保健所】&#10;一人当たり面積">
          <a:extLst>
            <a:ext uri="{FF2B5EF4-FFF2-40B4-BE49-F238E27FC236}">
              <a16:creationId xmlns:a16="http://schemas.microsoft.com/office/drawing/2014/main" id="{F6A178FA-15BC-484C-A757-9CBC7970B75D}"/>
            </a:ext>
          </a:extLst>
        </xdr:cNvPr>
        <xdr:cNvSpPr txBox="1"/>
      </xdr:nvSpPr>
      <xdr:spPr>
        <a:xfrm>
          <a:off x="16592627" y="988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167657</xdr:rowOff>
    </xdr:from>
    <xdr:ext cx="469744" cy="259045"/>
    <xdr:sp macro="" textlink="">
      <xdr:nvSpPr>
        <xdr:cNvPr id="605" name="n_1mainValue【保健センター・保健所】&#10;一人当たり面積">
          <a:extLst>
            <a:ext uri="{FF2B5EF4-FFF2-40B4-BE49-F238E27FC236}">
              <a16:creationId xmlns:a16="http://schemas.microsoft.com/office/drawing/2014/main" id="{964C842C-CBAC-42DE-8EE3-4191FC142DBF}"/>
            </a:ext>
          </a:extLst>
        </xdr:cNvPr>
        <xdr:cNvSpPr txBox="1"/>
      </xdr:nvSpPr>
      <xdr:spPr>
        <a:xfrm>
          <a:off x="18983402"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xdr:rowOff>
    </xdr:from>
    <xdr:ext cx="469744" cy="259045"/>
    <xdr:sp macro="" textlink="">
      <xdr:nvSpPr>
        <xdr:cNvPr id="606" name="n_2mainValue【保健センター・保健所】&#10;一人当たり面積">
          <a:extLst>
            <a:ext uri="{FF2B5EF4-FFF2-40B4-BE49-F238E27FC236}">
              <a16:creationId xmlns:a16="http://schemas.microsoft.com/office/drawing/2014/main" id="{B1204F8E-5B11-40B9-8020-342846199BFF}"/>
            </a:ext>
          </a:extLst>
        </xdr:cNvPr>
        <xdr:cNvSpPr txBox="1"/>
      </xdr:nvSpPr>
      <xdr:spPr>
        <a:xfrm>
          <a:off x="18183302" y="102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3827</xdr:rowOff>
    </xdr:from>
    <xdr:ext cx="469744" cy="259045"/>
    <xdr:sp macro="" textlink="">
      <xdr:nvSpPr>
        <xdr:cNvPr id="607" name="n_3mainValue【保健センター・保健所】&#10;一人当たり面積">
          <a:extLst>
            <a:ext uri="{FF2B5EF4-FFF2-40B4-BE49-F238E27FC236}">
              <a16:creationId xmlns:a16="http://schemas.microsoft.com/office/drawing/2014/main" id="{1519969A-D482-4EE6-A85C-DFD3C44E6F17}"/>
            </a:ext>
          </a:extLst>
        </xdr:cNvPr>
        <xdr:cNvSpPr txBox="1"/>
      </xdr:nvSpPr>
      <xdr:spPr>
        <a:xfrm>
          <a:off x="17383202" y="1021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7637</xdr:rowOff>
    </xdr:from>
    <xdr:ext cx="469744" cy="259045"/>
    <xdr:sp macro="" textlink="">
      <xdr:nvSpPr>
        <xdr:cNvPr id="608" name="n_4mainValue【保健センター・保健所】&#10;一人当たり面積">
          <a:extLst>
            <a:ext uri="{FF2B5EF4-FFF2-40B4-BE49-F238E27FC236}">
              <a16:creationId xmlns:a16="http://schemas.microsoft.com/office/drawing/2014/main" id="{B94AEE5F-1DA1-46D3-B4BC-0D64D5796F32}"/>
            </a:ext>
          </a:extLst>
        </xdr:cNvPr>
        <xdr:cNvSpPr txBox="1"/>
      </xdr:nvSpPr>
      <xdr:spPr>
        <a:xfrm>
          <a:off x="16592627" y="1022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9" name="正方形/長方形 608">
          <a:extLst>
            <a:ext uri="{FF2B5EF4-FFF2-40B4-BE49-F238E27FC236}">
              <a16:creationId xmlns:a16="http://schemas.microsoft.com/office/drawing/2014/main" id="{3EF0ECEC-CD0E-4875-812D-1B7AE8276F9E}"/>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0" name="正方形/長方形 609">
          <a:extLst>
            <a:ext uri="{FF2B5EF4-FFF2-40B4-BE49-F238E27FC236}">
              <a16:creationId xmlns:a16="http://schemas.microsoft.com/office/drawing/2014/main" id="{BCECEAF5-1BD6-44C1-A6F1-56BBD6711CE3}"/>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1" name="正方形/長方形 610">
          <a:extLst>
            <a:ext uri="{FF2B5EF4-FFF2-40B4-BE49-F238E27FC236}">
              <a16:creationId xmlns:a16="http://schemas.microsoft.com/office/drawing/2014/main" id="{2B3FED09-F82B-4D1A-A521-AD245F2C2783}"/>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2" name="正方形/長方形 611">
          <a:extLst>
            <a:ext uri="{FF2B5EF4-FFF2-40B4-BE49-F238E27FC236}">
              <a16:creationId xmlns:a16="http://schemas.microsoft.com/office/drawing/2014/main" id="{914D9C37-2ECB-4775-9E4C-713806BE8B52}"/>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3" name="正方形/長方形 612">
          <a:extLst>
            <a:ext uri="{FF2B5EF4-FFF2-40B4-BE49-F238E27FC236}">
              <a16:creationId xmlns:a16="http://schemas.microsoft.com/office/drawing/2014/main" id="{1B25A436-5C11-43F7-A2ED-70E65BB50D9D}"/>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4" name="正方形/長方形 613">
          <a:extLst>
            <a:ext uri="{FF2B5EF4-FFF2-40B4-BE49-F238E27FC236}">
              <a16:creationId xmlns:a16="http://schemas.microsoft.com/office/drawing/2014/main" id="{E0AE8F2F-895A-4075-A968-8E442ED2D119}"/>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5" name="正方形/長方形 614">
          <a:extLst>
            <a:ext uri="{FF2B5EF4-FFF2-40B4-BE49-F238E27FC236}">
              <a16:creationId xmlns:a16="http://schemas.microsoft.com/office/drawing/2014/main" id="{A6C9F58A-CA68-4990-AD95-F7855D75646A}"/>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6" name="正方形/長方形 615">
          <a:extLst>
            <a:ext uri="{FF2B5EF4-FFF2-40B4-BE49-F238E27FC236}">
              <a16:creationId xmlns:a16="http://schemas.microsoft.com/office/drawing/2014/main" id="{6DDB25FC-20BB-4AA9-A3D4-4C5ED165FC89}"/>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7" name="テキスト ボックス 616">
          <a:extLst>
            <a:ext uri="{FF2B5EF4-FFF2-40B4-BE49-F238E27FC236}">
              <a16:creationId xmlns:a16="http://schemas.microsoft.com/office/drawing/2014/main" id="{CBAB67F1-B7DB-4803-AC0E-43266F9EE9A8}"/>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8" name="直線コネクタ 617">
          <a:extLst>
            <a:ext uri="{FF2B5EF4-FFF2-40B4-BE49-F238E27FC236}">
              <a16:creationId xmlns:a16="http://schemas.microsoft.com/office/drawing/2014/main" id="{D516B185-9B09-48BD-BB21-C202180653A6}"/>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9" name="テキスト ボックス 618">
          <a:extLst>
            <a:ext uri="{FF2B5EF4-FFF2-40B4-BE49-F238E27FC236}">
              <a16:creationId xmlns:a16="http://schemas.microsoft.com/office/drawing/2014/main" id="{AE82A8EA-08B5-47CA-A147-6066B40E9DA1}"/>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0" name="直線コネクタ 619">
          <a:extLst>
            <a:ext uri="{FF2B5EF4-FFF2-40B4-BE49-F238E27FC236}">
              <a16:creationId xmlns:a16="http://schemas.microsoft.com/office/drawing/2014/main" id="{9DDE2041-2494-452D-B7A7-B6E7543AE734}"/>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1" name="テキスト ボックス 620">
          <a:extLst>
            <a:ext uri="{FF2B5EF4-FFF2-40B4-BE49-F238E27FC236}">
              <a16:creationId xmlns:a16="http://schemas.microsoft.com/office/drawing/2014/main" id="{B5ED649F-F925-4F27-8347-0EDFCCFB6B88}"/>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2" name="直線コネクタ 621">
          <a:extLst>
            <a:ext uri="{FF2B5EF4-FFF2-40B4-BE49-F238E27FC236}">
              <a16:creationId xmlns:a16="http://schemas.microsoft.com/office/drawing/2014/main" id="{9DF38C55-A47C-4ED1-BF36-76952C6EDF35}"/>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3" name="テキスト ボックス 622">
          <a:extLst>
            <a:ext uri="{FF2B5EF4-FFF2-40B4-BE49-F238E27FC236}">
              <a16:creationId xmlns:a16="http://schemas.microsoft.com/office/drawing/2014/main" id="{6FB1088B-AF53-41E3-B5E0-B16B6FC034D4}"/>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4" name="直線コネクタ 623">
          <a:extLst>
            <a:ext uri="{FF2B5EF4-FFF2-40B4-BE49-F238E27FC236}">
              <a16:creationId xmlns:a16="http://schemas.microsoft.com/office/drawing/2014/main" id="{CEAC048F-D690-4D82-903B-3A5A3E20C720}"/>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5" name="テキスト ボックス 624">
          <a:extLst>
            <a:ext uri="{FF2B5EF4-FFF2-40B4-BE49-F238E27FC236}">
              <a16:creationId xmlns:a16="http://schemas.microsoft.com/office/drawing/2014/main" id="{159297A4-CFBB-4105-B36D-02758DA1E789}"/>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6" name="直線コネクタ 625">
          <a:extLst>
            <a:ext uri="{FF2B5EF4-FFF2-40B4-BE49-F238E27FC236}">
              <a16:creationId xmlns:a16="http://schemas.microsoft.com/office/drawing/2014/main" id="{3C40ABA7-D107-4EFF-ACE6-87A76324C317}"/>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7" name="テキスト ボックス 626">
          <a:extLst>
            <a:ext uri="{FF2B5EF4-FFF2-40B4-BE49-F238E27FC236}">
              <a16:creationId xmlns:a16="http://schemas.microsoft.com/office/drawing/2014/main" id="{BCF75C78-D4A4-41FF-BF6D-62B4F8A5760C}"/>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8" name="直線コネクタ 627">
          <a:extLst>
            <a:ext uri="{FF2B5EF4-FFF2-40B4-BE49-F238E27FC236}">
              <a16:creationId xmlns:a16="http://schemas.microsoft.com/office/drawing/2014/main" id="{08D7058C-E13C-4BC2-A351-229CC7419E7B}"/>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9" name="テキスト ボックス 628">
          <a:extLst>
            <a:ext uri="{FF2B5EF4-FFF2-40B4-BE49-F238E27FC236}">
              <a16:creationId xmlns:a16="http://schemas.microsoft.com/office/drawing/2014/main" id="{E77FE920-78C0-402A-AC82-3696083A6648}"/>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0" name="直線コネクタ 629">
          <a:extLst>
            <a:ext uri="{FF2B5EF4-FFF2-40B4-BE49-F238E27FC236}">
              <a16:creationId xmlns:a16="http://schemas.microsoft.com/office/drawing/2014/main" id="{F4E4229A-DC46-4712-A502-013D03450AA9}"/>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1" name="テキスト ボックス 630">
          <a:extLst>
            <a:ext uri="{FF2B5EF4-FFF2-40B4-BE49-F238E27FC236}">
              <a16:creationId xmlns:a16="http://schemas.microsoft.com/office/drawing/2014/main" id="{6C698D1E-E5D7-41C5-8E7C-BA8C9B0579C6}"/>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2" name="【消防施設】&#10;有形固定資産減価償却率グラフ枠">
          <a:extLst>
            <a:ext uri="{FF2B5EF4-FFF2-40B4-BE49-F238E27FC236}">
              <a16:creationId xmlns:a16="http://schemas.microsoft.com/office/drawing/2014/main" id="{C05D58F7-1EF7-4423-A569-E3F486592995}"/>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33" name="直線コネクタ 632">
          <a:extLst>
            <a:ext uri="{FF2B5EF4-FFF2-40B4-BE49-F238E27FC236}">
              <a16:creationId xmlns:a16="http://schemas.microsoft.com/office/drawing/2014/main" id="{B4F7AD7A-9017-412B-B612-6EAAA1FE12ED}"/>
            </a:ext>
          </a:extLst>
        </xdr:cNvPr>
        <xdr:cNvCxnSpPr/>
      </xdr:nvCxnSpPr>
      <xdr:spPr>
        <a:xfrm flipV="1">
          <a:off x="14696439" y="12526645"/>
          <a:ext cx="0"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34" name="【消防施設】&#10;有形固定資産減価償却率最小値テキスト">
          <a:extLst>
            <a:ext uri="{FF2B5EF4-FFF2-40B4-BE49-F238E27FC236}">
              <a16:creationId xmlns:a16="http://schemas.microsoft.com/office/drawing/2014/main" id="{44097724-2F9F-4F69-802B-6ACD94A904BE}"/>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35" name="直線コネクタ 634">
          <a:extLst>
            <a:ext uri="{FF2B5EF4-FFF2-40B4-BE49-F238E27FC236}">
              <a16:creationId xmlns:a16="http://schemas.microsoft.com/office/drawing/2014/main" id="{0C266E58-4142-4D21-96A2-D1D659D7E388}"/>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36" name="【消防施設】&#10;有形固定資産減価償却率最大値テキスト">
          <a:extLst>
            <a:ext uri="{FF2B5EF4-FFF2-40B4-BE49-F238E27FC236}">
              <a16:creationId xmlns:a16="http://schemas.microsoft.com/office/drawing/2014/main" id="{FDBC0B1F-9876-4ED2-BFF6-E48950E69A0B}"/>
            </a:ext>
          </a:extLst>
        </xdr:cNvPr>
        <xdr:cNvSpPr txBox="1"/>
      </xdr:nvSpPr>
      <xdr:spPr>
        <a:xfrm>
          <a:off x="14735175" y="1231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37" name="直線コネクタ 636">
          <a:extLst>
            <a:ext uri="{FF2B5EF4-FFF2-40B4-BE49-F238E27FC236}">
              <a16:creationId xmlns:a16="http://schemas.microsoft.com/office/drawing/2014/main" id="{C88F74B2-4D55-4A1B-8EF3-12F114A96A2E}"/>
            </a:ext>
          </a:extLst>
        </xdr:cNvPr>
        <xdr:cNvCxnSpPr/>
      </xdr:nvCxnSpPr>
      <xdr:spPr>
        <a:xfrm>
          <a:off x="14611350" y="125266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38" name="【消防施設】&#10;有形固定資産減価償却率平均値テキスト">
          <a:extLst>
            <a:ext uri="{FF2B5EF4-FFF2-40B4-BE49-F238E27FC236}">
              <a16:creationId xmlns:a16="http://schemas.microsoft.com/office/drawing/2014/main" id="{69373C43-38B1-4822-9849-FE06C95E695E}"/>
            </a:ext>
          </a:extLst>
        </xdr:cNvPr>
        <xdr:cNvSpPr txBox="1"/>
      </xdr:nvSpPr>
      <xdr:spPr>
        <a:xfrm>
          <a:off x="14735175" y="13304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39" name="フローチャート: 判断 638">
          <a:extLst>
            <a:ext uri="{FF2B5EF4-FFF2-40B4-BE49-F238E27FC236}">
              <a16:creationId xmlns:a16="http://schemas.microsoft.com/office/drawing/2014/main" id="{2705DFF5-F086-45F1-982A-FB0DFA07D715}"/>
            </a:ext>
          </a:extLst>
        </xdr:cNvPr>
        <xdr:cNvSpPr/>
      </xdr:nvSpPr>
      <xdr:spPr>
        <a:xfrm>
          <a:off x="14649450" y="133261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40" name="フローチャート: 判断 639">
          <a:extLst>
            <a:ext uri="{FF2B5EF4-FFF2-40B4-BE49-F238E27FC236}">
              <a16:creationId xmlns:a16="http://schemas.microsoft.com/office/drawing/2014/main" id="{773089C6-F2C6-4EC7-B775-92F93E599E3F}"/>
            </a:ext>
          </a:extLst>
        </xdr:cNvPr>
        <xdr:cNvSpPr/>
      </xdr:nvSpPr>
      <xdr:spPr>
        <a:xfrm>
          <a:off x="13887450" y="132981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41" name="フローチャート: 判断 640">
          <a:extLst>
            <a:ext uri="{FF2B5EF4-FFF2-40B4-BE49-F238E27FC236}">
              <a16:creationId xmlns:a16="http://schemas.microsoft.com/office/drawing/2014/main" id="{D45AE808-CA7A-40D3-9E8F-9F170C99361B}"/>
            </a:ext>
          </a:extLst>
        </xdr:cNvPr>
        <xdr:cNvSpPr/>
      </xdr:nvSpPr>
      <xdr:spPr>
        <a:xfrm>
          <a:off x="13096875" y="132842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42" name="フローチャート: 判断 641">
          <a:extLst>
            <a:ext uri="{FF2B5EF4-FFF2-40B4-BE49-F238E27FC236}">
              <a16:creationId xmlns:a16="http://schemas.microsoft.com/office/drawing/2014/main" id="{E75684AF-65FD-4071-8B8E-89FAC3546904}"/>
            </a:ext>
          </a:extLst>
        </xdr:cNvPr>
        <xdr:cNvSpPr/>
      </xdr:nvSpPr>
      <xdr:spPr>
        <a:xfrm>
          <a:off x="12296775" y="132880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43" name="フローチャート: 判断 642">
          <a:extLst>
            <a:ext uri="{FF2B5EF4-FFF2-40B4-BE49-F238E27FC236}">
              <a16:creationId xmlns:a16="http://schemas.microsoft.com/office/drawing/2014/main" id="{BA27C937-EA39-4850-87B6-677E857CC45B}"/>
            </a:ext>
          </a:extLst>
        </xdr:cNvPr>
        <xdr:cNvSpPr/>
      </xdr:nvSpPr>
      <xdr:spPr>
        <a:xfrm>
          <a:off x="11487150" y="133051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F26C7AE2-FA88-4629-A687-B9560D1F83B4}"/>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41B8A80B-69CF-4022-9EEB-AC3FE59B4230}"/>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882BBF24-A00C-4546-AEAC-4327DB2516EA}"/>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1968DEAD-6163-448E-9327-2628F0E32D46}"/>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DC2C8A6C-853B-4A1E-92B1-B6B672BC0B50}"/>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xdr:rowOff>
    </xdr:from>
    <xdr:to>
      <xdr:col>85</xdr:col>
      <xdr:colOff>177800</xdr:colOff>
      <xdr:row>81</xdr:row>
      <xdr:rowOff>109855</xdr:rowOff>
    </xdr:to>
    <xdr:sp macro="" textlink="">
      <xdr:nvSpPr>
        <xdr:cNvPr id="649" name="楕円 648">
          <a:extLst>
            <a:ext uri="{FF2B5EF4-FFF2-40B4-BE49-F238E27FC236}">
              <a16:creationId xmlns:a16="http://schemas.microsoft.com/office/drawing/2014/main" id="{0274124F-46B4-4BFF-846B-B1C914B00C75}"/>
            </a:ext>
          </a:extLst>
        </xdr:cNvPr>
        <xdr:cNvSpPr/>
      </xdr:nvSpPr>
      <xdr:spPr>
        <a:xfrm>
          <a:off x="14649450" y="131368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31132</xdr:rowOff>
    </xdr:from>
    <xdr:ext cx="405111" cy="259045"/>
    <xdr:sp macro="" textlink="">
      <xdr:nvSpPr>
        <xdr:cNvPr id="650" name="【消防施設】&#10;有形固定資産減価償却率該当値テキスト">
          <a:extLst>
            <a:ext uri="{FF2B5EF4-FFF2-40B4-BE49-F238E27FC236}">
              <a16:creationId xmlns:a16="http://schemas.microsoft.com/office/drawing/2014/main" id="{A3D1450D-EAB5-4B57-80AD-F23AD407CCFD}"/>
            </a:ext>
          </a:extLst>
        </xdr:cNvPr>
        <xdr:cNvSpPr txBox="1"/>
      </xdr:nvSpPr>
      <xdr:spPr>
        <a:xfrm>
          <a:off x="14735175" y="1299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8255</xdr:rowOff>
    </xdr:from>
    <xdr:to>
      <xdr:col>81</xdr:col>
      <xdr:colOff>101600</xdr:colOff>
      <xdr:row>81</xdr:row>
      <xdr:rowOff>109855</xdr:rowOff>
    </xdr:to>
    <xdr:sp macro="" textlink="">
      <xdr:nvSpPr>
        <xdr:cNvPr id="651" name="楕円 650">
          <a:extLst>
            <a:ext uri="{FF2B5EF4-FFF2-40B4-BE49-F238E27FC236}">
              <a16:creationId xmlns:a16="http://schemas.microsoft.com/office/drawing/2014/main" id="{0DE19DA3-C743-4F28-81EF-32628780A8B5}"/>
            </a:ext>
          </a:extLst>
        </xdr:cNvPr>
        <xdr:cNvSpPr/>
      </xdr:nvSpPr>
      <xdr:spPr>
        <a:xfrm>
          <a:off x="13887450" y="131368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59055</xdr:rowOff>
    </xdr:from>
    <xdr:to>
      <xdr:col>85</xdr:col>
      <xdr:colOff>127000</xdr:colOff>
      <xdr:row>81</xdr:row>
      <xdr:rowOff>59055</xdr:rowOff>
    </xdr:to>
    <xdr:cxnSp macro="">
      <xdr:nvCxnSpPr>
        <xdr:cNvPr id="652" name="直線コネクタ 651">
          <a:extLst>
            <a:ext uri="{FF2B5EF4-FFF2-40B4-BE49-F238E27FC236}">
              <a16:creationId xmlns:a16="http://schemas.microsoft.com/office/drawing/2014/main" id="{490327AC-C17F-46D4-9E38-6C2C8CE9A2AD}"/>
            </a:ext>
          </a:extLst>
        </xdr:cNvPr>
        <xdr:cNvCxnSpPr/>
      </xdr:nvCxnSpPr>
      <xdr:spPr>
        <a:xfrm>
          <a:off x="13935075" y="1318450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149225</xdr:rowOff>
    </xdr:from>
    <xdr:to>
      <xdr:col>76</xdr:col>
      <xdr:colOff>165100</xdr:colOff>
      <xdr:row>81</xdr:row>
      <xdr:rowOff>79375</xdr:rowOff>
    </xdr:to>
    <xdr:sp macro="" textlink="">
      <xdr:nvSpPr>
        <xdr:cNvPr id="653" name="楕円 652">
          <a:extLst>
            <a:ext uri="{FF2B5EF4-FFF2-40B4-BE49-F238E27FC236}">
              <a16:creationId xmlns:a16="http://schemas.microsoft.com/office/drawing/2014/main" id="{9E16B10C-3B7B-4400-84C7-36326A7B04EC}"/>
            </a:ext>
          </a:extLst>
        </xdr:cNvPr>
        <xdr:cNvSpPr/>
      </xdr:nvSpPr>
      <xdr:spPr>
        <a:xfrm>
          <a:off x="13096875" y="13112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28575</xdr:rowOff>
    </xdr:from>
    <xdr:to>
      <xdr:col>81</xdr:col>
      <xdr:colOff>50800</xdr:colOff>
      <xdr:row>81</xdr:row>
      <xdr:rowOff>59055</xdr:rowOff>
    </xdr:to>
    <xdr:cxnSp macro="">
      <xdr:nvCxnSpPr>
        <xdr:cNvPr id="654" name="直線コネクタ 653">
          <a:extLst>
            <a:ext uri="{FF2B5EF4-FFF2-40B4-BE49-F238E27FC236}">
              <a16:creationId xmlns:a16="http://schemas.microsoft.com/office/drawing/2014/main" id="{2F2EEE47-22B4-4A4A-B2AA-FD43C852533A}"/>
            </a:ext>
          </a:extLst>
        </xdr:cNvPr>
        <xdr:cNvCxnSpPr/>
      </xdr:nvCxnSpPr>
      <xdr:spPr>
        <a:xfrm>
          <a:off x="13144500" y="13150850"/>
          <a:ext cx="790575"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141605</xdr:rowOff>
    </xdr:from>
    <xdr:to>
      <xdr:col>72</xdr:col>
      <xdr:colOff>38100</xdr:colOff>
      <xdr:row>81</xdr:row>
      <xdr:rowOff>71755</xdr:rowOff>
    </xdr:to>
    <xdr:sp macro="" textlink="">
      <xdr:nvSpPr>
        <xdr:cNvPr id="655" name="楕円 654">
          <a:extLst>
            <a:ext uri="{FF2B5EF4-FFF2-40B4-BE49-F238E27FC236}">
              <a16:creationId xmlns:a16="http://schemas.microsoft.com/office/drawing/2014/main" id="{757874AA-A6A0-44A3-A96B-4DB22DABEF1D}"/>
            </a:ext>
          </a:extLst>
        </xdr:cNvPr>
        <xdr:cNvSpPr/>
      </xdr:nvSpPr>
      <xdr:spPr>
        <a:xfrm>
          <a:off x="12296775" y="131083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20955</xdr:rowOff>
    </xdr:from>
    <xdr:to>
      <xdr:col>76</xdr:col>
      <xdr:colOff>114300</xdr:colOff>
      <xdr:row>81</xdr:row>
      <xdr:rowOff>28575</xdr:rowOff>
    </xdr:to>
    <xdr:cxnSp macro="">
      <xdr:nvCxnSpPr>
        <xdr:cNvPr id="656" name="直線コネクタ 655">
          <a:extLst>
            <a:ext uri="{FF2B5EF4-FFF2-40B4-BE49-F238E27FC236}">
              <a16:creationId xmlns:a16="http://schemas.microsoft.com/office/drawing/2014/main" id="{EB39F001-3B40-4EE7-81B9-3DE1D6669967}"/>
            </a:ext>
          </a:extLst>
        </xdr:cNvPr>
        <xdr:cNvCxnSpPr/>
      </xdr:nvCxnSpPr>
      <xdr:spPr>
        <a:xfrm>
          <a:off x="12344400" y="13146405"/>
          <a:ext cx="8001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114936</xdr:rowOff>
    </xdr:from>
    <xdr:to>
      <xdr:col>67</xdr:col>
      <xdr:colOff>101600</xdr:colOff>
      <xdr:row>81</xdr:row>
      <xdr:rowOff>45086</xdr:rowOff>
    </xdr:to>
    <xdr:sp macro="" textlink="">
      <xdr:nvSpPr>
        <xdr:cNvPr id="657" name="楕円 656">
          <a:extLst>
            <a:ext uri="{FF2B5EF4-FFF2-40B4-BE49-F238E27FC236}">
              <a16:creationId xmlns:a16="http://schemas.microsoft.com/office/drawing/2014/main" id="{DE96E311-FF55-4F23-A13A-4CAE11FDAA31}"/>
            </a:ext>
          </a:extLst>
        </xdr:cNvPr>
        <xdr:cNvSpPr/>
      </xdr:nvSpPr>
      <xdr:spPr>
        <a:xfrm>
          <a:off x="11487150" y="130784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165736</xdr:rowOff>
    </xdr:from>
    <xdr:to>
      <xdr:col>71</xdr:col>
      <xdr:colOff>177800</xdr:colOff>
      <xdr:row>81</xdr:row>
      <xdr:rowOff>20955</xdr:rowOff>
    </xdr:to>
    <xdr:cxnSp macro="">
      <xdr:nvCxnSpPr>
        <xdr:cNvPr id="658" name="直線コネクタ 657">
          <a:extLst>
            <a:ext uri="{FF2B5EF4-FFF2-40B4-BE49-F238E27FC236}">
              <a16:creationId xmlns:a16="http://schemas.microsoft.com/office/drawing/2014/main" id="{3C6412AE-19E7-412F-B141-1F242F7EE470}"/>
            </a:ext>
          </a:extLst>
        </xdr:cNvPr>
        <xdr:cNvCxnSpPr/>
      </xdr:nvCxnSpPr>
      <xdr:spPr>
        <a:xfrm>
          <a:off x="11534775" y="13126086"/>
          <a:ext cx="809625"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59" name="n_1aveValue【消防施設】&#10;有形固定資産減価償却率">
          <a:extLst>
            <a:ext uri="{FF2B5EF4-FFF2-40B4-BE49-F238E27FC236}">
              <a16:creationId xmlns:a16="http://schemas.microsoft.com/office/drawing/2014/main" id="{45397798-7B53-45A0-AD56-BD9118B424A9}"/>
            </a:ext>
          </a:extLst>
        </xdr:cNvPr>
        <xdr:cNvSpPr txBox="1"/>
      </xdr:nvSpPr>
      <xdr:spPr>
        <a:xfrm>
          <a:off x="13745219"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60" name="n_2aveValue【消防施設】&#10;有形固定資産減価償却率">
          <a:extLst>
            <a:ext uri="{FF2B5EF4-FFF2-40B4-BE49-F238E27FC236}">
              <a16:creationId xmlns:a16="http://schemas.microsoft.com/office/drawing/2014/main" id="{38B19518-75D4-4C47-A9FB-039B51B63363}"/>
            </a:ext>
          </a:extLst>
        </xdr:cNvPr>
        <xdr:cNvSpPr txBox="1"/>
      </xdr:nvSpPr>
      <xdr:spPr>
        <a:xfrm>
          <a:off x="12964169"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61" name="n_3aveValue【消防施設】&#10;有形固定資産減価償却率">
          <a:extLst>
            <a:ext uri="{FF2B5EF4-FFF2-40B4-BE49-F238E27FC236}">
              <a16:creationId xmlns:a16="http://schemas.microsoft.com/office/drawing/2014/main" id="{800A5C2B-657B-42C6-9B5B-F45BD8ED19C7}"/>
            </a:ext>
          </a:extLst>
        </xdr:cNvPr>
        <xdr:cNvSpPr txBox="1"/>
      </xdr:nvSpPr>
      <xdr:spPr>
        <a:xfrm>
          <a:off x="12164069" y="1338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62" name="n_4aveValue【消防施設】&#10;有形固定資産減価償却率">
          <a:extLst>
            <a:ext uri="{FF2B5EF4-FFF2-40B4-BE49-F238E27FC236}">
              <a16:creationId xmlns:a16="http://schemas.microsoft.com/office/drawing/2014/main" id="{4F1F18C0-1431-4E95-ABFB-896F1AFA1DD9}"/>
            </a:ext>
          </a:extLst>
        </xdr:cNvPr>
        <xdr:cNvSpPr txBox="1"/>
      </xdr:nvSpPr>
      <xdr:spPr>
        <a:xfrm>
          <a:off x="113544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126382</xdr:rowOff>
    </xdr:from>
    <xdr:ext cx="405111" cy="259045"/>
    <xdr:sp macro="" textlink="">
      <xdr:nvSpPr>
        <xdr:cNvPr id="663" name="n_1mainValue【消防施設】&#10;有形固定資産減価償却率">
          <a:extLst>
            <a:ext uri="{FF2B5EF4-FFF2-40B4-BE49-F238E27FC236}">
              <a16:creationId xmlns:a16="http://schemas.microsoft.com/office/drawing/2014/main" id="{A140D16B-61D4-4E87-8D40-9B842186E64F}"/>
            </a:ext>
          </a:extLst>
        </xdr:cNvPr>
        <xdr:cNvSpPr txBox="1"/>
      </xdr:nvSpPr>
      <xdr:spPr>
        <a:xfrm>
          <a:off x="13745219" y="1292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95902</xdr:rowOff>
    </xdr:from>
    <xdr:ext cx="405111" cy="259045"/>
    <xdr:sp macro="" textlink="">
      <xdr:nvSpPr>
        <xdr:cNvPr id="664" name="n_2mainValue【消防施設】&#10;有形固定資産減価償却率">
          <a:extLst>
            <a:ext uri="{FF2B5EF4-FFF2-40B4-BE49-F238E27FC236}">
              <a16:creationId xmlns:a16="http://schemas.microsoft.com/office/drawing/2014/main" id="{EC33B1AE-05AF-4D29-B92B-3F3D27786760}"/>
            </a:ext>
          </a:extLst>
        </xdr:cNvPr>
        <xdr:cNvSpPr txBox="1"/>
      </xdr:nvSpPr>
      <xdr:spPr>
        <a:xfrm>
          <a:off x="12964169" y="1289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88282</xdr:rowOff>
    </xdr:from>
    <xdr:ext cx="405111" cy="259045"/>
    <xdr:sp macro="" textlink="">
      <xdr:nvSpPr>
        <xdr:cNvPr id="665" name="n_3mainValue【消防施設】&#10;有形固定資産減価償却率">
          <a:extLst>
            <a:ext uri="{FF2B5EF4-FFF2-40B4-BE49-F238E27FC236}">
              <a16:creationId xmlns:a16="http://schemas.microsoft.com/office/drawing/2014/main" id="{44A86203-EF33-4431-89A4-8FD9C2B58D6C}"/>
            </a:ext>
          </a:extLst>
        </xdr:cNvPr>
        <xdr:cNvSpPr txBox="1"/>
      </xdr:nvSpPr>
      <xdr:spPr>
        <a:xfrm>
          <a:off x="12164069" y="1288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61613</xdr:rowOff>
    </xdr:from>
    <xdr:ext cx="405111" cy="259045"/>
    <xdr:sp macro="" textlink="">
      <xdr:nvSpPr>
        <xdr:cNvPr id="666" name="n_4mainValue【消防施設】&#10;有形固定資産減価償却率">
          <a:extLst>
            <a:ext uri="{FF2B5EF4-FFF2-40B4-BE49-F238E27FC236}">
              <a16:creationId xmlns:a16="http://schemas.microsoft.com/office/drawing/2014/main" id="{330CE284-0FAA-4008-9006-08D5EE15940C}"/>
            </a:ext>
          </a:extLst>
        </xdr:cNvPr>
        <xdr:cNvSpPr txBox="1"/>
      </xdr:nvSpPr>
      <xdr:spPr>
        <a:xfrm>
          <a:off x="11354444" y="1286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7" name="正方形/長方形 666">
          <a:extLst>
            <a:ext uri="{FF2B5EF4-FFF2-40B4-BE49-F238E27FC236}">
              <a16:creationId xmlns:a16="http://schemas.microsoft.com/office/drawing/2014/main" id="{87BA26CB-1E1C-433E-935E-43E80ABDD8B2}"/>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8" name="正方形/長方形 667">
          <a:extLst>
            <a:ext uri="{FF2B5EF4-FFF2-40B4-BE49-F238E27FC236}">
              <a16:creationId xmlns:a16="http://schemas.microsoft.com/office/drawing/2014/main" id="{FE6544A4-9A08-4427-9772-AE4FEC2FD55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9" name="正方形/長方形 668">
          <a:extLst>
            <a:ext uri="{FF2B5EF4-FFF2-40B4-BE49-F238E27FC236}">
              <a16:creationId xmlns:a16="http://schemas.microsoft.com/office/drawing/2014/main" id="{CCCC4800-64D4-494B-8E2E-3F504C342365}"/>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0" name="正方形/長方形 669">
          <a:extLst>
            <a:ext uri="{FF2B5EF4-FFF2-40B4-BE49-F238E27FC236}">
              <a16:creationId xmlns:a16="http://schemas.microsoft.com/office/drawing/2014/main" id="{CF8A4C2D-93D9-4D5A-BF3B-79B193AFE62F}"/>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1" name="正方形/長方形 670">
          <a:extLst>
            <a:ext uri="{FF2B5EF4-FFF2-40B4-BE49-F238E27FC236}">
              <a16:creationId xmlns:a16="http://schemas.microsoft.com/office/drawing/2014/main" id="{2B360137-2B53-4BC2-95CA-D7C7093AB427}"/>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2" name="正方形/長方形 671">
          <a:extLst>
            <a:ext uri="{FF2B5EF4-FFF2-40B4-BE49-F238E27FC236}">
              <a16:creationId xmlns:a16="http://schemas.microsoft.com/office/drawing/2014/main" id="{5A22FE9D-9C21-43FD-8576-1038E3D4C21F}"/>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3" name="正方形/長方形 672">
          <a:extLst>
            <a:ext uri="{FF2B5EF4-FFF2-40B4-BE49-F238E27FC236}">
              <a16:creationId xmlns:a16="http://schemas.microsoft.com/office/drawing/2014/main" id="{4BB09E5B-BD4D-49DC-A38B-F3DB114F9DB0}"/>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4" name="正方形/長方形 673">
          <a:extLst>
            <a:ext uri="{FF2B5EF4-FFF2-40B4-BE49-F238E27FC236}">
              <a16:creationId xmlns:a16="http://schemas.microsoft.com/office/drawing/2014/main" id="{981A654A-6C8B-42D8-88EF-A677642E9B08}"/>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5" name="テキスト ボックス 674">
          <a:extLst>
            <a:ext uri="{FF2B5EF4-FFF2-40B4-BE49-F238E27FC236}">
              <a16:creationId xmlns:a16="http://schemas.microsoft.com/office/drawing/2014/main" id="{870A3500-DB2F-4116-915F-75E3035D369B}"/>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6" name="直線コネクタ 675">
          <a:extLst>
            <a:ext uri="{FF2B5EF4-FFF2-40B4-BE49-F238E27FC236}">
              <a16:creationId xmlns:a16="http://schemas.microsoft.com/office/drawing/2014/main" id="{E586E6FD-4191-43B2-9EBE-2A70B9ED980C}"/>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7" name="直線コネクタ 676">
          <a:extLst>
            <a:ext uri="{FF2B5EF4-FFF2-40B4-BE49-F238E27FC236}">
              <a16:creationId xmlns:a16="http://schemas.microsoft.com/office/drawing/2014/main" id="{4A9D81E3-C430-4818-B4BE-F3D9A9D31652}"/>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78" name="テキスト ボックス 677">
          <a:extLst>
            <a:ext uri="{FF2B5EF4-FFF2-40B4-BE49-F238E27FC236}">
              <a16:creationId xmlns:a16="http://schemas.microsoft.com/office/drawing/2014/main" id="{236A22A2-4C0B-4DA1-A6A2-3CF98F555B15}"/>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79" name="直線コネクタ 678">
          <a:extLst>
            <a:ext uri="{FF2B5EF4-FFF2-40B4-BE49-F238E27FC236}">
              <a16:creationId xmlns:a16="http://schemas.microsoft.com/office/drawing/2014/main" id="{12343151-0E6C-42EB-BAE6-B634F24CDEC0}"/>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0" name="テキスト ボックス 679">
          <a:extLst>
            <a:ext uri="{FF2B5EF4-FFF2-40B4-BE49-F238E27FC236}">
              <a16:creationId xmlns:a16="http://schemas.microsoft.com/office/drawing/2014/main" id="{1C977A21-EF6B-400C-911B-02468EA61AAB}"/>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1" name="直線コネクタ 680">
          <a:extLst>
            <a:ext uri="{FF2B5EF4-FFF2-40B4-BE49-F238E27FC236}">
              <a16:creationId xmlns:a16="http://schemas.microsoft.com/office/drawing/2014/main" id="{AE873C24-BC9C-48BB-9AC0-79104CAA7C52}"/>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2" name="テキスト ボックス 681">
          <a:extLst>
            <a:ext uri="{FF2B5EF4-FFF2-40B4-BE49-F238E27FC236}">
              <a16:creationId xmlns:a16="http://schemas.microsoft.com/office/drawing/2014/main" id="{1489CA75-2158-417E-BEB9-44F7EB2B5E76}"/>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3" name="直線コネクタ 682">
          <a:extLst>
            <a:ext uri="{FF2B5EF4-FFF2-40B4-BE49-F238E27FC236}">
              <a16:creationId xmlns:a16="http://schemas.microsoft.com/office/drawing/2014/main" id="{553A9EFA-B8C1-4612-9B29-CFF60C3A089C}"/>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4" name="テキスト ボックス 683">
          <a:extLst>
            <a:ext uri="{FF2B5EF4-FFF2-40B4-BE49-F238E27FC236}">
              <a16:creationId xmlns:a16="http://schemas.microsoft.com/office/drawing/2014/main" id="{5E25D900-32A9-450C-AAFC-7C644541A6EF}"/>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5" name="直線コネクタ 684">
          <a:extLst>
            <a:ext uri="{FF2B5EF4-FFF2-40B4-BE49-F238E27FC236}">
              <a16:creationId xmlns:a16="http://schemas.microsoft.com/office/drawing/2014/main" id="{42C2BADF-4BA5-4AA7-921A-C33B497C983B}"/>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6" name="テキスト ボックス 685">
          <a:extLst>
            <a:ext uri="{FF2B5EF4-FFF2-40B4-BE49-F238E27FC236}">
              <a16:creationId xmlns:a16="http://schemas.microsoft.com/office/drawing/2014/main" id="{A47754DA-EBCC-48EB-851B-9DEF9C07DE76}"/>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7" name="直線コネクタ 686">
          <a:extLst>
            <a:ext uri="{FF2B5EF4-FFF2-40B4-BE49-F238E27FC236}">
              <a16:creationId xmlns:a16="http://schemas.microsoft.com/office/drawing/2014/main" id="{E4F70817-C859-4E22-83A0-9583DE4AD557}"/>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88" name="テキスト ボックス 687">
          <a:extLst>
            <a:ext uri="{FF2B5EF4-FFF2-40B4-BE49-F238E27FC236}">
              <a16:creationId xmlns:a16="http://schemas.microsoft.com/office/drawing/2014/main" id="{0DC26E58-D05A-419E-98BD-530372F03D9C}"/>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a:extLst>
            <a:ext uri="{FF2B5EF4-FFF2-40B4-BE49-F238E27FC236}">
              <a16:creationId xmlns:a16="http://schemas.microsoft.com/office/drawing/2014/main" id="{76006F2A-9933-406F-B947-E9F73BE47D33}"/>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a:extLst>
            <a:ext uri="{FF2B5EF4-FFF2-40B4-BE49-F238E27FC236}">
              <a16:creationId xmlns:a16="http://schemas.microsoft.com/office/drawing/2014/main" id="{0C01A5BF-810C-4E5A-8EF7-0D8765262BD0}"/>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消防施設】&#10;一人当たり面積グラフ枠">
          <a:extLst>
            <a:ext uri="{FF2B5EF4-FFF2-40B4-BE49-F238E27FC236}">
              <a16:creationId xmlns:a16="http://schemas.microsoft.com/office/drawing/2014/main" id="{9702F69D-6B23-4799-B3C6-D001BD8D1071}"/>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692" name="直線コネクタ 691">
          <a:extLst>
            <a:ext uri="{FF2B5EF4-FFF2-40B4-BE49-F238E27FC236}">
              <a16:creationId xmlns:a16="http://schemas.microsoft.com/office/drawing/2014/main" id="{2388A463-F08D-4FF7-BF66-CB28047727FF}"/>
            </a:ext>
          </a:extLst>
        </xdr:cNvPr>
        <xdr:cNvCxnSpPr/>
      </xdr:nvCxnSpPr>
      <xdr:spPr>
        <a:xfrm flipV="1">
          <a:off x="19954239" y="12564926"/>
          <a:ext cx="0" cy="149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693" name="【消防施設】&#10;一人当たり面積最小値テキスト">
          <a:extLst>
            <a:ext uri="{FF2B5EF4-FFF2-40B4-BE49-F238E27FC236}">
              <a16:creationId xmlns:a16="http://schemas.microsoft.com/office/drawing/2014/main" id="{2A725CBD-2C52-48C0-9331-3A6614EC4770}"/>
            </a:ext>
          </a:extLst>
        </xdr:cNvPr>
        <xdr:cNvSpPr txBox="1"/>
      </xdr:nvSpPr>
      <xdr:spPr>
        <a:xfrm>
          <a:off x="19992975" y="1406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694" name="直線コネクタ 693">
          <a:extLst>
            <a:ext uri="{FF2B5EF4-FFF2-40B4-BE49-F238E27FC236}">
              <a16:creationId xmlns:a16="http://schemas.microsoft.com/office/drawing/2014/main" id="{1FBFD878-BBCF-420F-8475-CE438EB68BD7}"/>
            </a:ext>
          </a:extLst>
        </xdr:cNvPr>
        <xdr:cNvCxnSpPr/>
      </xdr:nvCxnSpPr>
      <xdr:spPr>
        <a:xfrm>
          <a:off x="19878675" y="140581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695" name="【消防施設】&#10;一人当たり面積最大値テキスト">
          <a:extLst>
            <a:ext uri="{FF2B5EF4-FFF2-40B4-BE49-F238E27FC236}">
              <a16:creationId xmlns:a16="http://schemas.microsoft.com/office/drawing/2014/main" id="{9426B4AD-67BA-487B-8780-27A9973C9380}"/>
            </a:ext>
          </a:extLst>
        </xdr:cNvPr>
        <xdr:cNvSpPr txBox="1"/>
      </xdr:nvSpPr>
      <xdr:spPr>
        <a:xfrm>
          <a:off x="19992975" y="1235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696" name="直線コネクタ 695">
          <a:extLst>
            <a:ext uri="{FF2B5EF4-FFF2-40B4-BE49-F238E27FC236}">
              <a16:creationId xmlns:a16="http://schemas.microsoft.com/office/drawing/2014/main" id="{2FFFB9C3-47C8-4E81-B2EA-2B257C9C508C}"/>
            </a:ext>
          </a:extLst>
        </xdr:cNvPr>
        <xdr:cNvCxnSpPr/>
      </xdr:nvCxnSpPr>
      <xdr:spPr>
        <a:xfrm>
          <a:off x="19878675" y="125649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697" name="【消防施設】&#10;一人当たり面積平均値テキスト">
          <a:extLst>
            <a:ext uri="{FF2B5EF4-FFF2-40B4-BE49-F238E27FC236}">
              <a16:creationId xmlns:a16="http://schemas.microsoft.com/office/drawing/2014/main" id="{1EE7F190-F000-431C-8F15-BBFF6D2BFF80}"/>
            </a:ext>
          </a:extLst>
        </xdr:cNvPr>
        <xdr:cNvSpPr txBox="1"/>
      </xdr:nvSpPr>
      <xdr:spPr>
        <a:xfrm>
          <a:off x="19992975" y="13658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98" name="フローチャート: 判断 697">
          <a:extLst>
            <a:ext uri="{FF2B5EF4-FFF2-40B4-BE49-F238E27FC236}">
              <a16:creationId xmlns:a16="http://schemas.microsoft.com/office/drawing/2014/main" id="{FF638905-3960-4CAD-9A8B-0EF488F77F3C}"/>
            </a:ext>
          </a:extLst>
        </xdr:cNvPr>
        <xdr:cNvSpPr/>
      </xdr:nvSpPr>
      <xdr:spPr>
        <a:xfrm>
          <a:off x="19897725" y="137947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699" name="フローチャート: 判断 698">
          <a:extLst>
            <a:ext uri="{FF2B5EF4-FFF2-40B4-BE49-F238E27FC236}">
              <a16:creationId xmlns:a16="http://schemas.microsoft.com/office/drawing/2014/main" id="{36A8BBA5-55B8-4B1A-8497-FE93CE5961C2}"/>
            </a:ext>
          </a:extLst>
        </xdr:cNvPr>
        <xdr:cNvSpPr/>
      </xdr:nvSpPr>
      <xdr:spPr>
        <a:xfrm>
          <a:off x="19154775" y="137997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00" name="フローチャート: 判断 699">
          <a:extLst>
            <a:ext uri="{FF2B5EF4-FFF2-40B4-BE49-F238E27FC236}">
              <a16:creationId xmlns:a16="http://schemas.microsoft.com/office/drawing/2014/main" id="{0535E566-F058-45D4-B90B-F382AC062F81}"/>
            </a:ext>
          </a:extLst>
        </xdr:cNvPr>
        <xdr:cNvSpPr/>
      </xdr:nvSpPr>
      <xdr:spPr>
        <a:xfrm>
          <a:off x="18345150" y="137997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01" name="フローチャート: 判断 700">
          <a:extLst>
            <a:ext uri="{FF2B5EF4-FFF2-40B4-BE49-F238E27FC236}">
              <a16:creationId xmlns:a16="http://schemas.microsoft.com/office/drawing/2014/main" id="{5E10F37F-CB8A-44E4-961E-3E3FA72087C3}"/>
            </a:ext>
          </a:extLst>
        </xdr:cNvPr>
        <xdr:cNvSpPr/>
      </xdr:nvSpPr>
      <xdr:spPr>
        <a:xfrm>
          <a:off x="17554575" y="138290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02" name="フローチャート: 判断 701">
          <a:extLst>
            <a:ext uri="{FF2B5EF4-FFF2-40B4-BE49-F238E27FC236}">
              <a16:creationId xmlns:a16="http://schemas.microsoft.com/office/drawing/2014/main" id="{B2A91512-1DF9-47CB-BF06-4FD7B4142798}"/>
            </a:ext>
          </a:extLst>
        </xdr:cNvPr>
        <xdr:cNvSpPr/>
      </xdr:nvSpPr>
      <xdr:spPr>
        <a:xfrm>
          <a:off x="16754475" y="138372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76D4FF3C-C643-4815-8D30-7BF5CD56EBF6}"/>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310381D3-1E29-4A87-AF91-5338C66B1EC4}"/>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1046F3AA-64D2-486F-8F5A-BD92169A8ACF}"/>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E7EF77A0-420D-40FD-8867-14742C0C9BF3}"/>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8BF93CB6-E12E-4BEF-B48F-448F77E02D5F}"/>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26488</xdr:rowOff>
    </xdr:from>
    <xdr:to>
      <xdr:col>116</xdr:col>
      <xdr:colOff>114300</xdr:colOff>
      <xdr:row>85</xdr:row>
      <xdr:rowOff>128088</xdr:rowOff>
    </xdr:to>
    <xdr:sp macro="" textlink="">
      <xdr:nvSpPr>
        <xdr:cNvPr id="708" name="楕円 707">
          <a:extLst>
            <a:ext uri="{FF2B5EF4-FFF2-40B4-BE49-F238E27FC236}">
              <a16:creationId xmlns:a16="http://schemas.microsoft.com/office/drawing/2014/main" id="{DFE0D6A9-C774-4A5F-B171-E0FB6E9A609F}"/>
            </a:ext>
          </a:extLst>
        </xdr:cNvPr>
        <xdr:cNvSpPr/>
      </xdr:nvSpPr>
      <xdr:spPr>
        <a:xfrm>
          <a:off x="19897725" y="138028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4915</xdr:rowOff>
    </xdr:from>
    <xdr:ext cx="469744" cy="259045"/>
    <xdr:sp macro="" textlink="">
      <xdr:nvSpPr>
        <xdr:cNvPr id="709" name="【消防施設】&#10;一人当たり面積該当値テキスト">
          <a:extLst>
            <a:ext uri="{FF2B5EF4-FFF2-40B4-BE49-F238E27FC236}">
              <a16:creationId xmlns:a16="http://schemas.microsoft.com/office/drawing/2014/main" id="{E518A694-8577-4410-921D-49087CD0C6B0}"/>
            </a:ext>
          </a:extLst>
        </xdr:cNvPr>
        <xdr:cNvSpPr txBox="1"/>
      </xdr:nvSpPr>
      <xdr:spPr>
        <a:xfrm>
          <a:off x="19992975" y="1378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33020</xdr:rowOff>
    </xdr:from>
    <xdr:to>
      <xdr:col>112</xdr:col>
      <xdr:colOff>38100</xdr:colOff>
      <xdr:row>85</xdr:row>
      <xdr:rowOff>134620</xdr:rowOff>
    </xdr:to>
    <xdr:sp macro="" textlink="">
      <xdr:nvSpPr>
        <xdr:cNvPr id="710" name="楕円 709">
          <a:extLst>
            <a:ext uri="{FF2B5EF4-FFF2-40B4-BE49-F238E27FC236}">
              <a16:creationId xmlns:a16="http://schemas.microsoft.com/office/drawing/2014/main" id="{5D6162F8-E2A8-4A55-BFE2-8DE7BCF95F22}"/>
            </a:ext>
          </a:extLst>
        </xdr:cNvPr>
        <xdr:cNvSpPr/>
      </xdr:nvSpPr>
      <xdr:spPr>
        <a:xfrm>
          <a:off x="19154775" y="138029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77288</xdr:rowOff>
    </xdr:from>
    <xdr:to>
      <xdr:col>116</xdr:col>
      <xdr:colOff>63500</xdr:colOff>
      <xdr:row>85</xdr:row>
      <xdr:rowOff>83820</xdr:rowOff>
    </xdr:to>
    <xdr:cxnSp macro="">
      <xdr:nvCxnSpPr>
        <xdr:cNvPr id="711" name="直線コネクタ 710">
          <a:extLst>
            <a:ext uri="{FF2B5EF4-FFF2-40B4-BE49-F238E27FC236}">
              <a16:creationId xmlns:a16="http://schemas.microsoft.com/office/drawing/2014/main" id="{FBD98764-6DEB-46ED-8277-F9DD957DC83C}"/>
            </a:ext>
          </a:extLst>
        </xdr:cNvPr>
        <xdr:cNvCxnSpPr/>
      </xdr:nvCxnSpPr>
      <xdr:spPr>
        <a:xfrm flipV="1">
          <a:off x="19202400" y="13850438"/>
          <a:ext cx="752475"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36286</xdr:rowOff>
    </xdr:from>
    <xdr:to>
      <xdr:col>107</xdr:col>
      <xdr:colOff>101600</xdr:colOff>
      <xdr:row>85</xdr:row>
      <xdr:rowOff>137886</xdr:rowOff>
    </xdr:to>
    <xdr:sp macro="" textlink="">
      <xdr:nvSpPr>
        <xdr:cNvPr id="712" name="楕円 711">
          <a:extLst>
            <a:ext uri="{FF2B5EF4-FFF2-40B4-BE49-F238E27FC236}">
              <a16:creationId xmlns:a16="http://schemas.microsoft.com/office/drawing/2014/main" id="{6AA094B1-25FF-4A41-BAA1-C0955D9169C2}"/>
            </a:ext>
          </a:extLst>
        </xdr:cNvPr>
        <xdr:cNvSpPr/>
      </xdr:nvSpPr>
      <xdr:spPr>
        <a:xfrm>
          <a:off x="18345150" y="138094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83820</xdr:rowOff>
    </xdr:from>
    <xdr:to>
      <xdr:col>111</xdr:col>
      <xdr:colOff>177800</xdr:colOff>
      <xdr:row>85</xdr:row>
      <xdr:rowOff>87086</xdr:rowOff>
    </xdr:to>
    <xdr:cxnSp macro="">
      <xdr:nvCxnSpPr>
        <xdr:cNvPr id="713" name="直線コネクタ 712">
          <a:extLst>
            <a:ext uri="{FF2B5EF4-FFF2-40B4-BE49-F238E27FC236}">
              <a16:creationId xmlns:a16="http://schemas.microsoft.com/office/drawing/2014/main" id="{F2A7B6F0-7F6C-47A5-9328-78A57BCBDEE4}"/>
            </a:ext>
          </a:extLst>
        </xdr:cNvPr>
        <xdr:cNvCxnSpPr/>
      </xdr:nvCxnSpPr>
      <xdr:spPr>
        <a:xfrm flipV="1">
          <a:off x="18392775" y="138601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57513</xdr:rowOff>
    </xdr:from>
    <xdr:to>
      <xdr:col>102</xdr:col>
      <xdr:colOff>165100</xdr:colOff>
      <xdr:row>85</xdr:row>
      <xdr:rowOff>159113</xdr:rowOff>
    </xdr:to>
    <xdr:sp macro="" textlink="">
      <xdr:nvSpPr>
        <xdr:cNvPr id="714" name="楕円 713">
          <a:extLst>
            <a:ext uri="{FF2B5EF4-FFF2-40B4-BE49-F238E27FC236}">
              <a16:creationId xmlns:a16="http://schemas.microsoft.com/office/drawing/2014/main" id="{56A76197-4EE5-4EA1-BB5E-1639F2798B1D}"/>
            </a:ext>
          </a:extLst>
        </xdr:cNvPr>
        <xdr:cNvSpPr/>
      </xdr:nvSpPr>
      <xdr:spPr>
        <a:xfrm>
          <a:off x="17554575" y="1383066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87086</xdr:rowOff>
    </xdr:from>
    <xdr:to>
      <xdr:col>107</xdr:col>
      <xdr:colOff>50800</xdr:colOff>
      <xdr:row>85</xdr:row>
      <xdr:rowOff>108313</xdr:rowOff>
    </xdr:to>
    <xdr:cxnSp macro="">
      <xdr:nvCxnSpPr>
        <xdr:cNvPr id="715" name="直線コネクタ 714">
          <a:extLst>
            <a:ext uri="{FF2B5EF4-FFF2-40B4-BE49-F238E27FC236}">
              <a16:creationId xmlns:a16="http://schemas.microsoft.com/office/drawing/2014/main" id="{11C5617C-627E-45A9-9DFC-9B523DC9EA2E}"/>
            </a:ext>
          </a:extLst>
        </xdr:cNvPr>
        <xdr:cNvCxnSpPr/>
      </xdr:nvCxnSpPr>
      <xdr:spPr>
        <a:xfrm flipV="1">
          <a:off x="17602200" y="13857061"/>
          <a:ext cx="79057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57513</xdr:rowOff>
    </xdr:from>
    <xdr:to>
      <xdr:col>98</xdr:col>
      <xdr:colOff>38100</xdr:colOff>
      <xdr:row>85</xdr:row>
      <xdr:rowOff>159113</xdr:rowOff>
    </xdr:to>
    <xdr:sp macro="" textlink="">
      <xdr:nvSpPr>
        <xdr:cNvPr id="716" name="楕円 715">
          <a:extLst>
            <a:ext uri="{FF2B5EF4-FFF2-40B4-BE49-F238E27FC236}">
              <a16:creationId xmlns:a16="http://schemas.microsoft.com/office/drawing/2014/main" id="{6BAC89CA-4160-49DF-AEEB-6A9862BD90B7}"/>
            </a:ext>
          </a:extLst>
        </xdr:cNvPr>
        <xdr:cNvSpPr/>
      </xdr:nvSpPr>
      <xdr:spPr>
        <a:xfrm>
          <a:off x="16754475" y="138306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108313</xdr:rowOff>
    </xdr:from>
    <xdr:to>
      <xdr:col>102</xdr:col>
      <xdr:colOff>114300</xdr:colOff>
      <xdr:row>85</xdr:row>
      <xdr:rowOff>108313</xdr:rowOff>
    </xdr:to>
    <xdr:cxnSp macro="">
      <xdr:nvCxnSpPr>
        <xdr:cNvPr id="717" name="直線コネクタ 716">
          <a:extLst>
            <a:ext uri="{FF2B5EF4-FFF2-40B4-BE49-F238E27FC236}">
              <a16:creationId xmlns:a16="http://schemas.microsoft.com/office/drawing/2014/main" id="{B9696EE7-1F38-427D-A1B4-AFBADEDEA9C9}"/>
            </a:ext>
          </a:extLst>
        </xdr:cNvPr>
        <xdr:cNvCxnSpPr/>
      </xdr:nvCxnSpPr>
      <xdr:spPr>
        <a:xfrm>
          <a:off x="16802100" y="1387828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718" name="n_1aveValue【消防施設】&#10;一人当たり面積">
          <a:extLst>
            <a:ext uri="{FF2B5EF4-FFF2-40B4-BE49-F238E27FC236}">
              <a16:creationId xmlns:a16="http://schemas.microsoft.com/office/drawing/2014/main" id="{9CDE8FFC-021A-4180-8882-B41F83A62A77}"/>
            </a:ext>
          </a:extLst>
        </xdr:cNvPr>
        <xdr:cNvSpPr txBox="1"/>
      </xdr:nvSpPr>
      <xdr:spPr>
        <a:xfrm>
          <a:off x="18983402" y="1359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719" name="n_2aveValue【消防施設】&#10;一人当たり面積">
          <a:extLst>
            <a:ext uri="{FF2B5EF4-FFF2-40B4-BE49-F238E27FC236}">
              <a16:creationId xmlns:a16="http://schemas.microsoft.com/office/drawing/2014/main" id="{40FC39C7-8D40-44E7-8483-23F594394190}"/>
            </a:ext>
          </a:extLst>
        </xdr:cNvPr>
        <xdr:cNvSpPr txBox="1"/>
      </xdr:nvSpPr>
      <xdr:spPr>
        <a:xfrm>
          <a:off x="18183302" y="1359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720" name="n_3aveValue【消防施設】&#10;一人当たり面積">
          <a:extLst>
            <a:ext uri="{FF2B5EF4-FFF2-40B4-BE49-F238E27FC236}">
              <a16:creationId xmlns:a16="http://schemas.microsoft.com/office/drawing/2014/main" id="{F55691D4-53A6-42E6-85DC-3EE6C69554A1}"/>
            </a:ext>
          </a:extLst>
        </xdr:cNvPr>
        <xdr:cNvSpPr txBox="1"/>
      </xdr:nvSpPr>
      <xdr:spPr>
        <a:xfrm>
          <a:off x="17383202"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21" name="n_4aveValue【消防施設】&#10;一人当たり面積">
          <a:extLst>
            <a:ext uri="{FF2B5EF4-FFF2-40B4-BE49-F238E27FC236}">
              <a16:creationId xmlns:a16="http://schemas.microsoft.com/office/drawing/2014/main" id="{DFBFCE84-C589-44DC-A787-674D73018271}"/>
            </a:ext>
          </a:extLst>
        </xdr:cNvPr>
        <xdr:cNvSpPr txBox="1"/>
      </xdr:nvSpPr>
      <xdr:spPr>
        <a:xfrm>
          <a:off x="16592627" y="1393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125747</xdr:rowOff>
    </xdr:from>
    <xdr:ext cx="469744" cy="259045"/>
    <xdr:sp macro="" textlink="">
      <xdr:nvSpPr>
        <xdr:cNvPr id="722" name="n_1mainValue【消防施設】&#10;一人当たり面積">
          <a:extLst>
            <a:ext uri="{FF2B5EF4-FFF2-40B4-BE49-F238E27FC236}">
              <a16:creationId xmlns:a16="http://schemas.microsoft.com/office/drawing/2014/main" id="{38BEEB52-E22F-46E7-AC72-CCA59BD8A256}"/>
            </a:ext>
          </a:extLst>
        </xdr:cNvPr>
        <xdr:cNvSpPr txBox="1"/>
      </xdr:nvSpPr>
      <xdr:spPr>
        <a:xfrm>
          <a:off x="18983402" y="138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129013</xdr:rowOff>
    </xdr:from>
    <xdr:ext cx="469744" cy="259045"/>
    <xdr:sp macro="" textlink="">
      <xdr:nvSpPr>
        <xdr:cNvPr id="723" name="n_2mainValue【消防施設】&#10;一人当たり面積">
          <a:extLst>
            <a:ext uri="{FF2B5EF4-FFF2-40B4-BE49-F238E27FC236}">
              <a16:creationId xmlns:a16="http://schemas.microsoft.com/office/drawing/2014/main" id="{9AEA6D4A-F3D3-40A1-9018-C1159EEE9AF4}"/>
            </a:ext>
          </a:extLst>
        </xdr:cNvPr>
        <xdr:cNvSpPr txBox="1"/>
      </xdr:nvSpPr>
      <xdr:spPr>
        <a:xfrm>
          <a:off x="18183302" y="1389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150240</xdr:rowOff>
    </xdr:from>
    <xdr:ext cx="469744" cy="259045"/>
    <xdr:sp macro="" textlink="">
      <xdr:nvSpPr>
        <xdr:cNvPr id="724" name="n_3mainValue【消防施設】&#10;一人当たり面積">
          <a:extLst>
            <a:ext uri="{FF2B5EF4-FFF2-40B4-BE49-F238E27FC236}">
              <a16:creationId xmlns:a16="http://schemas.microsoft.com/office/drawing/2014/main" id="{0BF3A3EB-2E95-45CA-915C-4B26B3ACDDAA}"/>
            </a:ext>
          </a:extLst>
        </xdr:cNvPr>
        <xdr:cNvSpPr txBox="1"/>
      </xdr:nvSpPr>
      <xdr:spPr>
        <a:xfrm>
          <a:off x="17383202" y="1392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4190</xdr:rowOff>
    </xdr:from>
    <xdr:ext cx="469744" cy="259045"/>
    <xdr:sp macro="" textlink="">
      <xdr:nvSpPr>
        <xdr:cNvPr id="725" name="n_4mainValue【消防施設】&#10;一人当たり面積">
          <a:extLst>
            <a:ext uri="{FF2B5EF4-FFF2-40B4-BE49-F238E27FC236}">
              <a16:creationId xmlns:a16="http://schemas.microsoft.com/office/drawing/2014/main" id="{1A5C8590-2B82-47BC-A996-C70CAC3F2695}"/>
            </a:ext>
          </a:extLst>
        </xdr:cNvPr>
        <xdr:cNvSpPr txBox="1"/>
      </xdr:nvSpPr>
      <xdr:spPr>
        <a:xfrm>
          <a:off x="16592627" y="1361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a:extLst>
            <a:ext uri="{FF2B5EF4-FFF2-40B4-BE49-F238E27FC236}">
              <a16:creationId xmlns:a16="http://schemas.microsoft.com/office/drawing/2014/main" id="{28FC3E57-ED88-4E19-ACD8-3D19F49F7C91}"/>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a:extLst>
            <a:ext uri="{FF2B5EF4-FFF2-40B4-BE49-F238E27FC236}">
              <a16:creationId xmlns:a16="http://schemas.microsoft.com/office/drawing/2014/main" id="{B84F68F4-5F22-4ECF-B626-3751F04D65F8}"/>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a:extLst>
            <a:ext uri="{FF2B5EF4-FFF2-40B4-BE49-F238E27FC236}">
              <a16:creationId xmlns:a16="http://schemas.microsoft.com/office/drawing/2014/main" id="{410F1279-D37C-4CB9-AFDE-0AC65F1BD29A}"/>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a:extLst>
            <a:ext uri="{FF2B5EF4-FFF2-40B4-BE49-F238E27FC236}">
              <a16:creationId xmlns:a16="http://schemas.microsoft.com/office/drawing/2014/main" id="{2AF18259-E8D3-4654-85ED-EC89AE9D33BB}"/>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a:extLst>
            <a:ext uri="{FF2B5EF4-FFF2-40B4-BE49-F238E27FC236}">
              <a16:creationId xmlns:a16="http://schemas.microsoft.com/office/drawing/2014/main" id="{417313B7-EE42-47CA-8754-22B33C5A3B4E}"/>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a:extLst>
            <a:ext uri="{FF2B5EF4-FFF2-40B4-BE49-F238E27FC236}">
              <a16:creationId xmlns:a16="http://schemas.microsoft.com/office/drawing/2014/main" id="{2D8B4E9A-5732-423C-8254-37F3462E3F5D}"/>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a:extLst>
            <a:ext uri="{FF2B5EF4-FFF2-40B4-BE49-F238E27FC236}">
              <a16:creationId xmlns:a16="http://schemas.microsoft.com/office/drawing/2014/main" id="{873BF54A-F005-4E56-86AD-C94C30D12C3B}"/>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a:extLst>
            <a:ext uri="{FF2B5EF4-FFF2-40B4-BE49-F238E27FC236}">
              <a16:creationId xmlns:a16="http://schemas.microsoft.com/office/drawing/2014/main" id="{BDCD18E1-DD0B-4AD5-968C-CE536A55C4B6}"/>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a:extLst>
            <a:ext uri="{FF2B5EF4-FFF2-40B4-BE49-F238E27FC236}">
              <a16:creationId xmlns:a16="http://schemas.microsoft.com/office/drawing/2014/main" id="{7AFB9560-9382-4A7D-9EF9-F4CC61FDFA8C}"/>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a:extLst>
            <a:ext uri="{FF2B5EF4-FFF2-40B4-BE49-F238E27FC236}">
              <a16:creationId xmlns:a16="http://schemas.microsoft.com/office/drawing/2014/main" id="{81A3D0A1-17AE-4419-B910-0B4031ACEB41}"/>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6" name="テキスト ボックス 735">
          <a:extLst>
            <a:ext uri="{FF2B5EF4-FFF2-40B4-BE49-F238E27FC236}">
              <a16:creationId xmlns:a16="http://schemas.microsoft.com/office/drawing/2014/main" id="{8BA5D7FC-F051-4BCE-941A-B97B19942BA8}"/>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7" name="直線コネクタ 736">
          <a:extLst>
            <a:ext uri="{FF2B5EF4-FFF2-40B4-BE49-F238E27FC236}">
              <a16:creationId xmlns:a16="http://schemas.microsoft.com/office/drawing/2014/main" id="{3BF28209-5CC3-401D-9ACA-0DF6016195EE}"/>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8" name="テキスト ボックス 737">
          <a:extLst>
            <a:ext uri="{FF2B5EF4-FFF2-40B4-BE49-F238E27FC236}">
              <a16:creationId xmlns:a16="http://schemas.microsoft.com/office/drawing/2014/main" id="{A88449B4-4144-4743-BE65-4038EDA5C404}"/>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9" name="直線コネクタ 738">
          <a:extLst>
            <a:ext uri="{FF2B5EF4-FFF2-40B4-BE49-F238E27FC236}">
              <a16:creationId xmlns:a16="http://schemas.microsoft.com/office/drawing/2014/main" id="{5B46C31D-A5AA-44CF-B057-D5536F5E63A7}"/>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0" name="テキスト ボックス 739">
          <a:extLst>
            <a:ext uri="{FF2B5EF4-FFF2-40B4-BE49-F238E27FC236}">
              <a16:creationId xmlns:a16="http://schemas.microsoft.com/office/drawing/2014/main" id="{8FA03580-B1E9-4D9E-9606-04F34FD27BBD}"/>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1" name="直線コネクタ 740">
          <a:extLst>
            <a:ext uri="{FF2B5EF4-FFF2-40B4-BE49-F238E27FC236}">
              <a16:creationId xmlns:a16="http://schemas.microsoft.com/office/drawing/2014/main" id="{5214B46F-081B-4706-B04B-5C5E4A3FC6F6}"/>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2" name="テキスト ボックス 741">
          <a:extLst>
            <a:ext uri="{FF2B5EF4-FFF2-40B4-BE49-F238E27FC236}">
              <a16:creationId xmlns:a16="http://schemas.microsoft.com/office/drawing/2014/main" id="{A67668CA-E77E-4DD7-BC4C-A805DD255C20}"/>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3" name="直線コネクタ 742">
          <a:extLst>
            <a:ext uri="{FF2B5EF4-FFF2-40B4-BE49-F238E27FC236}">
              <a16:creationId xmlns:a16="http://schemas.microsoft.com/office/drawing/2014/main" id="{D0C6787D-88F2-440C-B91A-712A7F1F3156}"/>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4" name="テキスト ボックス 743">
          <a:extLst>
            <a:ext uri="{FF2B5EF4-FFF2-40B4-BE49-F238E27FC236}">
              <a16:creationId xmlns:a16="http://schemas.microsoft.com/office/drawing/2014/main" id="{76F484B2-06B7-4818-8151-0AA6F666BDD3}"/>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5" name="直線コネクタ 744">
          <a:extLst>
            <a:ext uri="{FF2B5EF4-FFF2-40B4-BE49-F238E27FC236}">
              <a16:creationId xmlns:a16="http://schemas.microsoft.com/office/drawing/2014/main" id="{3001BDAC-C828-48F8-9EFB-17F0F3DBAC34}"/>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46" name="テキスト ボックス 745">
          <a:extLst>
            <a:ext uri="{FF2B5EF4-FFF2-40B4-BE49-F238E27FC236}">
              <a16:creationId xmlns:a16="http://schemas.microsoft.com/office/drawing/2014/main" id="{C8FC36AF-CB7F-4048-AC43-22390A90178E}"/>
            </a:ext>
          </a:extLst>
        </xdr:cNvPr>
        <xdr:cNvSpPr txBox="1"/>
      </xdr:nvSpPr>
      <xdr:spPr>
        <a:xfrm>
          <a:off x="10903736" y="16142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a:extLst>
            <a:ext uri="{FF2B5EF4-FFF2-40B4-BE49-F238E27FC236}">
              <a16:creationId xmlns:a16="http://schemas.microsoft.com/office/drawing/2014/main" id="{ED33C72C-8618-415D-B6CF-CC05A850EAE8}"/>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庁舎】&#10;有形固定資産減価償却率グラフ枠">
          <a:extLst>
            <a:ext uri="{FF2B5EF4-FFF2-40B4-BE49-F238E27FC236}">
              <a16:creationId xmlns:a16="http://schemas.microsoft.com/office/drawing/2014/main" id="{89BAB2F2-1C3A-4EA7-98C6-858E2A01799A}"/>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49" name="直線コネクタ 748">
          <a:extLst>
            <a:ext uri="{FF2B5EF4-FFF2-40B4-BE49-F238E27FC236}">
              <a16:creationId xmlns:a16="http://schemas.microsoft.com/office/drawing/2014/main" id="{1349EF16-F57D-474F-837B-4AA377E7EEFD}"/>
            </a:ext>
          </a:extLst>
        </xdr:cNvPr>
        <xdr:cNvCxnSpPr/>
      </xdr:nvCxnSpPr>
      <xdr:spPr>
        <a:xfrm flipV="1">
          <a:off x="14696439" y="162877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0" name="【庁舎】&#10;有形固定資産減価償却率最小値テキスト">
          <a:extLst>
            <a:ext uri="{FF2B5EF4-FFF2-40B4-BE49-F238E27FC236}">
              <a16:creationId xmlns:a16="http://schemas.microsoft.com/office/drawing/2014/main" id="{D96E0ADB-A45F-430E-AB0D-9E4214F582DA}"/>
            </a:ext>
          </a:extLst>
        </xdr:cNvPr>
        <xdr:cNvSpPr txBox="1"/>
      </xdr:nvSpPr>
      <xdr:spPr>
        <a:xfrm>
          <a:off x="14735175" y="1756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1" name="直線コネクタ 750">
          <a:extLst>
            <a:ext uri="{FF2B5EF4-FFF2-40B4-BE49-F238E27FC236}">
              <a16:creationId xmlns:a16="http://schemas.microsoft.com/office/drawing/2014/main" id="{3099E1E4-F95F-427E-96BC-B48FC41CEAC3}"/>
            </a:ext>
          </a:extLst>
        </xdr:cNvPr>
        <xdr:cNvCxnSpPr/>
      </xdr:nvCxnSpPr>
      <xdr:spPr>
        <a:xfrm>
          <a:off x="14611350" y="17554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2" name="【庁舎】&#10;有形固定資産減価償却率最大値テキスト">
          <a:extLst>
            <a:ext uri="{FF2B5EF4-FFF2-40B4-BE49-F238E27FC236}">
              <a16:creationId xmlns:a16="http://schemas.microsoft.com/office/drawing/2014/main" id="{FE8B9C2D-B374-49C0-B0C4-75B0A0E42D9B}"/>
            </a:ext>
          </a:extLst>
        </xdr:cNvPr>
        <xdr:cNvSpPr txBox="1"/>
      </xdr:nvSpPr>
      <xdr:spPr>
        <a:xfrm>
          <a:off x="14735175" y="1606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3" name="直線コネクタ 752">
          <a:extLst>
            <a:ext uri="{FF2B5EF4-FFF2-40B4-BE49-F238E27FC236}">
              <a16:creationId xmlns:a16="http://schemas.microsoft.com/office/drawing/2014/main" id="{DA11C585-02BC-45D4-BDF1-B3ED89FB2F95}"/>
            </a:ext>
          </a:extLst>
        </xdr:cNvPr>
        <xdr:cNvCxnSpPr/>
      </xdr:nvCxnSpPr>
      <xdr:spPr>
        <a:xfrm>
          <a:off x="14611350" y="16287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54" name="【庁舎】&#10;有形固定資産減価償却率平均値テキスト">
          <a:extLst>
            <a:ext uri="{FF2B5EF4-FFF2-40B4-BE49-F238E27FC236}">
              <a16:creationId xmlns:a16="http://schemas.microsoft.com/office/drawing/2014/main" id="{191846CE-E4DA-4CBB-8464-49BBB52A3430}"/>
            </a:ext>
          </a:extLst>
        </xdr:cNvPr>
        <xdr:cNvSpPr txBox="1"/>
      </xdr:nvSpPr>
      <xdr:spPr>
        <a:xfrm>
          <a:off x="14735175" y="16709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55" name="フローチャート: 判断 754">
          <a:extLst>
            <a:ext uri="{FF2B5EF4-FFF2-40B4-BE49-F238E27FC236}">
              <a16:creationId xmlns:a16="http://schemas.microsoft.com/office/drawing/2014/main" id="{AB586CFD-288B-4B60-BE6D-0D1E298E385F}"/>
            </a:ext>
          </a:extLst>
        </xdr:cNvPr>
        <xdr:cNvSpPr/>
      </xdr:nvSpPr>
      <xdr:spPr>
        <a:xfrm>
          <a:off x="14649450" y="168579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56" name="フローチャート: 判断 755">
          <a:extLst>
            <a:ext uri="{FF2B5EF4-FFF2-40B4-BE49-F238E27FC236}">
              <a16:creationId xmlns:a16="http://schemas.microsoft.com/office/drawing/2014/main" id="{D4A2C822-1C4E-405C-A262-F0AC023C681D}"/>
            </a:ext>
          </a:extLst>
        </xdr:cNvPr>
        <xdr:cNvSpPr/>
      </xdr:nvSpPr>
      <xdr:spPr>
        <a:xfrm>
          <a:off x="13887450" y="168662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57" name="フローチャート: 判断 756">
          <a:extLst>
            <a:ext uri="{FF2B5EF4-FFF2-40B4-BE49-F238E27FC236}">
              <a16:creationId xmlns:a16="http://schemas.microsoft.com/office/drawing/2014/main" id="{9CAF0B4D-EA7D-481F-BD14-13DF6C1F8FF7}"/>
            </a:ext>
          </a:extLst>
        </xdr:cNvPr>
        <xdr:cNvSpPr/>
      </xdr:nvSpPr>
      <xdr:spPr>
        <a:xfrm>
          <a:off x="13096875" y="168579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58" name="フローチャート: 判断 757">
          <a:extLst>
            <a:ext uri="{FF2B5EF4-FFF2-40B4-BE49-F238E27FC236}">
              <a16:creationId xmlns:a16="http://schemas.microsoft.com/office/drawing/2014/main" id="{7E751753-6BB0-4E13-B0FE-A7D2981874D9}"/>
            </a:ext>
          </a:extLst>
        </xdr:cNvPr>
        <xdr:cNvSpPr/>
      </xdr:nvSpPr>
      <xdr:spPr>
        <a:xfrm>
          <a:off x="12296775" y="168865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59" name="フローチャート: 判断 758">
          <a:extLst>
            <a:ext uri="{FF2B5EF4-FFF2-40B4-BE49-F238E27FC236}">
              <a16:creationId xmlns:a16="http://schemas.microsoft.com/office/drawing/2014/main" id="{B6CB92A8-AD35-4512-94AD-14DF931BBBCC}"/>
            </a:ext>
          </a:extLst>
        </xdr:cNvPr>
        <xdr:cNvSpPr/>
      </xdr:nvSpPr>
      <xdr:spPr>
        <a:xfrm>
          <a:off x="11487150" y="168865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CB0618EF-EBBE-41A1-B6FA-D5D0C7CC46FA}"/>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4FBA64F4-0B64-45AC-BCA8-67E3C2EE64F8}"/>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9063E5A3-4A64-40B2-8265-AD7B7F16B159}"/>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ABE957DE-87F1-43AA-8B2B-011962DB06E6}"/>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BDBEAB63-64C5-4DD3-B390-346779A311E9}"/>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105411</xdr:rowOff>
    </xdr:from>
    <xdr:to>
      <xdr:col>85</xdr:col>
      <xdr:colOff>177800</xdr:colOff>
      <xdr:row>106</xdr:row>
      <xdr:rowOff>35561</xdr:rowOff>
    </xdr:to>
    <xdr:sp macro="" textlink="">
      <xdr:nvSpPr>
        <xdr:cNvPr id="765" name="楕円 764">
          <a:extLst>
            <a:ext uri="{FF2B5EF4-FFF2-40B4-BE49-F238E27FC236}">
              <a16:creationId xmlns:a16="http://schemas.microsoft.com/office/drawing/2014/main" id="{D3C5B265-2DED-49EF-A11F-5A096D691EBC}"/>
            </a:ext>
          </a:extLst>
        </xdr:cNvPr>
        <xdr:cNvSpPr/>
      </xdr:nvSpPr>
      <xdr:spPr>
        <a:xfrm>
          <a:off x="14649450" y="172472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83838</xdr:rowOff>
    </xdr:from>
    <xdr:ext cx="405111" cy="259045"/>
    <xdr:sp macro="" textlink="">
      <xdr:nvSpPr>
        <xdr:cNvPr id="766" name="【庁舎】&#10;有形固定資産減価償却率該当値テキスト">
          <a:extLst>
            <a:ext uri="{FF2B5EF4-FFF2-40B4-BE49-F238E27FC236}">
              <a16:creationId xmlns:a16="http://schemas.microsoft.com/office/drawing/2014/main" id="{E37DB9C7-D619-4CF9-B5B6-18CBA3405C13}"/>
            </a:ext>
          </a:extLst>
        </xdr:cNvPr>
        <xdr:cNvSpPr txBox="1"/>
      </xdr:nvSpPr>
      <xdr:spPr>
        <a:xfrm>
          <a:off x="14735175" y="1723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102870</xdr:rowOff>
    </xdr:from>
    <xdr:to>
      <xdr:col>81</xdr:col>
      <xdr:colOff>101600</xdr:colOff>
      <xdr:row>106</xdr:row>
      <xdr:rowOff>33020</xdr:rowOff>
    </xdr:to>
    <xdr:sp macro="" textlink="">
      <xdr:nvSpPr>
        <xdr:cNvPr id="767" name="楕円 766">
          <a:extLst>
            <a:ext uri="{FF2B5EF4-FFF2-40B4-BE49-F238E27FC236}">
              <a16:creationId xmlns:a16="http://schemas.microsoft.com/office/drawing/2014/main" id="{ABE9027F-16BC-408B-9C1F-9CC19307DAEE}"/>
            </a:ext>
          </a:extLst>
        </xdr:cNvPr>
        <xdr:cNvSpPr/>
      </xdr:nvSpPr>
      <xdr:spPr>
        <a:xfrm>
          <a:off x="13887450" y="172510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153670</xdr:rowOff>
    </xdr:from>
    <xdr:to>
      <xdr:col>85</xdr:col>
      <xdr:colOff>127000</xdr:colOff>
      <xdr:row>105</xdr:row>
      <xdr:rowOff>156211</xdr:rowOff>
    </xdr:to>
    <xdr:cxnSp macro="">
      <xdr:nvCxnSpPr>
        <xdr:cNvPr id="768" name="直線コネクタ 767">
          <a:extLst>
            <a:ext uri="{FF2B5EF4-FFF2-40B4-BE49-F238E27FC236}">
              <a16:creationId xmlns:a16="http://schemas.microsoft.com/office/drawing/2014/main" id="{269FB748-C7FD-483F-B1A7-450772AAE10C}"/>
            </a:ext>
          </a:extLst>
        </xdr:cNvPr>
        <xdr:cNvCxnSpPr/>
      </xdr:nvCxnSpPr>
      <xdr:spPr>
        <a:xfrm>
          <a:off x="13935075" y="17298670"/>
          <a:ext cx="762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86361</xdr:rowOff>
    </xdr:from>
    <xdr:to>
      <xdr:col>76</xdr:col>
      <xdr:colOff>165100</xdr:colOff>
      <xdr:row>106</xdr:row>
      <xdr:rowOff>16511</xdr:rowOff>
    </xdr:to>
    <xdr:sp macro="" textlink="">
      <xdr:nvSpPr>
        <xdr:cNvPr id="769" name="楕円 768">
          <a:extLst>
            <a:ext uri="{FF2B5EF4-FFF2-40B4-BE49-F238E27FC236}">
              <a16:creationId xmlns:a16="http://schemas.microsoft.com/office/drawing/2014/main" id="{E731CDEC-24E0-4C5F-AF26-337F55CB5DB6}"/>
            </a:ext>
          </a:extLst>
        </xdr:cNvPr>
        <xdr:cNvSpPr/>
      </xdr:nvSpPr>
      <xdr:spPr>
        <a:xfrm>
          <a:off x="13096875" y="172281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137161</xdr:rowOff>
    </xdr:from>
    <xdr:to>
      <xdr:col>81</xdr:col>
      <xdr:colOff>50800</xdr:colOff>
      <xdr:row>105</xdr:row>
      <xdr:rowOff>153670</xdr:rowOff>
    </xdr:to>
    <xdr:cxnSp macro="">
      <xdr:nvCxnSpPr>
        <xdr:cNvPr id="770" name="直線コネクタ 769">
          <a:extLst>
            <a:ext uri="{FF2B5EF4-FFF2-40B4-BE49-F238E27FC236}">
              <a16:creationId xmlns:a16="http://schemas.microsoft.com/office/drawing/2014/main" id="{E77C1B01-0497-49B8-BA45-BE85EBE82B39}"/>
            </a:ext>
          </a:extLst>
        </xdr:cNvPr>
        <xdr:cNvCxnSpPr/>
      </xdr:nvCxnSpPr>
      <xdr:spPr>
        <a:xfrm>
          <a:off x="13144500" y="17285336"/>
          <a:ext cx="790575"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66039</xdr:rowOff>
    </xdr:from>
    <xdr:to>
      <xdr:col>72</xdr:col>
      <xdr:colOff>38100</xdr:colOff>
      <xdr:row>105</xdr:row>
      <xdr:rowOff>167639</xdr:rowOff>
    </xdr:to>
    <xdr:sp macro="" textlink="">
      <xdr:nvSpPr>
        <xdr:cNvPr id="771" name="楕円 770">
          <a:extLst>
            <a:ext uri="{FF2B5EF4-FFF2-40B4-BE49-F238E27FC236}">
              <a16:creationId xmlns:a16="http://schemas.microsoft.com/office/drawing/2014/main" id="{CF3D2522-C7DB-493C-B336-43C1C3FE0EEC}"/>
            </a:ext>
          </a:extLst>
        </xdr:cNvPr>
        <xdr:cNvSpPr/>
      </xdr:nvSpPr>
      <xdr:spPr>
        <a:xfrm>
          <a:off x="12296775" y="172142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116839</xdr:rowOff>
    </xdr:from>
    <xdr:to>
      <xdr:col>76</xdr:col>
      <xdr:colOff>114300</xdr:colOff>
      <xdr:row>105</xdr:row>
      <xdr:rowOff>137161</xdr:rowOff>
    </xdr:to>
    <xdr:cxnSp macro="">
      <xdr:nvCxnSpPr>
        <xdr:cNvPr id="772" name="直線コネクタ 771">
          <a:extLst>
            <a:ext uri="{FF2B5EF4-FFF2-40B4-BE49-F238E27FC236}">
              <a16:creationId xmlns:a16="http://schemas.microsoft.com/office/drawing/2014/main" id="{58DFBE6E-E141-44DE-A082-EF780E9D1A1E}"/>
            </a:ext>
          </a:extLst>
        </xdr:cNvPr>
        <xdr:cNvCxnSpPr/>
      </xdr:nvCxnSpPr>
      <xdr:spPr>
        <a:xfrm>
          <a:off x="12344400" y="17261839"/>
          <a:ext cx="800100" cy="2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74930</xdr:rowOff>
    </xdr:from>
    <xdr:to>
      <xdr:col>67</xdr:col>
      <xdr:colOff>101600</xdr:colOff>
      <xdr:row>106</xdr:row>
      <xdr:rowOff>5080</xdr:rowOff>
    </xdr:to>
    <xdr:sp macro="" textlink="">
      <xdr:nvSpPr>
        <xdr:cNvPr id="773" name="楕円 772">
          <a:extLst>
            <a:ext uri="{FF2B5EF4-FFF2-40B4-BE49-F238E27FC236}">
              <a16:creationId xmlns:a16="http://schemas.microsoft.com/office/drawing/2014/main" id="{8BF8F3CE-5995-4FA1-ABA7-8659D8116420}"/>
            </a:ext>
          </a:extLst>
        </xdr:cNvPr>
        <xdr:cNvSpPr/>
      </xdr:nvSpPr>
      <xdr:spPr>
        <a:xfrm>
          <a:off x="11487150" y="172199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116839</xdr:rowOff>
    </xdr:from>
    <xdr:to>
      <xdr:col>71</xdr:col>
      <xdr:colOff>177800</xdr:colOff>
      <xdr:row>105</xdr:row>
      <xdr:rowOff>125730</xdr:rowOff>
    </xdr:to>
    <xdr:cxnSp macro="">
      <xdr:nvCxnSpPr>
        <xdr:cNvPr id="774" name="直線コネクタ 773">
          <a:extLst>
            <a:ext uri="{FF2B5EF4-FFF2-40B4-BE49-F238E27FC236}">
              <a16:creationId xmlns:a16="http://schemas.microsoft.com/office/drawing/2014/main" id="{2C9C3286-03CF-4AFF-BD77-8899A381EAAD}"/>
            </a:ext>
          </a:extLst>
        </xdr:cNvPr>
        <xdr:cNvCxnSpPr/>
      </xdr:nvCxnSpPr>
      <xdr:spPr>
        <a:xfrm flipV="1">
          <a:off x="11534775" y="17261839"/>
          <a:ext cx="809625"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75" name="n_1aveValue【庁舎】&#10;有形固定資産減価償却率">
          <a:extLst>
            <a:ext uri="{FF2B5EF4-FFF2-40B4-BE49-F238E27FC236}">
              <a16:creationId xmlns:a16="http://schemas.microsoft.com/office/drawing/2014/main" id="{C5932500-D6A3-45A9-95E4-3423286DB889}"/>
            </a:ext>
          </a:extLst>
        </xdr:cNvPr>
        <xdr:cNvSpPr txBox="1"/>
      </xdr:nvSpPr>
      <xdr:spPr>
        <a:xfrm>
          <a:off x="13745219" y="1664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76" name="n_2aveValue【庁舎】&#10;有形固定資産減価償却率">
          <a:extLst>
            <a:ext uri="{FF2B5EF4-FFF2-40B4-BE49-F238E27FC236}">
              <a16:creationId xmlns:a16="http://schemas.microsoft.com/office/drawing/2014/main" id="{D4576687-9224-4561-8A9C-ECC042FCCB0A}"/>
            </a:ext>
          </a:extLst>
        </xdr:cNvPr>
        <xdr:cNvSpPr txBox="1"/>
      </xdr:nvSpPr>
      <xdr:spPr>
        <a:xfrm>
          <a:off x="12964169" y="1663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77" name="n_3aveValue【庁舎】&#10;有形固定資産減価償却率">
          <a:extLst>
            <a:ext uri="{FF2B5EF4-FFF2-40B4-BE49-F238E27FC236}">
              <a16:creationId xmlns:a16="http://schemas.microsoft.com/office/drawing/2014/main" id="{31C1CA28-1D2C-4B4A-B886-CC2490D565F0}"/>
            </a:ext>
          </a:extLst>
        </xdr:cNvPr>
        <xdr:cNvSpPr txBox="1"/>
      </xdr:nvSpPr>
      <xdr:spPr>
        <a:xfrm>
          <a:off x="12164069" y="1666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78" name="n_4aveValue【庁舎】&#10;有形固定資産減価償却率">
          <a:extLst>
            <a:ext uri="{FF2B5EF4-FFF2-40B4-BE49-F238E27FC236}">
              <a16:creationId xmlns:a16="http://schemas.microsoft.com/office/drawing/2014/main" id="{32F69D57-ED3C-4BAD-9012-89391A6B413E}"/>
            </a:ext>
          </a:extLst>
        </xdr:cNvPr>
        <xdr:cNvSpPr txBox="1"/>
      </xdr:nvSpPr>
      <xdr:spPr>
        <a:xfrm>
          <a:off x="11354444" y="1666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24147</xdr:rowOff>
    </xdr:from>
    <xdr:ext cx="405111" cy="259045"/>
    <xdr:sp macro="" textlink="">
      <xdr:nvSpPr>
        <xdr:cNvPr id="779" name="n_1mainValue【庁舎】&#10;有形固定資産減価償却率">
          <a:extLst>
            <a:ext uri="{FF2B5EF4-FFF2-40B4-BE49-F238E27FC236}">
              <a16:creationId xmlns:a16="http://schemas.microsoft.com/office/drawing/2014/main" id="{FE45F997-A223-4C17-AEAB-E620A1F755C5}"/>
            </a:ext>
          </a:extLst>
        </xdr:cNvPr>
        <xdr:cNvSpPr txBox="1"/>
      </xdr:nvSpPr>
      <xdr:spPr>
        <a:xfrm>
          <a:off x="13745219"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7638</xdr:rowOff>
    </xdr:from>
    <xdr:ext cx="405111" cy="259045"/>
    <xdr:sp macro="" textlink="">
      <xdr:nvSpPr>
        <xdr:cNvPr id="780" name="n_2mainValue【庁舎】&#10;有形固定資産減価償却率">
          <a:extLst>
            <a:ext uri="{FF2B5EF4-FFF2-40B4-BE49-F238E27FC236}">
              <a16:creationId xmlns:a16="http://schemas.microsoft.com/office/drawing/2014/main" id="{7F78C69E-00A0-44B7-AD87-D537B37E8BCD}"/>
            </a:ext>
          </a:extLst>
        </xdr:cNvPr>
        <xdr:cNvSpPr txBox="1"/>
      </xdr:nvSpPr>
      <xdr:spPr>
        <a:xfrm>
          <a:off x="12964169" y="17327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158766</xdr:rowOff>
    </xdr:from>
    <xdr:ext cx="405111" cy="259045"/>
    <xdr:sp macro="" textlink="">
      <xdr:nvSpPr>
        <xdr:cNvPr id="781" name="n_3mainValue【庁舎】&#10;有形固定資産減価償却率">
          <a:extLst>
            <a:ext uri="{FF2B5EF4-FFF2-40B4-BE49-F238E27FC236}">
              <a16:creationId xmlns:a16="http://schemas.microsoft.com/office/drawing/2014/main" id="{DB3ED4D7-46CC-4B85-81A1-51BB55E52213}"/>
            </a:ext>
          </a:extLst>
        </xdr:cNvPr>
        <xdr:cNvSpPr txBox="1"/>
      </xdr:nvSpPr>
      <xdr:spPr>
        <a:xfrm>
          <a:off x="12164069" y="1730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167657</xdr:rowOff>
    </xdr:from>
    <xdr:ext cx="405111" cy="259045"/>
    <xdr:sp macro="" textlink="">
      <xdr:nvSpPr>
        <xdr:cNvPr id="782" name="n_4mainValue【庁舎】&#10;有形固定資産減価償却率">
          <a:extLst>
            <a:ext uri="{FF2B5EF4-FFF2-40B4-BE49-F238E27FC236}">
              <a16:creationId xmlns:a16="http://schemas.microsoft.com/office/drawing/2014/main" id="{C4769AE0-02D2-482B-95FB-C655FB410DD1}"/>
            </a:ext>
          </a:extLst>
        </xdr:cNvPr>
        <xdr:cNvSpPr txBox="1"/>
      </xdr:nvSpPr>
      <xdr:spPr>
        <a:xfrm>
          <a:off x="11354444" y="1730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3" name="正方形/長方形 782">
          <a:extLst>
            <a:ext uri="{FF2B5EF4-FFF2-40B4-BE49-F238E27FC236}">
              <a16:creationId xmlns:a16="http://schemas.microsoft.com/office/drawing/2014/main" id="{597D9308-8075-4E34-B0F5-13B1FA2A081E}"/>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4" name="正方形/長方形 783">
          <a:extLst>
            <a:ext uri="{FF2B5EF4-FFF2-40B4-BE49-F238E27FC236}">
              <a16:creationId xmlns:a16="http://schemas.microsoft.com/office/drawing/2014/main" id="{19A1D4D8-60B9-43BD-A648-DB289F4D2B98}"/>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5" name="正方形/長方形 784">
          <a:extLst>
            <a:ext uri="{FF2B5EF4-FFF2-40B4-BE49-F238E27FC236}">
              <a16:creationId xmlns:a16="http://schemas.microsoft.com/office/drawing/2014/main" id="{2A5534F6-A27E-4FE7-B1D5-3B4CE95ABFF0}"/>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6" name="正方形/長方形 785">
          <a:extLst>
            <a:ext uri="{FF2B5EF4-FFF2-40B4-BE49-F238E27FC236}">
              <a16:creationId xmlns:a16="http://schemas.microsoft.com/office/drawing/2014/main" id="{95B91430-3D34-4CED-B712-A05AE4C004B9}"/>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7" name="正方形/長方形 786">
          <a:extLst>
            <a:ext uri="{FF2B5EF4-FFF2-40B4-BE49-F238E27FC236}">
              <a16:creationId xmlns:a16="http://schemas.microsoft.com/office/drawing/2014/main" id="{8C30B738-3C9B-4B2B-98FE-1853DD1CAF28}"/>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8" name="正方形/長方形 787">
          <a:extLst>
            <a:ext uri="{FF2B5EF4-FFF2-40B4-BE49-F238E27FC236}">
              <a16:creationId xmlns:a16="http://schemas.microsoft.com/office/drawing/2014/main" id="{4215A720-648F-4513-90A2-7DB2099B4E90}"/>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9" name="正方形/長方形 788">
          <a:extLst>
            <a:ext uri="{FF2B5EF4-FFF2-40B4-BE49-F238E27FC236}">
              <a16:creationId xmlns:a16="http://schemas.microsoft.com/office/drawing/2014/main" id="{95281018-92DF-43BC-B899-05B138CFD5A0}"/>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0" name="正方形/長方形 789">
          <a:extLst>
            <a:ext uri="{FF2B5EF4-FFF2-40B4-BE49-F238E27FC236}">
              <a16:creationId xmlns:a16="http://schemas.microsoft.com/office/drawing/2014/main" id="{523F31F2-1332-46CD-BE35-3E287D83C0A8}"/>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1" name="テキスト ボックス 790">
          <a:extLst>
            <a:ext uri="{FF2B5EF4-FFF2-40B4-BE49-F238E27FC236}">
              <a16:creationId xmlns:a16="http://schemas.microsoft.com/office/drawing/2014/main" id="{C02D7E4C-A45A-4D53-A7B8-220B8E38E776}"/>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2" name="直線コネクタ 791">
          <a:extLst>
            <a:ext uri="{FF2B5EF4-FFF2-40B4-BE49-F238E27FC236}">
              <a16:creationId xmlns:a16="http://schemas.microsoft.com/office/drawing/2014/main" id="{39EF7AF6-5919-46C7-B561-BAF987101FCE}"/>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3" name="直線コネクタ 792">
          <a:extLst>
            <a:ext uri="{FF2B5EF4-FFF2-40B4-BE49-F238E27FC236}">
              <a16:creationId xmlns:a16="http://schemas.microsoft.com/office/drawing/2014/main" id="{D1AE734E-4807-4C32-8FA0-231F2FF749FD}"/>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4" name="テキスト ボックス 793">
          <a:extLst>
            <a:ext uri="{FF2B5EF4-FFF2-40B4-BE49-F238E27FC236}">
              <a16:creationId xmlns:a16="http://schemas.microsoft.com/office/drawing/2014/main" id="{BBB92818-01C5-490A-A666-B952E53292C0}"/>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5" name="直線コネクタ 794">
          <a:extLst>
            <a:ext uri="{FF2B5EF4-FFF2-40B4-BE49-F238E27FC236}">
              <a16:creationId xmlns:a16="http://schemas.microsoft.com/office/drawing/2014/main" id="{EC630ABC-18C5-4481-84FE-03A2EDB6CE02}"/>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6" name="テキスト ボックス 795">
          <a:extLst>
            <a:ext uri="{FF2B5EF4-FFF2-40B4-BE49-F238E27FC236}">
              <a16:creationId xmlns:a16="http://schemas.microsoft.com/office/drawing/2014/main" id="{DF408E8C-03CE-46AE-8C39-E9D140F4E6F7}"/>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7" name="直線コネクタ 796">
          <a:extLst>
            <a:ext uri="{FF2B5EF4-FFF2-40B4-BE49-F238E27FC236}">
              <a16:creationId xmlns:a16="http://schemas.microsoft.com/office/drawing/2014/main" id="{09D699E4-536E-405B-B659-9FB68CF6A0DC}"/>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8" name="テキスト ボックス 797">
          <a:extLst>
            <a:ext uri="{FF2B5EF4-FFF2-40B4-BE49-F238E27FC236}">
              <a16:creationId xmlns:a16="http://schemas.microsoft.com/office/drawing/2014/main" id="{F03B30F2-937E-45D8-96B9-7D2288E90792}"/>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9" name="直線コネクタ 798">
          <a:extLst>
            <a:ext uri="{FF2B5EF4-FFF2-40B4-BE49-F238E27FC236}">
              <a16:creationId xmlns:a16="http://schemas.microsoft.com/office/drawing/2014/main" id="{ABFEDEB5-BC08-4ADC-BF9D-FEB430C5C053}"/>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0" name="テキスト ボックス 799">
          <a:extLst>
            <a:ext uri="{FF2B5EF4-FFF2-40B4-BE49-F238E27FC236}">
              <a16:creationId xmlns:a16="http://schemas.microsoft.com/office/drawing/2014/main" id="{6AD5A1AC-CF5E-4C49-B8CA-34A3715E56DD}"/>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1" name="直線コネクタ 800">
          <a:extLst>
            <a:ext uri="{FF2B5EF4-FFF2-40B4-BE49-F238E27FC236}">
              <a16:creationId xmlns:a16="http://schemas.microsoft.com/office/drawing/2014/main" id="{151A9017-EDD8-4C20-AD51-108525D60CF8}"/>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2" name="テキスト ボックス 801">
          <a:extLst>
            <a:ext uri="{FF2B5EF4-FFF2-40B4-BE49-F238E27FC236}">
              <a16:creationId xmlns:a16="http://schemas.microsoft.com/office/drawing/2014/main" id="{EFC80980-C233-4F62-A0D3-575153650E4A}"/>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3" name="直線コネクタ 802">
          <a:extLst>
            <a:ext uri="{FF2B5EF4-FFF2-40B4-BE49-F238E27FC236}">
              <a16:creationId xmlns:a16="http://schemas.microsoft.com/office/drawing/2014/main" id="{880CD216-DD73-40CD-850D-DA6EF7FD6838}"/>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4" name="テキスト ボックス 803">
          <a:extLst>
            <a:ext uri="{FF2B5EF4-FFF2-40B4-BE49-F238E27FC236}">
              <a16:creationId xmlns:a16="http://schemas.microsoft.com/office/drawing/2014/main" id="{FCB4C45F-7229-479E-ADFF-370CD102CE91}"/>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5" name="【庁舎】&#10;一人当たり面積グラフ枠">
          <a:extLst>
            <a:ext uri="{FF2B5EF4-FFF2-40B4-BE49-F238E27FC236}">
              <a16:creationId xmlns:a16="http://schemas.microsoft.com/office/drawing/2014/main" id="{7E0182D0-0068-46A6-9D4A-B7A1A27B2A44}"/>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06" name="直線コネクタ 805">
          <a:extLst>
            <a:ext uri="{FF2B5EF4-FFF2-40B4-BE49-F238E27FC236}">
              <a16:creationId xmlns:a16="http://schemas.microsoft.com/office/drawing/2014/main" id="{79D7D3D2-9318-449C-A731-523112B578E9}"/>
            </a:ext>
          </a:extLst>
        </xdr:cNvPr>
        <xdr:cNvCxnSpPr/>
      </xdr:nvCxnSpPr>
      <xdr:spPr>
        <a:xfrm flipV="1">
          <a:off x="19954239" y="16355695"/>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07" name="【庁舎】&#10;一人当たり面積最小値テキスト">
          <a:extLst>
            <a:ext uri="{FF2B5EF4-FFF2-40B4-BE49-F238E27FC236}">
              <a16:creationId xmlns:a16="http://schemas.microsoft.com/office/drawing/2014/main" id="{39F4CF63-D163-4250-8939-4E1A40F79C68}"/>
            </a:ext>
          </a:extLst>
        </xdr:cNvPr>
        <xdr:cNvSpPr txBox="1"/>
      </xdr:nvSpPr>
      <xdr:spPr>
        <a:xfrm>
          <a:off x="19992975" y="1764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08" name="直線コネクタ 807">
          <a:extLst>
            <a:ext uri="{FF2B5EF4-FFF2-40B4-BE49-F238E27FC236}">
              <a16:creationId xmlns:a16="http://schemas.microsoft.com/office/drawing/2014/main" id="{94804F2C-2330-4B10-BB92-A5F5AFABC1DF}"/>
            </a:ext>
          </a:extLst>
        </xdr:cNvPr>
        <xdr:cNvCxnSpPr/>
      </xdr:nvCxnSpPr>
      <xdr:spPr>
        <a:xfrm>
          <a:off x="19878675" y="176498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09" name="【庁舎】&#10;一人当たり面積最大値テキスト">
          <a:extLst>
            <a:ext uri="{FF2B5EF4-FFF2-40B4-BE49-F238E27FC236}">
              <a16:creationId xmlns:a16="http://schemas.microsoft.com/office/drawing/2014/main" id="{A8CBB68F-18F4-42D2-A7E8-E102A8EB3945}"/>
            </a:ext>
          </a:extLst>
        </xdr:cNvPr>
        <xdr:cNvSpPr txBox="1"/>
      </xdr:nvSpPr>
      <xdr:spPr>
        <a:xfrm>
          <a:off x="19992975" y="1612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10" name="直線コネクタ 809">
          <a:extLst>
            <a:ext uri="{FF2B5EF4-FFF2-40B4-BE49-F238E27FC236}">
              <a16:creationId xmlns:a16="http://schemas.microsoft.com/office/drawing/2014/main" id="{B3DD386A-C62C-44A8-B49B-CA6F2EE8535A}"/>
            </a:ext>
          </a:extLst>
        </xdr:cNvPr>
        <xdr:cNvCxnSpPr/>
      </xdr:nvCxnSpPr>
      <xdr:spPr>
        <a:xfrm>
          <a:off x="19878675" y="163556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11" name="【庁舎】&#10;一人当たり面積平均値テキスト">
          <a:extLst>
            <a:ext uri="{FF2B5EF4-FFF2-40B4-BE49-F238E27FC236}">
              <a16:creationId xmlns:a16="http://schemas.microsoft.com/office/drawing/2014/main" id="{3728BD97-1C3B-4E91-9E41-FE4E3F332213}"/>
            </a:ext>
          </a:extLst>
        </xdr:cNvPr>
        <xdr:cNvSpPr txBox="1"/>
      </xdr:nvSpPr>
      <xdr:spPr>
        <a:xfrm>
          <a:off x="19992975" y="1723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12" name="フローチャート: 判断 811">
          <a:extLst>
            <a:ext uri="{FF2B5EF4-FFF2-40B4-BE49-F238E27FC236}">
              <a16:creationId xmlns:a16="http://schemas.microsoft.com/office/drawing/2014/main" id="{FA556D8C-0358-4759-935D-4F7E2CAAEA97}"/>
            </a:ext>
          </a:extLst>
        </xdr:cNvPr>
        <xdr:cNvSpPr/>
      </xdr:nvSpPr>
      <xdr:spPr>
        <a:xfrm>
          <a:off x="19897725" y="172523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13" name="フローチャート: 判断 812">
          <a:extLst>
            <a:ext uri="{FF2B5EF4-FFF2-40B4-BE49-F238E27FC236}">
              <a16:creationId xmlns:a16="http://schemas.microsoft.com/office/drawing/2014/main" id="{0DBA746F-3216-4CF8-9A33-D1A8195AC60C}"/>
            </a:ext>
          </a:extLst>
        </xdr:cNvPr>
        <xdr:cNvSpPr/>
      </xdr:nvSpPr>
      <xdr:spPr>
        <a:xfrm>
          <a:off x="19154775" y="172662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14" name="フローチャート: 判断 813">
          <a:extLst>
            <a:ext uri="{FF2B5EF4-FFF2-40B4-BE49-F238E27FC236}">
              <a16:creationId xmlns:a16="http://schemas.microsoft.com/office/drawing/2014/main" id="{33863D8E-D9C4-4D15-A773-B39CAA4520FF}"/>
            </a:ext>
          </a:extLst>
        </xdr:cNvPr>
        <xdr:cNvSpPr/>
      </xdr:nvSpPr>
      <xdr:spPr>
        <a:xfrm>
          <a:off x="18345150" y="172796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15" name="フローチャート: 判断 814">
          <a:extLst>
            <a:ext uri="{FF2B5EF4-FFF2-40B4-BE49-F238E27FC236}">
              <a16:creationId xmlns:a16="http://schemas.microsoft.com/office/drawing/2014/main" id="{05263B0D-CEC8-4E45-A8DF-EC64C452424F}"/>
            </a:ext>
          </a:extLst>
        </xdr:cNvPr>
        <xdr:cNvSpPr/>
      </xdr:nvSpPr>
      <xdr:spPr>
        <a:xfrm>
          <a:off x="17554575" y="172904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16" name="フローチャート: 判断 815">
          <a:extLst>
            <a:ext uri="{FF2B5EF4-FFF2-40B4-BE49-F238E27FC236}">
              <a16:creationId xmlns:a16="http://schemas.microsoft.com/office/drawing/2014/main" id="{A6F2CFFB-27E3-47DB-8BDE-7E71A252791B}"/>
            </a:ext>
          </a:extLst>
        </xdr:cNvPr>
        <xdr:cNvSpPr/>
      </xdr:nvSpPr>
      <xdr:spPr>
        <a:xfrm>
          <a:off x="16754475" y="172808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63666D0C-0B32-4C49-AB20-382AC02ED1AB}"/>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2D4EC0CF-1E48-4C83-B760-2F7BEFAF1E64}"/>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D51C5500-331A-480A-9A40-9F196397EB17}"/>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C0264B18-4CD5-4726-8EBF-B47DD2050118}"/>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C9D638BC-B4D7-4C9E-BEBA-C1BC1B43D876}"/>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151130</xdr:rowOff>
    </xdr:from>
    <xdr:to>
      <xdr:col>116</xdr:col>
      <xdr:colOff>114300</xdr:colOff>
      <xdr:row>105</xdr:row>
      <xdr:rowOff>81280</xdr:rowOff>
    </xdr:to>
    <xdr:sp macro="" textlink="">
      <xdr:nvSpPr>
        <xdr:cNvPr id="822" name="楕円 821">
          <a:extLst>
            <a:ext uri="{FF2B5EF4-FFF2-40B4-BE49-F238E27FC236}">
              <a16:creationId xmlns:a16="http://schemas.microsoft.com/office/drawing/2014/main" id="{6ED0D0FB-D0A2-4774-BDA3-A586096F74C7}"/>
            </a:ext>
          </a:extLst>
        </xdr:cNvPr>
        <xdr:cNvSpPr/>
      </xdr:nvSpPr>
      <xdr:spPr>
        <a:xfrm>
          <a:off x="19897725" y="171246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2557</xdr:rowOff>
    </xdr:from>
    <xdr:ext cx="469744" cy="259045"/>
    <xdr:sp macro="" textlink="">
      <xdr:nvSpPr>
        <xdr:cNvPr id="823" name="【庁舎】&#10;一人当たり面積該当値テキスト">
          <a:extLst>
            <a:ext uri="{FF2B5EF4-FFF2-40B4-BE49-F238E27FC236}">
              <a16:creationId xmlns:a16="http://schemas.microsoft.com/office/drawing/2014/main" id="{0F0A5B9A-632B-4B96-B4C5-FE26EA3AE042}"/>
            </a:ext>
          </a:extLst>
        </xdr:cNvPr>
        <xdr:cNvSpPr txBox="1"/>
      </xdr:nvSpPr>
      <xdr:spPr>
        <a:xfrm>
          <a:off x="19992975" y="1697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147320</xdr:rowOff>
    </xdr:from>
    <xdr:to>
      <xdr:col>112</xdr:col>
      <xdr:colOff>38100</xdr:colOff>
      <xdr:row>105</xdr:row>
      <xdr:rowOff>77470</xdr:rowOff>
    </xdr:to>
    <xdr:sp macro="" textlink="">
      <xdr:nvSpPr>
        <xdr:cNvPr id="824" name="楕円 823">
          <a:extLst>
            <a:ext uri="{FF2B5EF4-FFF2-40B4-BE49-F238E27FC236}">
              <a16:creationId xmlns:a16="http://schemas.microsoft.com/office/drawing/2014/main" id="{07A9E279-0C1D-4BCB-BB1C-37A1C1C37ED1}"/>
            </a:ext>
          </a:extLst>
        </xdr:cNvPr>
        <xdr:cNvSpPr/>
      </xdr:nvSpPr>
      <xdr:spPr>
        <a:xfrm>
          <a:off x="19154775" y="171176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26670</xdr:rowOff>
    </xdr:from>
    <xdr:to>
      <xdr:col>116</xdr:col>
      <xdr:colOff>63500</xdr:colOff>
      <xdr:row>105</xdr:row>
      <xdr:rowOff>30480</xdr:rowOff>
    </xdr:to>
    <xdr:cxnSp macro="">
      <xdr:nvCxnSpPr>
        <xdr:cNvPr id="825" name="直線コネクタ 824">
          <a:extLst>
            <a:ext uri="{FF2B5EF4-FFF2-40B4-BE49-F238E27FC236}">
              <a16:creationId xmlns:a16="http://schemas.microsoft.com/office/drawing/2014/main" id="{289E58FE-E36C-437C-B344-84E3EDF37997}"/>
            </a:ext>
          </a:extLst>
        </xdr:cNvPr>
        <xdr:cNvCxnSpPr/>
      </xdr:nvCxnSpPr>
      <xdr:spPr>
        <a:xfrm>
          <a:off x="19202400" y="1717484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154939</xdr:rowOff>
    </xdr:from>
    <xdr:to>
      <xdr:col>107</xdr:col>
      <xdr:colOff>101600</xdr:colOff>
      <xdr:row>105</xdr:row>
      <xdr:rowOff>85089</xdr:rowOff>
    </xdr:to>
    <xdr:sp macro="" textlink="">
      <xdr:nvSpPr>
        <xdr:cNvPr id="826" name="楕円 825">
          <a:extLst>
            <a:ext uri="{FF2B5EF4-FFF2-40B4-BE49-F238E27FC236}">
              <a16:creationId xmlns:a16="http://schemas.microsoft.com/office/drawing/2014/main" id="{0B31AD02-BF2D-44DC-A071-72E0BCDF128B}"/>
            </a:ext>
          </a:extLst>
        </xdr:cNvPr>
        <xdr:cNvSpPr/>
      </xdr:nvSpPr>
      <xdr:spPr>
        <a:xfrm>
          <a:off x="18345150" y="171284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26670</xdr:rowOff>
    </xdr:from>
    <xdr:to>
      <xdr:col>111</xdr:col>
      <xdr:colOff>177800</xdr:colOff>
      <xdr:row>105</xdr:row>
      <xdr:rowOff>34289</xdr:rowOff>
    </xdr:to>
    <xdr:cxnSp macro="">
      <xdr:nvCxnSpPr>
        <xdr:cNvPr id="827" name="直線コネクタ 826">
          <a:extLst>
            <a:ext uri="{FF2B5EF4-FFF2-40B4-BE49-F238E27FC236}">
              <a16:creationId xmlns:a16="http://schemas.microsoft.com/office/drawing/2014/main" id="{31388374-98D6-4509-A1A5-9EE433A59ECF}"/>
            </a:ext>
          </a:extLst>
        </xdr:cNvPr>
        <xdr:cNvCxnSpPr/>
      </xdr:nvCxnSpPr>
      <xdr:spPr>
        <a:xfrm flipV="1">
          <a:off x="18392775" y="17174845"/>
          <a:ext cx="80962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163830</xdr:rowOff>
    </xdr:from>
    <xdr:to>
      <xdr:col>102</xdr:col>
      <xdr:colOff>165100</xdr:colOff>
      <xdr:row>105</xdr:row>
      <xdr:rowOff>93980</xdr:rowOff>
    </xdr:to>
    <xdr:sp macro="" textlink="">
      <xdr:nvSpPr>
        <xdr:cNvPr id="828" name="楕円 827">
          <a:extLst>
            <a:ext uri="{FF2B5EF4-FFF2-40B4-BE49-F238E27FC236}">
              <a16:creationId xmlns:a16="http://schemas.microsoft.com/office/drawing/2014/main" id="{0DB489F6-866B-4D57-A215-EF8E5DD5D49D}"/>
            </a:ext>
          </a:extLst>
        </xdr:cNvPr>
        <xdr:cNvSpPr/>
      </xdr:nvSpPr>
      <xdr:spPr>
        <a:xfrm>
          <a:off x="17554575" y="171342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34289</xdr:rowOff>
    </xdr:from>
    <xdr:to>
      <xdr:col>107</xdr:col>
      <xdr:colOff>50800</xdr:colOff>
      <xdr:row>105</xdr:row>
      <xdr:rowOff>43180</xdr:rowOff>
    </xdr:to>
    <xdr:cxnSp macro="">
      <xdr:nvCxnSpPr>
        <xdr:cNvPr id="829" name="直線コネクタ 828">
          <a:extLst>
            <a:ext uri="{FF2B5EF4-FFF2-40B4-BE49-F238E27FC236}">
              <a16:creationId xmlns:a16="http://schemas.microsoft.com/office/drawing/2014/main" id="{336B3B9A-C1F1-47A7-932A-A17B89A1A7BC}"/>
            </a:ext>
          </a:extLst>
        </xdr:cNvPr>
        <xdr:cNvCxnSpPr/>
      </xdr:nvCxnSpPr>
      <xdr:spPr>
        <a:xfrm flipV="1">
          <a:off x="17602200" y="17176114"/>
          <a:ext cx="790575"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1270</xdr:rowOff>
    </xdr:from>
    <xdr:to>
      <xdr:col>98</xdr:col>
      <xdr:colOff>38100</xdr:colOff>
      <xdr:row>105</xdr:row>
      <xdr:rowOff>102870</xdr:rowOff>
    </xdr:to>
    <xdr:sp macro="" textlink="">
      <xdr:nvSpPr>
        <xdr:cNvPr id="830" name="楕円 829">
          <a:extLst>
            <a:ext uri="{FF2B5EF4-FFF2-40B4-BE49-F238E27FC236}">
              <a16:creationId xmlns:a16="http://schemas.microsoft.com/office/drawing/2014/main" id="{166FA2F1-9DCA-4273-AF0B-99825DDF61F2}"/>
            </a:ext>
          </a:extLst>
        </xdr:cNvPr>
        <xdr:cNvSpPr/>
      </xdr:nvSpPr>
      <xdr:spPr>
        <a:xfrm>
          <a:off x="16754475" y="171462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43180</xdr:rowOff>
    </xdr:from>
    <xdr:to>
      <xdr:col>102</xdr:col>
      <xdr:colOff>114300</xdr:colOff>
      <xdr:row>105</xdr:row>
      <xdr:rowOff>52070</xdr:rowOff>
    </xdr:to>
    <xdr:cxnSp macro="">
      <xdr:nvCxnSpPr>
        <xdr:cNvPr id="831" name="直線コネクタ 830">
          <a:extLst>
            <a:ext uri="{FF2B5EF4-FFF2-40B4-BE49-F238E27FC236}">
              <a16:creationId xmlns:a16="http://schemas.microsoft.com/office/drawing/2014/main" id="{167131BB-AE56-42F8-857D-6399111FC8B8}"/>
            </a:ext>
          </a:extLst>
        </xdr:cNvPr>
        <xdr:cNvCxnSpPr/>
      </xdr:nvCxnSpPr>
      <xdr:spPr>
        <a:xfrm flipV="1">
          <a:off x="16802100" y="17191355"/>
          <a:ext cx="8001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32" name="n_1aveValue【庁舎】&#10;一人当たり面積">
          <a:extLst>
            <a:ext uri="{FF2B5EF4-FFF2-40B4-BE49-F238E27FC236}">
              <a16:creationId xmlns:a16="http://schemas.microsoft.com/office/drawing/2014/main" id="{F391BE7E-EF3C-41AA-A62B-C40CD7DFE371}"/>
            </a:ext>
          </a:extLst>
        </xdr:cNvPr>
        <xdr:cNvSpPr txBox="1"/>
      </xdr:nvSpPr>
      <xdr:spPr>
        <a:xfrm>
          <a:off x="18983402" y="1735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33" name="n_2aveValue【庁舎】&#10;一人当たり面積">
          <a:extLst>
            <a:ext uri="{FF2B5EF4-FFF2-40B4-BE49-F238E27FC236}">
              <a16:creationId xmlns:a16="http://schemas.microsoft.com/office/drawing/2014/main" id="{CAC96BFF-0269-491B-AF19-4690079198EC}"/>
            </a:ext>
          </a:extLst>
        </xdr:cNvPr>
        <xdr:cNvSpPr txBox="1"/>
      </xdr:nvSpPr>
      <xdr:spPr>
        <a:xfrm>
          <a:off x="18183302"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34" name="n_3aveValue【庁舎】&#10;一人当たり面積">
          <a:extLst>
            <a:ext uri="{FF2B5EF4-FFF2-40B4-BE49-F238E27FC236}">
              <a16:creationId xmlns:a16="http://schemas.microsoft.com/office/drawing/2014/main" id="{F49E5DB5-2316-43FF-B2A0-F97D9422BCF4}"/>
            </a:ext>
          </a:extLst>
        </xdr:cNvPr>
        <xdr:cNvSpPr txBox="1"/>
      </xdr:nvSpPr>
      <xdr:spPr>
        <a:xfrm>
          <a:off x="17383202" y="1738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35" name="n_4aveValue【庁舎】&#10;一人当たり面積">
          <a:extLst>
            <a:ext uri="{FF2B5EF4-FFF2-40B4-BE49-F238E27FC236}">
              <a16:creationId xmlns:a16="http://schemas.microsoft.com/office/drawing/2014/main" id="{CAD7596C-CA00-42C7-8FBF-1BBEDBF0E7C8}"/>
            </a:ext>
          </a:extLst>
        </xdr:cNvPr>
        <xdr:cNvSpPr txBox="1"/>
      </xdr:nvSpPr>
      <xdr:spPr>
        <a:xfrm>
          <a:off x="16592627" y="1737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93997</xdr:rowOff>
    </xdr:from>
    <xdr:ext cx="469744" cy="259045"/>
    <xdr:sp macro="" textlink="">
      <xdr:nvSpPr>
        <xdr:cNvPr id="836" name="n_1mainValue【庁舎】&#10;一人当たり面積">
          <a:extLst>
            <a:ext uri="{FF2B5EF4-FFF2-40B4-BE49-F238E27FC236}">
              <a16:creationId xmlns:a16="http://schemas.microsoft.com/office/drawing/2014/main" id="{5A37F307-3589-4576-8BC8-F9A439FDD5E9}"/>
            </a:ext>
          </a:extLst>
        </xdr:cNvPr>
        <xdr:cNvSpPr txBox="1"/>
      </xdr:nvSpPr>
      <xdr:spPr>
        <a:xfrm>
          <a:off x="18983402" y="1689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101616</xdr:rowOff>
    </xdr:from>
    <xdr:ext cx="469744" cy="259045"/>
    <xdr:sp macro="" textlink="">
      <xdr:nvSpPr>
        <xdr:cNvPr id="837" name="n_2mainValue【庁舎】&#10;一人当たり面積">
          <a:extLst>
            <a:ext uri="{FF2B5EF4-FFF2-40B4-BE49-F238E27FC236}">
              <a16:creationId xmlns:a16="http://schemas.microsoft.com/office/drawing/2014/main" id="{850D218A-2A99-45A0-8B2E-3FCE9C3A94FC}"/>
            </a:ext>
          </a:extLst>
        </xdr:cNvPr>
        <xdr:cNvSpPr txBox="1"/>
      </xdr:nvSpPr>
      <xdr:spPr>
        <a:xfrm>
          <a:off x="18183302" y="1690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110507</xdr:rowOff>
    </xdr:from>
    <xdr:ext cx="469744" cy="259045"/>
    <xdr:sp macro="" textlink="">
      <xdr:nvSpPr>
        <xdr:cNvPr id="838" name="n_3mainValue【庁舎】&#10;一人当たり面積">
          <a:extLst>
            <a:ext uri="{FF2B5EF4-FFF2-40B4-BE49-F238E27FC236}">
              <a16:creationId xmlns:a16="http://schemas.microsoft.com/office/drawing/2014/main" id="{9903E48C-EF25-4658-ADE8-44E6BB0A55CC}"/>
            </a:ext>
          </a:extLst>
        </xdr:cNvPr>
        <xdr:cNvSpPr txBox="1"/>
      </xdr:nvSpPr>
      <xdr:spPr>
        <a:xfrm>
          <a:off x="17383202" y="1690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119397</xdr:rowOff>
    </xdr:from>
    <xdr:ext cx="469744" cy="259045"/>
    <xdr:sp macro="" textlink="">
      <xdr:nvSpPr>
        <xdr:cNvPr id="839" name="n_4mainValue【庁舎】&#10;一人当たり面積">
          <a:extLst>
            <a:ext uri="{FF2B5EF4-FFF2-40B4-BE49-F238E27FC236}">
              <a16:creationId xmlns:a16="http://schemas.microsoft.com/office/drawing/2014/main" id="{E6E29BCE-7825-40E8-A07A-6EA4B0072D24}"/>
            </a:ext>
          </a:extLst>
        </xdr:cNvPr>
        <xdr:cNvSpPr txBox="1"/>
      </xdr:nvSpPr>
      <xdr:spPr>
        <a:xfrm>
          <a:off x="16592627" y="1692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0" name="正方形/長方形 839">
          <a:extLst>
            <a:ext uri="{FF2B5EF4-FFF2-40B4-BE49-F238E27FC236}">
              <a16:creationId xmlns:a16="http://schemas.microsoft.com/office/drawing/2014/main" id="{5A10256C-538A-4292-8276-57B87E9431FA}"/>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1" name="正方形/長方形 840">
          <a:extLst>
            <a:ext uri="{FF2B5EF4-FFF2-40B4-BE49-F238E27FC236}">
              <a16:creationId xmlns:a16="http://schemas.microsoft.com/office/drawing/2014/main" id="{A12F4FC7-BC41-422C-B66D-CE236929B3FA}"/>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2" name="テキスト ボックス 841">
          <a:extLst>
            <a:ext uri="{FF2B5EF4-FFF2-40B4-BE49-F238E27FC236}">
              <a16:creationId xmlns:a16="http://schemas.microsoft.com/office/drawing/2014/main" id="{14BDF1E8-9CC7-4FBB-AFFF-30F350768079}"/>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類似団体と比較して特に有形固定資産減価償却率が特に高くなっている施設は、福祉施設、保健センター・保健所及び庁舎である。</a:t>
          </a:r>
          <a:endParaRPr lang="ja-JP" altLang="ja-JP" sz="1400">
            <a:effectLst/>
          </a:endParaRPr>
        </a:p>
        <a:p>
          <a:r>
            <a:rPr lang="ja-JP" altLang="ja-JP" sz="1100">
              <a:solidFill>
                <a:schemeClr val="dk1"/>
              </a:solidFill>
              <a:effectLst/>
              <a:latin typeface="+mn-lt"/>
              <a:ea typeface="+mn-ea"/>
              <a:cs typeface="+mn-cs"/>
            </a:rPr>
            <a:t>福祉施設については、ほとんどの施設で耐用年数を過ぎて</a:t>
          </a:r>
          <a:r>
            <a:rPr lang="ja-JP" altLang="en-US" sz="1100">
              <a:solidFill>
                <a:schemeClr val="dk1"/>
              </a:solidFill>
              <a:effectLst/>
              <a:latin typeface="+mn-lt"/>
              <a:ea typeface="+mn-ea"/>
              <a:cs typeface="+mn-cs"/>
            </a:rPr>
            <a:t>お</a:t>
          </a:r>
          <a:r>
            <a:rPr lang="ja-JP" altLang="ja-JP" sz="1100">
              <a:solidFill>
                <a:schemeClr val="dk1"/>
              </a:solidFill>
              <a:effectLst/>
              <a:latin typeface="+mn-lt"/>
              <a:ea typeface="+mn-ea"/>
              <a:cs typeface="+mn-cs"/>
            </a:rPr>
            <a:t>り、老朽化率が８０％～９５％</a:t>
          </a:r>
          <a:r>
            <a:rPr lang="ja-JP" altLang="en-US" sz="1100">
              <a:solidFill>
                <a:schemeClr val="dk1"/>
              </a:solidFill>
              <a:effectLst/>
              <a:latin typeface="+mn-lt"/>
              <a:ea typeface="+mn-ea"/>
              <a:cs typeface="+mn-cs"/>
            </a:rPr>
            <a:t>となっている</a:t>
          </a:r>
          <a:r>
            <a:rPr lang="ja-JP" altLang="ja-JP" sz="1100">
              <a:solidFill>
                <a:schemeClr val="dk1"/>
              </a:solidFill>
              <a:effectLst/>
              <a:latin typeface="+mn-lt"/>
              <a:ea typeface="+mn-ea"/>
              <a:cs typeface="+mn-cs"/>
            </a:rPr>
            <a:t>、劣化診断結果を基に補修計画を策定し、複合化や集約化または長寿命化などの方針を検討する。</a:t>
          </a:r>
          <a:endParaRPr lang="ja-JP" altLang="ja-JP" sz="1400">
            <a:effectLst/>
          </a:endParaRPr>
        </a:p>
        <a:p>
          <a:r>
            <a:rPr lang="ja-JP" altLang="ja-JP" sz="1100">
              <a:solidFill>
                <a:schemeClr val="dk1"/>
              </a:solidFill>
              <a:effectLst/>
              <a:latin typeface="+mn-lt"/>
              <a:ea typeface="+mn-ea"/>
              <a:cs typeface="+mn-cs"/>
            </a:rPr>
            <a:t>保健センター・保健所については、基本経過年数が３１年以上経過した建物については、大規模改修の時期を見極めながら、維持修繕等で対応していく。</a:t>
          </a:r>
          <a:endParaRPr lang="ja-JP" altLang="ja-JP" sz="1400">
            <a:effectLst/>
          </a:endParaRPr>
        </a:p>
        <a:p>
          <a:r>
            <a:rPr lang="ja-JP" altLang="ja-JP" sz="1100">
              <a:solidFill>
                <a:schemeClr val="dk1"/>
              </a:solidFill>
              <a:effectLst/>
              <a:latin typeface="+mn-lt"/>
              <a:ea typeface="+mn-ea"/>
              <a:cs typeface="+mn-cs"/>
            </a:rPr>
            <a:t>庁舎については、ほとんどの施設で耐用年数を過ぎているため、劣化診断結果を基に補修計画を策定し、</a:t>
          </a:r>
          <a:r>
            <a:rPr lang="ja-JP" altLang="en-US" sz="1100">
              <a:solidFill>
                <a:schemeClr val="dk1"/>
              </a:solidFill>
              <a:effectLst/>
              <a:latin typeface="+mn-lt"/>
              <a:ea typeface="+mn-ea"/>
              <a:cs typeface="+mn-cs"/>
            </a:rPr>
            <a:t>複合化や集約化</a:t>
          </a:r>
          <a:r>
            <a:rPr lang="ja-JP" altLang="ja-JP" sz="1100">
              <a:solidFill>
                <a:schemeClr val="dk1"/>
              </a:solidFill>
              <a:effectLst/>
              <a:latin typeface="+mn-lt"/>
              <a:ea typeface="+mn-ea"/>
              <a:cs typeface="+mn-cs"/>
            </a:rPr>
            <a:t>または長寿命化などの方針を検討する。</a:t>
          </a:r>
          <a:endParaRPr lang="ja-JP" altLang="ja-JP" sz="1400">
            <a:effectLst/>
          </a:endParaRPr>
        </a:p>
        <a:p>
          <a:r>
            <a:rPr lang="ja-JP" altLang="en-US"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一般廃棄物処理施設については一部事務組合として運用しているが、施設及び設備の老朽化が進んでいるため、関連自治体と協力の上</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時期を見極めながら、大規模改修等で対応していく。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29,193
28,543
290.21
34,845,325
34,063,293
777,869
11,343,232
20,034,494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指数としては、昨年とほぼ横ばいであるが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ふるさと納税を主とした寄付金の増加により、基準財政需要額が増加している。</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行政改革アクションプラン」や行政評価を着実に実施し、市税を始めとした自主財源の更なる確保に努め、行財政改革や事業内容の改善・見直しを進めることにより、選択と集中による歳出の抑制に取り組み、持続可能な財政運営を図る</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49530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504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49530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39387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170180</xdr:rowOff>
    </xdr:from>
    <xdr:to>
      <xdr:col>19</xdr:col>
      <xdr:colOff>184150</xdr:colOff>
      <xdr:row>42</xdr:row>
      <xdr:rowOff>100330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110507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6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170180</xdr:rowOff>
    </xdr:from>
    <xdr:to>
      <xdr:col>11</xdr:col>
      <xdr:colOff>82550</xdr:colOff>
      <xdr:row>42</xdr:row>
      <xdr:rowOff>100330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これまで事務事業の見直し、定員適正化計画に沿った人員削減など、経常的な歳出の抑制に努めてきた。昨年度と比較すると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今後も引き続き市税を始めとする自主財源の確保に努め、事務事業の見直しをさらに進めるとともに、全ての事務事業の優先度を厳しく点検し、経常経費の削減に努める。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21046</xdr:rowOff>
    </xdr:from>
    <xdr:to>
      <xdr:col>23</xdr:col>
      <xdr:colOff>133350</xdr:colOff>
      <xdr:row>59</xdr:row>
      <xdr:rowOff>69306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13659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170906</xdr:rowOff>
    </xdr:from>
    <xdr:to>
      <xdr:col>19</xdr:col>
      <xdr:colOff>133350</xdr:colOff>
      <xdr:row>59</xdr:row>
      <xdr:rowOff>69306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994355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170906</xdr:rowOff>
    </xdr:from>
    <xdr:to>
      <xdr:col>15</xdr:col>
      <xdr:colOff>82550</xdr:colOff>
      <xdr:row>59</xdr:row>
      <xdr:rowOff>41728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9943556"/>
          <a:ext cx="889000" cy="21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41728</xdr:rowOff>
    </xdr:from>
    <xdr:to>
      <xdr:col>11</xdr:col>
      <xdr:colOff>31750</xdr:colOff>
      <xdr:row>60</xdr:row>
      <xdr:rowOff>66766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57278"/>
          <a:ext cx="889000" cy="19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141696</xdr:rowOff>
    </xdr:from>
    <xdr:to>
      <xdr:col>23</xdr:col>
      <xdr:colOff>184150</xdr:colOff>
      <xdr:row>59</xdr:row>
      <xdr:rowOff>71846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158223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18506</xdr:rowOff>
    </xdr:from>
    <xdr:to>
      <xdr:col>19</xdr:col>
      <xdr:colOff>184150</xdr:colOff>
      <xdr:row>59</xdr:row>
      <xdr:rowOff>120106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130283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02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120106</xdr:rowOff>
    </xdr:from>
    <xdr:to>
      <xdr:col>15</xdr:col>
      <xdr:colOff>133350</xdr:colOff>
      <xdr:row>58</xdr:row>
      <xdr:rowOff>50256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89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60433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66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162378</xdr:rowOff>
    </xdr:from>
    <xdr:to>
      <xdr:col>11</xdr:col>
      <xdr:colOff>82550</xdr:colOff>
      <xdr:row>59</xdr:row>
      <xdr:rowOff>92528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102705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15966</xdr:rowOff>
    </xdr:from>
    <xdr:to>
      <xdr:col>7</xdr:col>
      <xdr:colOff>31750</xdr:colOff>
      <xdr:row>60</xdr:row>
      <xdr:rowOff>117566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127743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[331,726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類似団体平均に比べて高くなっているのは、ふるさと納税事業の拡充に伴う物件費の増加が要因である。</a:t>
          </a:r>
        </a:p>
        <a:p>
          <a:r>
            <a:rPr kumimoji="1" lang="ja-JP" altLang="en-US" sz="1300">
              <a:latin typeface="ＭＳ Ｐゴシック" panose="020B0600070205080204" pitchFamily="50" charset="-128"/>
              <a:ea typeface="ＭＳ Ｐゴシック" panose="020B0600070205080204" pitchFamily="50" charset="-128"/>
            </a:rPr>
            <a:t>　今後も引き続き定員適正化計画に基づいて人員の抑制に努め、公共施設の経常経費の削減に努める。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48806</xdr:rowOff>
    </xdr:from>
    <xdr:to>
      <xdr:col>23</xdr:col>
      <xdr:colOff>133350</xdr:colOff>
      <xdr:row>83</xdr:row>
      <xdr:rowOff>84618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79156"/>
          <a:ext cx="838200" cy="3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150991</xdr:rowOff>
    </xdr:from>
    <xdr:to>
      <xdr:col>19</xdr:col>
      <xdr:colOff>133350</xdr:colOff>
      <xdr:row>83</xdr:row>
      <xdr:rowOff>48806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09891"/>
          <a:ext cx="889000" cy="6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150991</xdr:rowOff>
    </xdr:from>
    <xdr:to>
      <xdr:col>15</xdr:col>
      <xdr:colOff>82550</xdr:colOff>
      <xdr:row>82</xdr:row>
      <xdr:rowOff>165421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209891"/>
          <a:ext cx="889000" cy="1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110665</xdr:rowOff>
    </xdr:from>
    <xdr:to>
      <xdr:col>11</xdr:col>
      <xdr:colOff>31750</xdr:colOff>
      <xdr:row>82</xdr:row>
      <xdr:rowOff>165421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69565"/>
          <a:ext cx="889000" cy="5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33818</xdr:rowOff>
    </xdr:from>
    <xdr:to>
      <xdr:col>23</xdr:col>
      <xdr:colOff>184150</xdr:colOff>
      <xdr:row>83</xdr:row>
      <xdr:rowOff>135418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6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5895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36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169456</xdr:rowOff>
    </xdr:from>
    <xdr:to>
      <xdr:col>19</xdr:col>
      <xdr:colOff>184150</xdr:colOff>
      <xdr:row>83</xdr:row>
      <xdr:rowOff>99606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2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84383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1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100191</xdr:rowOff>
    </xdr:from>
    <xdr:to>
      <xdr:col>15</xdr:col>
      <xdr:colOff>133350</xdr:colOff>
      <xdr:row>83</xdr:row>
      <xdr:rowOff>30341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5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15118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4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114621</xdr:rowOff>
    </xdr:from>
    <xdr:to>
      <xdr:col>11</xdr:col>
      <xdr:colOff>82550</xdr:colOff>
      <xdr:row>83</xdr:row>
      <xdr:rowOff>44771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29548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59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59865</xdr:rowOff>
    </xdr:from>
    <xdr:to>
      <xdr:col>7</xdr:col>
      <xdr:colOff>31750</xdr:colOff>
      <xdr:row>82</xdr:row>
      <xdr:rowOff>161465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1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146242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0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ラスパイレス指数は、類似団体の平均と比較して下回って推移している。</a:t>
          </a:r>
        </a:p>
        <a:p>
          <a:r>
            <a:rPr kumimoji="1" lang="ja-JP" altLang="en-US" sz="1300">
              <a:latin typeface="ＭＳ Ｐゴシック" panose="020B0600070205080204" pitchFamily="50" charset="-128"/>
              <a:ea typeface="ＭＳ Ｐゴシック" panose="020B0600070205080204" pitchFamily="50" charset="-128"/>
            </a:rPr>
            <a:t>　今後も国及び近隣自治体の動向を踏まえ、人事評価制度、各種手当等を検証し、見直しを図るなど住民に理解される給与制度の運用及び給与水準の適正化を図る。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86</xdr:row>
      <xdr:rowOff>21166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39055"/>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7761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3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86</xdr:row>
      <xdr:rowOff>7761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988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86</xdr:row>
      <xdr:rowOff>7761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988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68738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定員適正化計画に基づき、退職者の不補充及び新規採用職員の採用抑制を行ったことにより、過去５年間で比較するとほぼ横ばいである。</a:t>
          </a:r>
        </a:p>
        <a:p>
          <a:r>
            <a:rPr kumimoji="1" lang="ja-JP" altLang="en-US" sz="1300">
              <a:latin typeface="ＭＳ Ｐゴシック" panose="020B0600070205080204" pitchFamily="50" charset="-128"/>
              <a:ea typeface="ＭＳ Ｐゴシック" panose="020B0600070205080204" pitchFamily="50" charset="-128"/>
            </a:rPr>
            <a:t>　今後も、同計画に基づき、類似団体平均水準程度を維持できるように努める。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81704</xdr:rowOff>
    </xdr:from>
    <xdr:to>
      <xdr:col>81</xdr:col>
      <xdr:colOff>44450</xdr:colOff>
      <xdr:row>60</xdr:row>
      <xdr:rowOff>84117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68704"/>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68834</xdr:rowOff>
    </xdr:from>
    <xdr:to>
      <xdr:col>77</xdr:col>
      <xdr:colOff>44450</xdr:colOff>
      <xdr:row>60</xdr:row>
      <xdr:rowOff>81704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55834"/>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57573</xdr:rowOff>
    </xdr:from>
    <xdr:to>
      <xdr:col>72</xdr:col>
      <xdr:colOff>203200</xdr:colOff>
      <xdr:row>60</xdr:row>
      <xdr:rowOff>68834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44573"/>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54356</xdr:rowOff>
    </xdr:from>
    <xdr:to>
      <xdr:col>68</xdr:col>
      <xdr:colOff>152400</xdr:colOff>
      <xdr:row>60</xdr:row>
      <xdr:rowOff>57573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41356"/>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33317</xdr:rowOff>
    </xdr:from>
    <xdr:to>
      <xdr:col>81</xdr:col>
      <xdr:colOff>95250</xdr:colOff>
      <xdr:row>60</xdr:row>
      <xdr:rowOff>134917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49844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65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30904</xdr:rowOff>
    </xdr:from>
    <xdr:to>
      <xdr:col>77</xdr:col>
      <xdr:colOff>95250</xdr:colOff>
      <xdr:row>60</xdr:row>
      <xdr:rowOff>132504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142681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8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18034</xdr:rowOff>
    </xdr:from>
    <xdr:to>
      <xdr:col>73</xdr:col>
      <xdr:colOff>44450</xdr:colOff>
      <xdr:row>60</xdr:row>
      <xdr:rowOff>119634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129811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6773</xdr:rowOff>
    </xdr:from>
    <xdr:to>
      <xdr:col>68</xdr:col>
      <xdr:colOff>203200</xdr:colOff>
      <xdr:row>60</xdr:row>
      <xdr:rowOff>108373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118550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115333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類似団体平均より高いため、今後も振興計画、過疎計画等に基づく計画的な事業実施による起債の運用に努め、交付税算入率の高い起債を積極的に活用するなど財政健全化を図る。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40111</xdr:rowOff>
    </xdr:from>
    <xdr:to>
      <xdr:col>81</xdr:col>
      <xdr:colOff>44450</xdr:colOff>
      <xdr:row>37</xdr:row>
      <xdr:rowOff>54187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83761"/>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40111</xdr:rowOff>
    </xdr:from>
    <xdr:to>
      <xdr:col>77</xdr:col>
      <xdr:colOff>44450</xdr:colOff>
      <xdr:row>37</xdr:row>
      <xdr:rowOff>40111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8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38100</xdr:rowOff>
    </xdr:from>
    <xdr:to>
      <xdr:col>72</xdr:col>
      <xdr:colOff>203200</xdr:colOff>
      <xdr:row>37</xdr:row>
      <xdr:rowOff>40111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8175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38100</xdr:rowOff>
    </xdr:from>
    <xdr:to>
      <xdr:col>68</xdr:col>
      <xdr:colOff>152400</xdr:colOff>
      <xdr:row>37</xdr:row>
      <xdr:rowOff>46143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8175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3387</xdr:rowOff>
    </xdr:from>
    <xdr:to>
      <xdr:col>81</xdr:col>
      <xdr:colOff>95250</xdr:colOff>
      <xdr:row>37</xdr:row>
      <xdr:rowOff>104987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146914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1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160761</xdr:rowOff>
    </xdr:from>
    <xdr:to>
      <xdr:col>77</xdr:col>
      <xdr:colOff>95250</xdr:colOff>
      <xdr:row>37</xdr:row>
      <xdr:rowOff>90911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75688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1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160761</xdr:rowOff>
    </xdr:from>
    <xdr:to>
      <xdr:col>73</xdr:col>
      <xdr:colOff>44450</xdr:colOff>
      <xdr:row>37</xdr:row>
      <xdr:rowOff>90911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75688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1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158750</xdr:rowOff>
    </xdr:from>
    <xdr:to>
      <xdr:col>68</xdr:col>
      <xdr:colOff>203200</xdr:colOff>
      <xdr:row>37</xdr:row>
      <xdr:rowOff>88900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166793</xdr:rowOff>
    </xdr:from>
    <xdr:to>
      <xdr:col>64</xdr:col>
      <xdr:colOff>152400</xdr:colOff>
      <xdr:row>37</xdr:row>
      <xdr:rowOff>96943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81720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将来負担額について、地方債発行額より元利償還金が上回ったことから、地方債現在高が減少した。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今後も後世への負担を少しでも軽減するような新規事業の実施について精査するなどし、地方債の発行を抑制するなど財政の健全化を図る。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93430</xdr:rowOff>
    </xdr:from>
    <xdr:to>
      <xdr:col>68</xdr:col>
      <xdr:colOff>152400</xdr:colOff>
      <xdr:row>14</xdr:row>
      <xdr:rowOff>122386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49373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42630</xdr:rowOff>
    </xdr:from>
    <xdr:to>
      <xdr:col>68</xdr:col>
      <xdr:colOff>203200</xdr:colOff>
      <xdr:row>14</xdr:row>
      <xdr:rowOff>144230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4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154407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21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4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29,193
28,543
290.21
34,845,325
34,063,293
777,869
11,343,232
20,034,494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定員適正化計画に基づき、過去５年間で職員数は減少した。</a:t>
          </a:r>
        </a:p>
        <a:p>
          <a:r>
            <a:rPr kumimoji="1" lang="ja-JP" altLang="en-US" sz="1300">
              <a:latin typeface="ＭＳ Ｐゴシック" panose="020B0600070205080204" pitchFamily="50" charset="-128"/>
              <a:ea typeface="ＭＳ Ｐゴシック" panose="020B0600070205080204" pitchFamily="50" charset="-128"/>
            </a:rPr>
            <a:t>　前年度と比較すると、職員数は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５名減少し、</a:t>
          </a:r>
          <a:r>
            <a:rPr kumimoji="1" lang="ja-JP" altLang="en-US" sz="1300">
              <a:latin typeface="ＭＳ Ｐゴシック" panose="020B0600070205080204" pitchFamily="50" charset="-128"/>
              <a:ea typeface="ＭＳ Ｐゴシック" panose="020B0600070205080204" pitchFamily="50" charset="-128"/>
            </a:rPr>
            <a:t>類似団体平均及び県平均と比べて低い水準となった。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今後も定員適正化計画を推進するとともに、各種手当や実施事業の見直しを図るなどして、人件費の抑制に努める。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458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849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849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21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138447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ふるさと納税事業の拡充に伴い増加しており、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教育費、民生費等の委託料等の増額による数値の増と考えられる。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類似団体平均は下回っており、今後も事務作業の整理</a:t>
          </a:r>
          <a:r>
            <a:rPr kumimoji="1" lang="ja-JP" altLang="en-US" sz="1300">
              <a:latin typeface="ＭＳ Ｐゴシック" panose="020B0600070205080204" pitchFamily="50" charset="-128"/>
              <a:ea typeface="ＭＳ Ｐゴシック" panose="020B0600070205080204" pitchFamily="50" charset="-128"/>
            </a:rPr>
            <a:t>合理化等により歳出の削減に努める。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62230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187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134620</xdr:rowOff>
    </xdr:from>
    <xdr:to>
      <xdr:col>78</xdr:col>
      <xdr:colOff>69850</xdr:colOff>
      <xdr:row>15</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34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111760</xdr:rowOff>
    </xdr:from>
    <xdr:to>
      <xdr:col>73</xdr:col>
      <xdr:colOff>180975</xdr:colOff>
      <xdr:row>14</xdr:row>
      <xdr:rowOff>134620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1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111760</xdr:rowOff>
    </xdr:from>
    <xdr:to>
      <xdr:col>69</xdr:col>
      <xdr:colOff>92075</xdr:colOff>
      <xdr:row>15</xdr:row>
      <xdr:rowOff>77470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120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11430</xdr:rowOff>
    </xdr:from>
    <xdr:to>
      <xdr:col>82</xdr:col>
      <xdr:colOff>158750</xdr:colOff>
      <xdr:row>15</xdr:row>
      <xdr:rowOff>113030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27957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83820</xdr:rowOff>
    </xdr:from>
    <xdr:to>
      <xdr:col>74</xdr:col>
      <xdr:colOff>31750</xdr:colOff>
      <xdr:row>15</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24147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60960</xdr:rowOff>
    </xdr:from>
    <xdr:to>
      <xdr:col>69</xdr:col>
      <xdr:colOff>142875</xdr:colOff>
      <xdr:row>14</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前年度に比べ、自立支援医療事業、生活保護扶助費等の充当額の減に伴い減少（前年度比▲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ポイント）しているが、類似団体平均を上回っている。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今後も増加が見込まれる単独補助費の見直し並びに高齢者の健康増進及び健康診断等の疫病予防に係る施策を推進し、扶助費の抑制に努める。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956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152400</xdr:rowOff>
    </xdr:from>
    <xdr:to>
      <xdr:col>19</xdr:col>
      <xdr:colOff>187325</xdr:colOff>
      <xdr:row>58</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53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152400</xdr:rowOff>
    </xdr:from>
    <xdr:to>
      <xdr:col>15</xdr:col>
      <xdr:colOff>98425</xdr:colOff>
      <xdr:row>58</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53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0</xdr:rowOff>
    </xdr:from>
    <xdr:to>
      <xdr:col>11</xdr:col>
      <xdr:colOff>9525</xdr:colOff>
      <xdr:row>60</xdr:row>
      <xdr:rowOff>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441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101600</xdr:rowOff>
    </xdr:from>
    <xdr:to>
      <xdr:col>15</xdr:col>
      <xdr:colOff>149225</xdr:colOff>
      <xdr:row>57</xdr:row>
      <xdr:rowOff>31750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120650</xdr:rowOff>
    </xdr:from>
    <xdr:to>
      <xdr:col>11</xdr:col>
      <xdr:colOff>60325</xdr:colOff>
      <xdr:row>58</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120650</xdr:rowOff>
    </xdr:from>
    <xdr:to>
      <xdr:col>6</xdr:col>
      <xdr:colOff>171450</xdr:colOff>
      <xdr:row>60</xdr:row>
      <xdr:rowOff>50800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その他は、類似団体平均を下回っており、前年度より減少（前年度比▲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今後も現在の水準を維持できるよう努める。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75293</xdr:rowOff>
    </xdr:from>
    <xdr:to>
      <xdr:col>82</xdr:col>
      <xdr:colOff>107950</xdr:colOff>
      <xdr:row>56</xdr:row>
      <xdr:rowOff>1815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050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56</xdr:row>
      <xdr:rowOff>1815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81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56</xdr:row>
      <xdr:rowOff>56243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81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56243</xdr:rowOff>
    </xdr:from>
    <xdr:to>
      <xdr:col>69</xdr:col>
      <xdr:colOff>92075</xdr:colOff>
      <xdr:row>56</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5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41020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100693</xdr:rowOff>
    </xdr:from>
    <xdr:to>
      <xdr:col>74</xdr:col>
      <xdr:colOff>31750</xdr:colOff>
      <xdr:row>56</xdr:row>
      <xdr:rowOff>30843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41020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5443</xdr:rowOff>
    </xdr:from>
    <xdr:to>
      <xdr:col>69</xdr:col>
      <xdr:colOff>142875</xdr:colOff>
      <xdr:row>56</xdr:row>
      <xdr:rowOff>107043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117220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補助費は、前年度と比較すると増加（前年度比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ポイント増）しているが、類似団体平均は下回っている。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　今後も事務事業の整理合理化、見直し等により経費の縮減に努める。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152146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163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35</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888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88138</xdr:rowOff>
    </xdr:from>
    <xdr:to>
      <xdr:col>73</xdr:col>
      <xdr:colOff>180975</xdr:colOff>
      <xdr:row>35</xdr:row>
      <xdr:rowOff>106426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888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35</xdr:row>
      <xdr:rowOff>120142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07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37338</xdr:rowOff>
    </xdr:from>
    <xdr:to>
      <xdr:col>74</xdr:col>
      <xdr:colOff>31750</xdr:colOff>
      <xdr:row>35</xdr:row>
      <xdr:rowOff>138938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149115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前年度と比較すると減少（前年度比▲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ポイント）しているが、類似団体平均を上回っている。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今後は、普通建設事業の見直し等により、新たな市債発行を抑制し、交付税算入率の高い有利な市債の発行に努めるなど、健全な市債運営を図る。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90805</xdr:rowOff>
    </xdr:from>
    <xdr:to>
      <xdr:col>24</xdr:col>
      <xdr:colOff>25400</xdr:colOff>
      <xdr:row>75</xdr:row>
      <xdr:rowOff>98425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495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67945</xdr:rowOff>
    </xdr:from>
    <xdr:to>
      <xdr:col>19</xdr:col>
      <xdr:colOff>187325</xdr:colOff>
      <xdr:row>75</xdr:row>
      <xdr:rowOff>98425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266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67945</xdr:rowOff>
    </xdr:from>
    <xdr:to>
      <xdr:col>15</xdr:col>
      <xdr:colOff>98425</xdr:colOff>
      <xdr:row>75</xdr:row>
      <xdr:rowOff>83185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266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83185</xdr:rowOff>
    </xdr:from>
    <xdr:to>
      <xdr:col>11</xdr:col>
      <xdr:colOff>9525</xdr:colOff>
      <xdr:row>75</xdr:row>
      <xdr:rowOff>94615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419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40005</xdr:rowOff>
    </xdr:from>
    <xdr:to>
      <xdr:col>24</xdr:col>
      <xdr:colOff>76200</xdr:colOff>
      <xdr:row>75</xdr:row>
      <xdr:rowOff>141605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12082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7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47625</xdr:rowOff>
    </xdr:from>
    <xdr:to>
      <xdr:col>20</xdr:col>
      <xdr:colOff>38100</xdr:colOff>
      <xdr:row>75</xdr:row>
      <xdr:rowOff>149225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134002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9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17145</xdr:rowOff>
    </xdr:from>
    <xdr:to>
      <xdr:col>15</xdr:col>
      <xdr:colOff>149225</xdr:colOff>
      <xdr:row>75</xdr:row>
      <xdr:rowOff>118745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103522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6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32385</xdr:rowOff>
    </xdr:from>
    <xdr:to>
      <xdr:col>11</xdr:col>
      <xdr:colOff>60325</xdr:colOff>
      <xdr:row>75</xdr:row>
      <xdr:rowOff>133985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118763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43815</xdr:rowOff>
    </xdr:from>
    <xdr:to>
      <xdr:col>6</xdr:col>
      <xdr:colOff>171450</xdr:colOff>
      <xdr:row>75</xdr:row>
      <xdr:rowOff>145415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130191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8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類似団体平均を大きく下回っており、前年度より減少（前年度比▲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依然として扶助費については、類似団体平均を上回っていることから、類似団体と同程度の水準となるよう改善に努める。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26416</xdr:rowOff>
    </xdr:from>
    <xdr:to>
      <xdr:col>82</xdr:col>
      <xdr:colOff>107950</xdr:colOff>
      <xdr:row>74</xdr:row>
      <xdr:rowOff>72136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27137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168148</xdr:rowOff>
    </xdr:from>
    <xdr:to>
      <xdr:col>78</xdr:col>
      <xdr:colOff>69850</xdr:colOff>
      <xdr:row>74</xdr:row>
      <xdr:rowOff>72136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51254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168148</xdr:rowOff>
    </xdr:from>
    <xdr:to>
      <xdr:col>73</xdr:col>
      <xdr:colOff>180975</xdr:colOff>
      <xdr:row>74</xdr:row>
      <xdr:rowOff>72136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51254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72136</xdr:rowOff>
    </xdr:from>
    <xdr:to>
      <xdr:col>69</xdr:col>
      <xdr:colOff>92075</xdr:colOff>
      <xdr:row>75</xdr:row>
      <xdr:rowOff>133858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59436"/>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147066</xdr:rowOff>
    </xdr:from>
    <xdr:to>
      <xdr:col>82</xdr:col>
      <xdr:colOff>158750</xdr:colOff>
      <xdr:row>74</xdr:row>
      <xdr:rowOff>77216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163593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50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21336</xdr:rowOff>
    </xdr:from>
    <xdr:to>
      <xdr:col>78</xdr:col>
      <xdr:colOff>120650</xdr:colOff>
      <xdr:row>74</xdr:row>
      <xdr:rowOff>122936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133113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47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117348</xdr:rowOff>
    </xdr:from>
    <xdr:to>
      <xdr:col>74</xdr:col>
      <xdr:colOff>31750</xdr:colOff>
      <xdr:row>73</xdr:row>
      <xdr:rowOff>47498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46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57675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23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21336</xdr:rowOff>
    </xdr:from>
    <xdr:to>
      <xdr:col>69</xdr:col>
      <xdr:colOff>142875</xdr:colOff>
      <xdr:row>74</xdr:row>
      <xdr:rowOff>122936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133113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165263</xdr:rowOff>
    </xdr:from>
    <xdr:to>
      <xdr:col>29</xdr:col>
      <xdr:colOff>127000</xdr:colOff>
      <xdr:row>17</xdr:row>
      <xdr:rowOff>56090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56088"/>
          <a:ext cx="647700" cy="62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150040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40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34700</xdr:rowOff>
    </xdr:from>
    <xdr:to>
      <xdr:col>26</xdr:col>
      <xdr:colOff>50800</xdr:colOff>
      <xdr:row>17</xdr:row>
      <xdr:rowOff>56090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96975"/>
          <a:ext cx="698500" cy="21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34700</xdr:rowOff>
    </xdr:from>
    <xdr:to>
      <xdr:col>22</xdr:col>
      <xdr:colOff>114300</xdr:colOff>
      <xdr:row>17</xdr:row>
      <xdr:rowOff>69023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96975"/>
          <a:ext cx="698500" cy="34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69023</xdr:rowOff>
    </xdr:from>
    <xdr:to>
      <xdr:col>18</xdr:col>
      <xdr:colOff>177800</xdr:colOff>
      <xdr:row>17</xdr:row>
      <xdr:rowOff>105229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31298"/>
          <a:ext cx="698500" cy="36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114463</xdr:rowOff>
    </xdr:from>
    <xdr:to>
      <xdr:col>29</xdr:col>
      <xdr:colOff>177800</xdr:colOff>
      <xdr:row>17</xdr:row>
      <xdr:rowOff>44613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05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130990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5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5290</xdr:rowOff>
    </xdr:from>
    <xdr:to>
      <xdr:col>26</xdr:col>
      <xdr:colOff>101600</xdr:colOff>
      <xdr:row>17</xdr:row>
      <xdr:rowOff>106890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67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91667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5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155350</xdr:rowOff>
    </xdr:from>
    <xdr:to>
      <xdr:col>22</xdr:col>
      <xdr:colOff>165100</xdr:colOff>
      <xdr:row>17</xdr:row>
      <xdr:rowOff>85500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46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95677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1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18223</xdr:rowOff>
    </xdr:from>
    <xdr:to>
      <xdr:col>19</xdr:col>
      <xdr:colOff>38100</xdr:colOff>
      <xdr:row>17</xdr:row>
      <xdr:rowOff>119823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80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4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54429</xdr:rowOff>
    </xdr:from>
    <xdr:to>
      <xdr:col>15</xdr:col>
      <xdr:colOff>101600</xdr:colOff>
      <xdr:row>17</xdr:row>
      <xdr:rowOff>156029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16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166206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8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28846</xdr:rowOff>
    </xdr:from>
    <xdr:to>
      <xdr:col>29</xdr:col>
      <xdr:colOff>127000</xdr:colOff>
      <xdr:row>38</xdr:row>
      <xdr:rowOff>35116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96446"/>
          <a:ext cx="647700" cy="6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13622</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81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28463</xdr:rowOff>
    </xdr:from>
    <xdr:to>
      <xdr:col>26</xdr:col>
      <xdr:colOff>50800</xdr:colOff>
      <xdr:row>38</xdr:row>
      <xdr:rowOff>35116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496063"/>
          <a:ext cx="698500" cy="6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28463</xdr:rowOff>
    </xdr:from>
    <xdr:to>
      <xdr:col>22</xdr:col>
      <xdr:colOff>114300</xdr:colOff>
      <xdr:row>38</xdr:row>
      <xdr:rowOff>56872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96063"/>
          <a:ext cx="698500" cy="28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44322</xdr:rowOff>
    </xdr:from>
    <xdr:to>
      <xdr:col>18</xdr:col>
      <xdr:colOff>177800</xdr:colOff>
      <xdr:row>38</xdr:row>
      <xdr:rowOff>56872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11922"/>
          <a:ext cx="698500" cy="12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320946</xdr:rowOff>
    </xdr:from>
    <xdr:to>
      <xdr:col>29</xdr:col>
      <xdr:colOff>177800</xdr:colOff>
      <xdr:row>38</xdr:row>
      <xdr:rowOff>79646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45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166023</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9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327216</xdr:rowOff>
    </xdr:from>
    <xdr:to>
      <xdr:col>26</xdr:col>
      <xdr:colOff>101600</xdr:colOff>
      <xdr:row>38</xdr:row>
      <xdr:rowOff>85916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51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96093</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2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320563</xdr:rowOff>
    </xdr:from>
    <xdr:to>
      <xdr:col>22</xdr:col>
      <xdr:colOff>165100</xdr:colOff>
      <xdr:row>38</xdr:row>
      <xdr:rowOff>79263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45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89440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1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6072</xdr:rowOff>
    </xdr:from>
    <xdr:to>
      <xdr:col>19</xdr:col>
      <xdr:colOff>38100</xdr:colOff>
      <xdr:row>38</xdr:row>
      <xdr:rowOff>107672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73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117849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4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336422</xdr:rowOff>
    </xdr:from>
    <xdr:to>
      <xdr:col>15</xdr:col>
      <xdr:colOff>101600</xdr:colOff>
      <xdr:row>38</xdr:row>
      <xdr:rowOff>95122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61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105299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2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29,193
28,543
290.21
34,845,325
34,063,293
777,869
11,343,232
20,034,494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36481</xdr:rowOff>
    </xdr:from>
    <xdr:to>
      <xdr:col>24</xdr:col>
      <xdr:colOff>63500</xdr:colOff>
      <xdr:row>37</xdr:row>
      <xdr:rowOff>42501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80131"/>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36481</xdr:rowOff>
    </xdr:from>
    <xdr:to>
      <xdr:col>19</xdr:col>
      <xdr:colOff>177800</xdr:colOff>
      <xdr:row>37</xdr:row>
      <xdr:rowOff>58536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80131"/>
          <a:ext cx="889000" cy="2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3008</xdr:rowOff>
    </xdr:from>
    <xdr:to>
      <xdr:col>15</xdr:col>
      <xdr:colOff>50800</xdr:colOff>
      <xdr:row>37</xdr:row>
      <xdr:rowOff>58536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46658"/>
          <a:ext cx="889000" cy="5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3008</xdr:rowOff>
    </xdr:from>
    <xdr:to>
      <xdr:col>10</xdr:col>
      <xdr:colOff>114300</xdr:colOff>
      <xdr:row>37</xdr:row>
      <xdr:rowOff>35807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46658"/>
          <a:ext cx="889000" cy="3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163151</xdr:rowOff>
    </xdr:from>
    <xdr:to>
      <xdr:col>24</xdr:col>
      <xdr:colOff>114300</xdr:colOff>
      <xdr:row>37</xdr:row>
      <xdr:rowOff>93301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3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141578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1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157131</xdr:rowOff>
    </xdr:from>
    <xdr:to>
      <xdr:col>20</xdr:col>
      <xdr:colOff>38100</xdr:colOff>
      <xdr:row>37</xdr:row>
      <xdr:rowOff>87281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78408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7736</xdr:rowOff>
    </xdr:from>
    <xdr:to>
      <xdr:col>15</xdr:col>
      <xdr:colOff>101600</xdr:colOff>
      <xdr:row>37</xdr:row>
      <xdr:rowOff>109336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100463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123658</xdr:rowOff>
    </xdr:from>
    <xdr:to>
      <xdr:col>10</xdr:col>
      <xdr:colOff>165100</xdr:colOff>
      <xdr:row>37</xdr:row>
      <xdr:rowOff>53808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70335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07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156457</xdr:rowOff>
    </xdr:from>
    <xdr:to>
      <xdr:col>6</xdr:col>
      <xdr:colOff>38100</xdr:colOff>
      <xdr:row>37</xdr:row>
      <xdr:rowOff>86607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103134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0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121637</xdr:rowOff>
    </xdr:from>
    <xdr:to>
      <xdr:col>24</xdr:col>
      <xdr:colOff>63500</xdr:colOff>
      <xdr:row>56</xdr:row>
      <xdr:rowOff>157007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722837"/>
          <a:ext cx="838200" cy="3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157007</xdr:rowOff>
    </xdr:from>
    <xdr:to>
      <xdr:col>19</xdr:col>
      <xdr:colOff>177800</xdr:colOff>
      <xdr:row>57</xdr:row>
      <xdr:rowOff>56905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58207"/>
          <a:ext cx="889000" cy="7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37617</xdr:rowOff>
    </xdr:from>
    <xdr:to>
      <xdr:col>15</xdr:col>
      <xdr:colOff>50800</xdr:colOff>
      <xdr:row>57</xdr:row>
      <xdr:rowOff>56905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810267"/>
          <a:ext cx="889000" cy="1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37617</xdr:rowOff>
    </xdr:from>
    <xdr:to>
      <xdr:col>10</xdr:col>
      <xdr:colOff>114300</xdr:colOff>
      <xdr:row>57</xdr:row>
      <xdr:rowOff>90822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10267"/>
          <a:ext cx="889000" cy="5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70837</xdr:rowOff>
    </xdr:from>
    <xdr:to>
      <xdr:col>24</xdr:col>
      <xdr:colOff>114300</xdr:colOff>
      <xdr:row>57</xdr:row>
      <xdr:rowOff>987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7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93714</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52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106207</xdr:rowOff>
    </xdr:from>
    <xdr:to>
      <xdr:col>20</xdr:col>
      <xdr:colOff>38100</xdr:colOff>
      <xdr:row>57</xdr:row>
      <xdr:rowOff>36357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52884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8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6105</xdr:rowOff>
    </xdr:from>
    <xdr:to>
      <xdr:col>15</xdr:col>
      <xdr:colOff>101600</xdr:colOff>
      <xdr:row>57</xdr:row>
      <xdr:rowOff>107705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7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124232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55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158267</xdr:rowOff>
    </xdr:from>
    <xdr:to>
      <xdr:col>10</xdr:col>
      <xdr:colOff>165100</xdr:colOff>
      <xdr:row>57</xdr:row>
      <xdr:rowOff>88417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5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104944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53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40022</xdr:rowOff>
    </xdr:from>
    <xdr:to>
      <xdr:col>6</xdr:col>
      <xdr:colOff>38100</xdr:colOff>
      <xdr:row>57</xdr:row>
      <xdr:rowOff>141622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1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158149</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58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12979</xdr:rowOff>
    </xdr:from>
    <xdr:to>
      <xdr:col>24</xdr:col>
      <xdr:colOff>63500</xdr:colOff>
      <xdr:row>79</xdr:row>
      <xdr:rowOff>14084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57529"/>
          <a:ext cx="8382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14084</xdr:rowOff>
    </xdr:from>
    <xdr:to>
      <xdr:col>19</xdr:col>
      <xdr:colOff>177800</xdr:colOff>
      <xdr:row>79</xdr:row>
      <xdr:rowOff>18142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58634"/>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18142</xdr:rowOff>
    </xdr:from>
    <xdr:to>
      <xdr:col>15</xdr:col>
      <xdr:colOff>50800</xdr:colOff>
      <xdr:row>79</xdr:row>
      <xdr:rowOff>18199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62692"/>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9646</xdr:rowOff>
    </xdr:from>
    <xdr:to>
      <xdr:col>10</xdr:col>
      <xdr:colOff>114300</xdr:colOff>
      <xdr:row>79</xdr:row>
      <xdr:rowOff>18199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54196"/>
          <a:ext cx="8890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133629</xdr:rowOff>
    </xdr:from>
    <xdr:to>
      <xdr:col>24</xdr:col>
      <xdr:colOff>114300</xdr:colOff>
      <xdr:row>79</xdr:row>
      <xdr:rowOff>63779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48556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134734</xdr:rowOff>
    </xdr:from>
    <xdr:to>
      <xdr:col>20</xdr:col>
      <xdr:colOff>38100</xdr:colOff>
      <xdr:row>79</xdr:row>
      <xdr:rowOff>64884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56011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0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138792</xdr:rowOff>
    </xdr:from>
    <xdr:to>
      <xdr:col>15</xdr:col>
      <xdr:colOff>101600</xdr:colOff>
      <xdr:row>79</xdr:row>
      <xdr:rowOff>68942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1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60069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138849</xdr:rowOff>
    </xdr:from>
    <xdr:to>
      <xdr:col>10</xdr:col>
      <xdr:colOff>165100</xdr:colOff>
      <xdr:row>79</xdr:row>
      <xdr:rowOff>68999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1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60126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0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130296</xdr:rowOff>
    </xdr:from>
    <xdr:to>
      <xdr:col>6</xdr:col>
      <xdr:colOff>38100</xdr:colOff>
      <xdr:row>79</xdr:row>
      <xdr:rowOff>60446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51573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9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94636</xdr:rowOff>
    </xdr:from>
    <xdr:to>
      <xdr:col>24</xdr:col>
      <xdr:colOff>63500</xdr:colOff>
      <xdr:row>94</xdr:row>
      <xdr:rowOff>53366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39486"/>
          <a:ext cx="838200" cy="13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77673</xdr:rowOff>
    </xdr:from>
    <xdr:to>
      <xdr:col>19</xdr:col>
      <xdr:colOff>177800</xdr:colOff>
      <xdr:row>94</xdr:row>
      <xdr:rowOff>53366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022523"/>
          <a:ext cx="889000" cy="14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77673</xdr:rowOff>
    </xdr:from>
    <xdr:to>
      <xdr:col>15</xdr:col>
      <xdr:colOff>50800</xdr:colOff>
      <xdr:row>94</xdr:row>
      <xdr:rowOff>101882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022523"/>
          <a:ext cx="889000" cy="19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101882</xdr:rowOff>
    </xdr:from>
    <xdr:to>
      <xdr:col>10</xdr:col>
      <xdr:colOff>114300</xdr:colOff>
      <xdr:row>94</xdr:row>
      <xdr:rowOff>143221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218182"/>
          <a:ext cx="8890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43836</xdr:rowOff>
    </xdr:from>
    <xdr:to>
      <xdr:col>24</xdr:col>
      <xdr:colOff>114300</xdr:colOff>
      <xdr:row>93</xdr:row>
      <xdr:rowOff>145436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8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66713</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4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2566</xdr:rowOff>
    </xdr:from>
    <xdr:to>
      <xdr:col>20</xdr:col>
      <xdr:colOff>38100</xdr:colOff>
      <xdr:row>94</xdr:row>
      <xdr:rowOff>104166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1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120693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8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26873</xdr:rowOff>
    </xdr:from>
    <xdr:to>
      <xdr:col>15</xdr:col>
      <xdr:colOff>101600</xdr:colOff>
      <xdr:row>93</xdr:row>
      <xdr:rowOff>128473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9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145000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74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51082</xdr:rowOff>
    </xdr:from>
    <xdr:to>
      <xdr:col>10</xdr:col>
      <xdr:colOff>165100</xdr:colOff>
      <xdr:row>94</xdr:row>
      <xdr:rowOff>152682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16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169209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94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92421</xdr:rowOff>
    </xdr:from>
    <xdr:to>
      <xdr:col>6</xdr:col>
      <xdr:colOff>38100</xdr:colOff>
      <xdr:row>95</xdr:row>
      <xdr:rowOff>22571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0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39098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98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63748</xdr:rowOff>
    </xdr:from>
    <xdr:to>
      <xdr:col>55</xdr:col>
      <xdr:colOff>0</xdr:colOff>
      <xdr:row>37</xdr:row>
      <xdr:rowOff>65207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07398"/>
          <a:ext cx="8382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63748</xdr:rowOff>
    </xdr:from>
    <xdr:to>
      <xdr:col>50</xdr:col>
      <xdr:colOff>114300</xdr:colOff>
      <xdr:row>37</xdr:row>
      <xdr:rowOff>80626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07398"/>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37310</xdr:rowOff>
    </xdr:from>
    <xdr:to>
      <xdr:col>45</xdr:col>
      <xdr:colOff>177800</xdr:colOff>
      <xdr:row>37</xdr:row>
      <xdr:rowOff>80626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38060"/>
          <a:ext cx="889000" cy="38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37310</xdr:rowOff>
    </xdr:from>
    <xdr:to>
      <xdr:col>41</xdr:col>
      <xdr:colOff>50800</xdr:colOff>
      <xdr:row>37</xdr:row>
      <xdr:rowOff>112276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38060"/>
          <a:ext cx="889000" cy="41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14407</xdr:rowOff>
    </xdr:from>
    <xdr:to>
      <xdr:col>55</xdr:col>
      <xdr:colOff>50800</xdr:colOff>
      <xdr:row>37</xdr:row>
      <xdr:rowOff>116007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164284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12948</xdr:rowOff>
    </xdr:from>
    <xdr:to>
      <xdr:col>50</xdr:col>
      <xdr:colOff>165100</xdr:colOff>
      <xdr:row>37</xdr:row>
      <xdr:rowOff>114548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5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105675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29826</xdr:rowOff>
    </xdr:from>
    <xdr:to>
      <xdr:col>46</xdr:col>
      <xdr:colOff>38100</xdr:colOff>
      <xdr:row>37</xdr:row>
      <xdr:rowOff>131426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7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122553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157960</xdr:rowOff>
    </xdr:from>
    <xdr:to>
      <xdr:col>41</xdr:col>
      <xdr:colOff>101600</xdr:colOff>
      <xdr:row>35</xdr:row>
      <xdr:rowOff>88110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8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79237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7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61476</xdr:rowOff>
    </xdr:from>
    <xdr:to>
      <xdr:col>36</xdr:col>
      <xdr:colOff>165100</xdr:colOff>
      <xdr:row>37</xdr:row>
      <xdr:rowOff>163075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051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154202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9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157967</xdr:rowOff>
    </xdr:from>
    <xdr:to>
      <xdr:col>55</xdr:col>
      <xdr:colOff>0</xdr:colOff>
      <xdr:row>57</xdr:row>
      <xdr:rowOff>51250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59167"/>
          <a:ext cx="838200" cy="6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145511</xdr:rowOff>
    </xdr:from>
    <xdr:to>
      <xdr:col>50</xdr:col>
      <xdr:colOff>114300</xdr:colOff>
      <xdr:row>57</xdr:row>
      <xdr:rowOff>51250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46711"/>
          <a:ext cx="889000" cy="7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145511</xdr:rowOff>
    </xdr:from>
    <xdr:to>
      <xdr:col>45</xdr:col>
      <xdr:colOff>177800</xdr:colOff>
      <xdr:row>57</xdr:row>
      <xdr:rowOff>37445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46711"/>
          <a:ext cx="889000" cy="6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37445</xdr:rowOff>
    </xdr:from>
    <xdr:to>
      <xdr:col>41</xdr:col>
      <xdr:colOff>50800</xdr:colOff>
      <xdr:row>57</xdr:row>
      <xdr:rowOff>55283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10095"/>
          <a:ext cx="889000" cy="1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107167</xdr:rowOff>
    </xdr:from>
    <xdr:to>
      <xdr:col>55</xdr:col>
      <xdr:colOff>50800</xdr:colOff>
      <xdr:row>57</xdr:row>
      <xdr:rowOff>37317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0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130044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5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450</xdr:rowOff>
    </xdr:from>
    <xdr:to>
      <xdr:col>50</xdr:col>
      <xdr:colOff>165100</xdr:colOff>
      <xdr:row>57</xdr:row>
      <xdr:rowOff>102050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118577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48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94711</xdr:rowOff>
    </xdr:from>
    <xdr:to>
      <xdr:col>46</xdr:col>
      <xdr:colOff>38100</xdr:colOff>
      <xdr:row>57</xdr:row>
      <xdr:rowOff>24861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41388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7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158095</xdr:rowOff>
    </xdr:from>
    <xdr:to>
      <xdr:col>41</xdr:col>
      <xdr:colOff>101600</xdr:colOff>
      <xdr:row>57</xdr:row>
      <xdr:rowOff>88245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5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104772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3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4483</xdr:rowOff>
    </xdr:from>
    <xdr:to>
      <xdr:col>36</xdr:col>
      <xdr:colOff>165100</xdr:colOff>
      <xdr:row>57</xdr:row>
      <xdr:rowOff>106083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7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122610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13233</xdr:rowOff>
    </xdr:from>
    <xdr:to>
      <xdr:col>55</xdr:col>
      <xdr:colOff>0</xdr:colOff>
      <xdr:row>76</xdr:row>
      <xdr:rowOff>76733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871983"/>
          <a:ext cx="838200" cy="2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137846</xdr:rowOff>
    </xdr:from>
    <xdr:to>
      <xdr:col>50</xdr:col>
      <xdr:colOff>114300</xdr:colOff>
      <xdr:row>75</xdr:row>
      <xdr:rowOff>13233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310796"/>
          <a:ext cx="889000" cy="56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137846</xdr:rowOff>
    </xdr:from>
    <xdr:to>
      <xdr:col>45</xdr:col>
      <xdr:colOff>177800</xdr:colOff>
      <xdr:row>75</xdr:row>
      <xdr:rowOff>126606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310796"/>
          <a:ext cx="889000" cy="67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26962</xdr:rowOff>
    </xdr:from>
    <xdr:to>
      <xdr:col>41</xdr:col>
      <xdr:colOff>50800</xdr:colOff>
      <xdr:row>75</xdr:row>
      <xdr:rowOff>126606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885712"/>
          <a:ext cx="889000" cy="9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25933</xdr:rowOff>
    </xdr:from>
    <xdr:to>
      <xdr:col>55</xdr:col>
      <xdr:colOff>50800</xdr:colOff>
      <xdr:row>76</xdr:row>
      <xdr:rowOff>127533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05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48810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133883</xdr:rowOff>
    </xdr:from>
    <xdr:to>
      <xdr:col>50</xdr:col>
      <xdr:colOff>165100</xdr:colOff>
      <xdr:row>75</xdr:row>
      <xdr:rowOff>64033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82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80560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59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87046</xdr:rowOff>
    </xdr:from>
    <xdr:to>
      <xdr:col>46</xdr:col>
      <xdr:colOff>38100</xdr:colOff>
      <xdr:row>72</xdr:row>
      <xdr:rowOff>17196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25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33723</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03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75806</xdr:rowOff>
    </xdr:from>
    <xdr:to>
      <xdr:col>41</xdr:col>
      <xdr:colOff>101600</xdr:colOff>
      <xdr:row>76</xdr:row>
      <xdr:rowOff>5956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3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22483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70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147612</xdr:rowOff>
    </xdr:from>
    <xdr:to>
      <xdr:col>36</xdr:col>
      <xdr:colOff>165100</xdr:colOff>
      <xdr:row>75</xdr:row>
      <xdr:rowOff>77762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83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94289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6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47154</xdr:rowOff>
    </xdr:from>
    <xdr:to>
      <xdr:col>55</xdr:col>
      <xdr:colOff>0</xdr:colOff>
      <xdr:row>98</xdr:row>
      <xdr:rowOff>98625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49254"/>
          <a:ext cx="838200" cy="5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98625</xdr:rowOff>
    </xdr:from>
    <xdr:to>
      <xdr:col>50</xdr:col>
      <xdr:colOff>114300</xdr:colOff>
      <xdr:row>98</xdr:row>
      <xdr:rowOff>100820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00725"/>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92123</xdr:rowOff>
    </xdr:from>
    <xdr:to>
      <xdr:col>45</xdr:col>
      <xdr:colOff>177800</xdr:colOff>
      <xdr:row>98</xdr:row>
      <xdr:rowOff>100820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94223"/>
          <a:ext cx="889000" cy="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92123</xdr:rowOff>
    </xdr:from>
    <xdr:to>
      <xdr:col>41</xdr:col>
      <xdr:colOff>50800</xdr:colOff>
      <xdr:row>98</xdr:row>
      <xdr:rowOff>103600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94223"/>
          <a:ext cx="889000" cy="1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167804</xdr:rowOff>
    </xdr:from>
    <xdr:to>
      <xdr:col>55</xdr:col>
      <xdr:colOff>50800</xdr:colOff>
      <xdr:row>98</xdr:row>
      <xdr:rowOff>97954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9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47825</xdr:rowOff>
    </xdr:from>
    <xdr:to>
      <xdr:col>50</xdr:col>
      <xdr:colOff>165100</xdr:colOff>
      <xdr:row>98</xdr:row>
      <xdr:rowOff>149425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140552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4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50020</xdr:rowOff>
    </xdr:from>
    <xdr:to>
      <xdr:col>46</xdr:col>
      <xdr:colOff>38100</xdr:colOff>
      <xdr:row>98</xdr:row>
      <xdr:rowOff>151620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142747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41323</xdr:rowOff>
    </xdr:from>
    <xdr:to>
      <xdr:col>41</xdr:col>
      <xdr:colOff>101600</xdr:colOff>
      <xdr:row>98</xdr:row>
      <xdr:rowOff>142923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134050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52800</xdr:rowOff>
    </xdr:from>
    <xdr:to>
      <xdr:col>36</xdr:col>
      <xdr:colOff>165100</xdr:colOff>
      <xdr:row>98</xdr:row>
      <xdr:rowOff>154400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145527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118618</xdr:rowOff>
    </xdr:from>
    <xdr:to>
      <xdr:col>85</xdr:col>
      <xdr:colOff>127000</xdr:colOff>
      <xdr:row>38</xdr:row>
      <xdr:rowOff>134989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462268"/>
          <a:ext cx="838200" cy="18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170853</xdr:rowOff>
    </xdr:from>
    <xdr:to>
      <xdr:col>81</xdr:col>
      <xdr:colOff>50800</xdr:colOff>
      <xdr:row>37</xdr:row>
      <xdr:rowOff>118618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171603"/>
          <a:ext cx="889000" cy="29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170853</xdr:rowOff>
    </xdr:from>
    <xdr:to>
      <xdr:col>76</xdr:col>
      <xdr:colOff>114300</xdr:colOff>
      <xdr:row>36</xdr:row>
      <xdr:rowOff>77991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171603"/>
          <a:ext cx="889000" cy="7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77991</xdr:rowOff>
    </xdr:from>
    <xdr:to>
      <xdr:col>71</xdr:col>
      <xdr:colOff>177800</xdr:colOff>
      <xdr:row>38</xdr:row>
      <xdr:rowOff>28905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250191"/>
          <a:ext cx="889000" cy="29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84189</xdr:rowOff>
    </xdr:from>
    <xdr:to>
      <xdr:col>85</xdr:col>
      <xdr:colOff>177800</xdr:colOff>
      <xdr:row>39</xdr:row>
      <xdr:rowOff>14339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9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67818</xdr:rowOff>
    </xdr:from>
    <xdr:to>
      <xdr:col>81</xdr:col>
      <xdr:colOff>101600</xdr:colOff>
      <xdr:row>37</xdr:row>
      <xdr:rowOff>169418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1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14495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120053</xdr:rowOff>
    </xdr:from>
    <xdr:to>
      <xdr:col>76</xdr:col>
      <xdr:colOff>165100</xdr:colOff>
      <xdr:row>36</xdr:row>
      <xdr:rowOff>50203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12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66730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589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27191</xdr:rowOff>
    </xdr:from>
    <xdr:to>
      <xdr:col>72</xdr:col>
      <xdr:colOff>38100</xdr:colOff>
      <xdr:row>36</xdr:row>
      <xdr:rowOff>128791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19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145318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97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149555</xdr:rowOff>
    </xdr:from>
    <xdr:to>
      <xdr:col>67</xdr:col>
      <xdr:colOff>101600</xdr:colOff>
      <xdr:row>38</xdr:row>
      <xdr:rowOff>79705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96232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6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102015</xdr:rowOff>
    </xdr:from>
    <xdr:to>
      <xdr:col>85</xdr:col>
      <xdr:colOff>127000</xdr:colOff>
      <xdr:row>77</xdr:row>
      <xdr:rowOff>105432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03665"/>
          <a:ext cx="838200" cy="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105432</xdr:rowOff>
    </xdr:from>
    <xdr:to>
      <xdr:col>81</xdr:col>
      <xdr:colOff>50800</xdr:colOff>
      <xdr:row>77</xdr:row>
      <xdr:rowOff>109801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07082"/>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109801</xdr:rowOff>
    </xdr:from>
    <xdr:to>
      <xdr:col>76</xdr:col>
      <xdr:colOff>114300</xdr:colOff>
      <xdr:row>77</xdr:row>
      <xdr:rowOff>116573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11451"/>
          <a:ext cx="889000" cy="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116573</xdr:rowOff>
    </xdr:from>
    <xdr:to>
      <xdr:col>71</xdr:col>
      <xdr:colOff>177800</xdr:colOff>
      <xdr:row>77</xdr:row>
      <xdr:rowOff>117335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1822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51215</xdr:rowOff>
    </xdr:from>
    <xdr:to>
      <xdr:col>85</xdr:col>
      <xdr:colOff>177800</xdr:colOff>
      <xdr:row>77</xdr:row>
      <xdr:rowOff>152815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5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74092</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54632</xdr:rowOff>
    </xdr:from>
    <xdr:to>
      <xdr:col>81</xdr:col>
      <xdr:colOff>101600</xdr:colOff>
      <xdr:row>77</xdr:row>
      <xdr:rowOff>156232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5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3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59001</xdr:rowOff>
    </xdr:from>
    <xdr:to>
      <xdr:col>76</xdr:col>
      <xdr:colOff>165100</xdr:colOff>
      <xdr:row>77</xdr:row>
      <xdr:rowOff>160601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6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5678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3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65773</xdr:rowOff>
    </xdr:from>
    <xdr:to>
      <xdr:col>72</xdr:col>
      <xdr:colOff>38100</xdr:colOff>
      <xdr:row>77</xdr:row>
      <xdr:rowOff>167373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12450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66535</xdr:rowOff>
    </xdr:from>
    <xdr:to>
      <xdr:col>67</xdr:col>
      <xdr:colOff>101600</xdr:colOff>
      <xdr:row>77</xdr:row>
      <xdr:rowOff>168135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13212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4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18782</xdr:rowOff>
    </xdr:from>
    <xdr:to>
      <xdr:col>85</xdr:col>
      <xdr:colOff>127000</xdr:colOff>
      <xdr:row>95</xdr:row>
      <xdr:rowOff>107555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306532"/>
          <a:ext cx="8382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107555</xdr:rowOff>
    </xdr:from>
    <xdr:to>
      <xdr:col>81</xdr:col>
      <xdr:colOff>50800</xdr:colOff>
      <xdr:row>95</xdr:row>
      <xdr:rowOff>119734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395305"/>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119734</xdr:rowOff>
    </xdr:from>
    <xdr:to>
      <xdr:col>76</xdr:col>
      <xdr:colOff>114300</xdr:colOff>
      <xdr:row>96</xdr:row>
      <xdr:rowOff>87381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407484"/>
          <a:ext cx="889000" cy="13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87381</xdr:rowOff>
    </xdr:from>
    <xdr:to>
      <xdr:col>71</xdr:col>
      <xdr:colOff>177800</xdr:colOff>
      <xdr:row>97</xdr:row>
      <xdr:rowOff>6296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546581"/>
          <a:ext cx="889000" cy="9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139432</xdr:rowOff>
    </xdr:from>
    <xdr:to>
      <xdr:col>85</xdr:col>
      <xdr:colOff>177800</xdr:colOff>
      <xdr:row>95</xdr:row>
      <xdr:rowOff>69582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2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162309</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10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56755</xdr:rowOff>
    </xdr:from>
    <xdr:to>
      <xdr:col>81</xdr:col>
      <xdr:colOff>101600</xdr:colOff>
      <xdr:row>95</xdr:row>
      <xdr:rowOff>158355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3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3432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11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68934</xdr:rowOff>
    </xdr:from>
    <xdr:to>
      <xdr:col>76</xdr:col>
      <xdr:colOff>165100</xdr:colOff>
      <xdr:row>95</xdr:row>
      <xdr:rowOff>170534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35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15611</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13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36581</xdr:rowOff>
    </xdr:from>
    <xdr:to>
      <xdr:col>72</xdr:col>
      <xdr:colOff>38100</xdr:colOff>
      <xdr:row>96</xdr:row>
      <xdr:rowOff>138181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4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154708</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2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126946</xdr:rowOff>
    </xdr:from>
    <xdr:to>
      <xdr:col>67</xdr:col>
      <xdr:colOff>101600</xdr:colOff>
      <xdr:row>97</xdr:row>
      <xdr:rowOff>57096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58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73623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36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10675</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97225"/>
          <a:ext cx="838200" cy="3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44126</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0676"/>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44126</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730676"/>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32582</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19132"/>
          <a:ext cx="8890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131325</xdr:rowOff>
    </xdr:from>
    <xdr:to>
      <xdr:col>116</xdr:col>
      <xdr:colOff>114300</xdr:colOff>
      <xdr:row>39</xdr:row>
      <xdr:rowOff>61475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4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57422</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164776</xdr:rowOff>
    </xdr:from>
    <xdr:to>
      <xdr:col>107</xdr:col>
      <xdr:colOff>101600</xdr:colOff>
      <xdr:row>39</xdr:row>
      <xdr:rowOff>94926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7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86053</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77333" y="67726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153232</xdr:rowOff>
    </xdr:from>
    <xdr:to>
      <xdr:col>98</xdr:col>
      <xdr:colOff>38100</xdr:colOff>
      <xdr:row>39</xdr:row>
      <xdr:rowOff>83382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6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74509</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61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127973</xdr:rowOff>
    </xdr:from>
    <xdr:to>
      <xdr:col>116</xdr:col>
      <xdr:colOff>63500</xdr:colOff>
      <xdr:row>58</xdr:row>
      <xdr:rowOff>133231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72073"/>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121778</xdr:rowOff>
    </xdr:from>
    <xdr:to>
      <xdr:col>111</xdr:col>
      <xdr:colOff>177800</xdr:colOff>
      <xdr:row>58</xdr:row>
      <xdr:rowOff>127973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65878"/>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116451</xdr:rowOff>
    </xdr:from>
    <xdr:to>
      <xdr:col>107</xdr:col>
      <xdr:colOff>50800</xdr:colOff>
      <xdr:row>58</xdr:row>
      <xdr:rowOff>121778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60551"/>
          <a:ext cx="8890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116451</xdr:rowOff>
    </xdr:from>
    <xdr:to>
      <xdr:col>102</xdr:col>
      <xdr:colOff>114300</xdr:colOff>
      <xdr:row>58</xdr:row>
      <xdr:rowOff>119194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6055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82431</xdr:rowOff>
    </xdr:from>
    <xdr:to>
      <xdr:col>116</xdr:col>
      <xdr:colOff>114300</xdr:colOff>
      <xdr:row>59</xdr:row>
      <xdr:rowOff>12581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2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168808</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1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77173</xdr:rowOff>
    </xdr:from>
    <xdr:to>
      <xdr:col>112</xdr:col>
      <xdr:colOff>38100</xdr:colOff>
      <xdr:row>59</xdr:row>
      <xdr:rowOff>7323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2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169900</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14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70978</xdr:rowOff>
    </xdr:from>
    <xdr:to>
      <xdr:col>107</xdr:col>
      <xdr:colOff>101600</xdr:colOff>
      <xdr:row>59</xdr:row>
      <xdr:rowOff>1128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1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163705</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07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65651</xdr:rowOff>
    </xdr:from>
    <xdr:to>
      <xdr:col>102</xdr:col>
      <xdr:colOff>165100</xdr:colOff>
      <xdr:row>58</xdr:row>
      <xdr:rowOff>167251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0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158378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10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68394</xdr:rowOff>
    </xdr:from>
    <xdr:to>
      <xdr:col>98</xdr:col>
      <xdr:colOff>38100</xdr:colOff>
      <xdr:row>58</xdr:row>
      <xdr:rowOff>169994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1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161121</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0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149733</xdr:rowOff>
    </xdr:from>
    <xdr:to>
      <xdr:col>116</xdr:col>
      <xdr:colOff>63500</xdr:colOff>
      <xdr:row>77</xdr:row>
      <xdr:rowOff>54153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179933"/>
          <a:ext cx="838200" cy="7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149733</xdr:rowOff>
    </xdr:from>
    <xdr:to>
      <xdr:col>111</xdr:col>
      <xdr:colOff>177800</xdr:colOff>
      <xdr:row>76</xdr:row>
      <xdr:rowOff>162433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79933"/>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162433</xdr:rowOff>
    </xdr:from>
    <xdr:to>
      <xdr:col>107</xdr:col>
      <xdr:colOff>50800</xdr:colOff>
      <xdr:row>76</xdr:row>
      <xdr:rowOff>167869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92633"/>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167869</xdr:rowOff>
    </xdr:from>
    <xdr:to>
      <xdr:col>102</xdr:col>
      <xdr:colOff>114300</xdr:colOff>
      <xdr:row>77</xdr:row>
      <xdr:rowOff>34937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98069"/>
          <a:ext cx="889000" cy="3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3353</xdr:rowOff>
    </xdr:from>
    <xdr:to>
      <xdr:col>116</xdr:col>
      <xdr:colOff>114300</xdr:colOff>
      <xdr:row>77</xdr:row>
      <xdr:rowOff>104953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0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153230</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1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98933</xdr:rowOff>
    </xdr:from>
    <xdr:to>
      <xdr:col>112</xdr:col>
      <xdr:colOff>38100</xdr:colOff>
      <xdr:row>77</xdr:row>
      <xdr:rowOff>29083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2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45610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111633</xdr:rowOff>
    </xdr:from>
    <xdr:to>
      <xdr:col>107</xdr:col>
      <xdr:colOff>101600</xdr:colOff>
      <xdr:row>77</xdr:row>
      <xdr:rowOff>41783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58310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1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117069</xdr:rowOff>
    </xdr:from>
    <xdr:to>
      <xdr:col>102</xdr:col>
      <xdr:colOff>165100</xdr:colOff>
      <xdr:row>77</xdr:row>
      <xdr:rowOff>47219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4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63746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2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155587</xdr:rowOff>
    </xdr:from>
    <xdr:to>
      <xdr:col>98</xdr:col>
      <xdr:colOff>38100</xdr:colOff>
      <xdr:row>77</xdr:row>
      <xdr:rowOff>85737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8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76864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7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229,482</a:t>
          </a:r>
          <a:r>
            <a:rPr kumimoji="1" lang="ja-JP" altLang="en-US" sz="1300">
              <a:latin typeface="ＭＳ Ｐゴシック" panose="020B0600070205080204" pitchFamily="50" charset="-128"/>
              <a:ea typeface="ＭＳ Ｐゴシック" panose="020B0600070205080204" pitchFamily="50" charset="-128"/>
            </a:rPr>
            <a:t>円となっており、類似団体の中でも一人当たりコストが上位の状況となっている。主な要因として、ふるさと納税事業の事業拡充が考えられる。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178,414</a:t>
          </a:r>
          <a:r>
            <a:rPr kumimoji="1" lang="ja-JP" altLang="en-US" sz="1300">
              <a:latin typeface="ＭＳ Ｐゴシック" panose="020B0600070205080204" pitchFamily="50" charset="-128"/>
              <a:ea typeface="ＭＳ Ｐゴシック" panose="020B0600070205080204" pitchFamily="50" charset="-128"/>
            </a:rPr>
            <a:t>円となっており、類似団体の中でも一人当たりコストが上位の状況となっている。高齢者の増加と子育て支援の充実に重点的に取り組んできたことや物価高騰対応重点支援給付金事業等の増加によるものである。</a:t>
          </a:r>
        </a:p>
        <a:p>
          <a:r>
            <a:rPr kumimoji="1" lang="ja-JP" altLang="en-US" sz="1300">
              <a:latin typeface="ＭＳ Ｐゴシック" panose="020B0600070205080204" pitchFamily="50" charset="-128"/>
              <a:ea typeface="ＭＳ Ｐゴシック" panose="020B0600070205080204" pitchFamily="50" charset="-128"/>
            </a:rPr>
            <a:t>　普通建設事業は、住民一人当たり</a:t>
          </a:r>
          <a:r>
            <a:rPr kumimoji="1" lang="en-US" altLang="ja-JP" sz="1300">
              <a:latin typeface="ＭＳ Ｐゴシック" panose="020B0600070205080204" pitchFamily="50" charset="-128"/>
              <a:ea typeface="ＭＳ Ｐゴシック" panose="020B0600070205080204" pitchFamily="50" charset="-128"/>
            </a:rPr>
            <a:t>142,009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円となっており、類似団体と比較すると依然として高い水準となっている。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畜産クラスター事業や運動公園体育館改修事業等により</a:t>
          </a:r>
          <a:r>
            <a:rPr kumimoji="1" lang="ja-JP" altLang="en-US" sz="1300">
              <a:latin typeface="ＭＳ Ｐゴシック" panose="020B0600070205080204" pitchFamily="50" charset="-128"/>
              <a:ea typeface="ＭＳ Ｐゴシック" panose="020B0600070205080204" pitchFamily="50" charset="-128"/>
            </a:rPr>
            <a:t>普通建設事業が増加したことによる。</a:t>
          </a: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277,895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円となっており、類似団体と比較すると高い水準となっている。これは、ふるさと納税制度を活用した寄附金を基金へ積み立てたことによるものである。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今後も事務事業の見直しや歳出の抑制を行い、住民一人当たりのコストを下げることで持続可能な財政運営を図る。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29,193
28,543
290.21
34,845,325
34,063,293
777,869
11,343,232
20,034,494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168847</xdr:rowOff>
    </xdr:from>
    <xdr:to>
      <xdr:col>24</xdr:col>
      <xdr:colOff>63500</xdr:colOff>
      <xdr:row>35</xdr:row>
      <xdr:rowOff>31305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98147"/>
          <a:ext cx="8382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31305</xdr:rowOff>
    </xdr:from>
    <xdr:to>
      <xdr:col>19</xdr:col>
      <xdr:colOff>177800</xdr:colOff>
      <xdr:row>35</xdr:row>
      <xdr:rowOff>72263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2055"/>
          <a:ext cx="889000" cy="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72263</xdr:rowOff>
    </xdr:from>
    <xdr:to>
      <xdr:col>15</xdr:col>
      <xdr:colOff>50800</xdr:colOff>
      <xdr:row>35</xdr:row>
      <xdr:rowOff>74930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7301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49593</xdr:rowOff>
    </xdr:from>
    <xdr:to>
      <xdr:col>10</xdr:col>
      <xdr:colOff>114300</xdr:colOff>
      <xdr:row>35</xdr:row>
      <xdr:rowOff>74930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50343"/>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118047</xdr:rowOff>
    </xdr:from>
    <xdr:to>
      <xdr:col>24</xdr:col>
      <xdr:colOff>114300</xdr:colOff>
      <xdr:row>35</xdr:row>
      <xdr:rowOff>48197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140924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9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151955</xdr:rowOff>
    </xdr:from>
    <xdr:to>
      <xdr:col>20</xdr:col>
      <xdr:colOff>38100</xdr:colOff>
      <xdr:row>35</xdr:row>
      <xdr:rowOff>82105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98632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5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21463</xdr:rowOff>
    </xdr:from>
    <xdr:to>
      <xdr:col>15</xdr:col>
      <xdr:colOff>101600</xdr:colOff>
      <xdr:row>35</xdr:row>
      <xdr:rowOff>123063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139590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9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24130</xdr:rowOff>
    </xdr:from>
    <xdr:to>
      <xdr:col>10</xdr:col>
      <xdr:colOff>165100</xdr:colOff>
      <xdr:row>35</xdr:row>
      <xdr:rowOff>125730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142257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170243</xdr:rowOff>
    </xdr:from>
    <xdr:to>
      <xdr:col>6</xdr:col>
      <xdr:colOff>38100</xdr:colOff>
      <xdr:row>35</xdr:row>
      <xdr:rowOff>100393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116920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7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112133</xdr:rowOff>
    </xdr:from>
    <xdr:to>
      <xdr:col>24</xdr:col>
      <xdr:colOff>63500</xdr:colOff>
      <xdr:row>56</xdr:row>
      <xdr:rowOff>157061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13333"/>
          <a:ext cx="838200" cy="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157061</xdr:rowOff>
    </xdr:from>
    <xdr:to>
      <xdr:col>19</xdr:col>
      <xdr:colOff>177800</xdr:colOff>
      <xdr:row>57</xdr:row>
      <xdr:rowOff>9802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58261"/>
          <a:ext cx="889000" cy="2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106418</xdr:rowOff>
    </xdr:from>
    <xdr:to>
      <xdr:col>15</xdr:col>
      <xdr:colOff>50800</xdr:colOff>
      <xdr:row>57</xdr:row>
      <xdr:rowOff>9802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07618"/>
          <a:ext cx="889000" cy="7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106418</xdr:rowOff>
    </xdr:from>
    <xdr:to>
      <xdr:col>10</xdr:col>
      <xdr:colOff>114300</xdr:colOff>
      <xdr:row>57</xdr:row>
      <xdr:rowOff>122127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07618"/>
          <a:ext cx="889000" cy="18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61333</xdr:rowOff>
    </xdr:from>
    <xdr:to>
      <xdr:col>24</xdr:col>
      <xdr:colOff>114300</xdr:colOff>
      <xdr:row>56</xdr:row>
      <xdr:rowOff>162933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84210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1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106261</xdr:rowOff>
    </xdr:from>
    <xdr:to>
      <xdr:col>20</xdr:col>
      <xdr:colOff>38100</xdr:colOff>
      <xdr:row>57</xdr:row>
      <xdr:rowOff>36411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52938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8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130452</xdr:rowOff>
    </xdr:from>
    <xdr:to>
      <xdr:col>15</xdr:col>
      <xdr:colOff>101600</xdr:colOff>
      <xdr:row>57</xdr:row>
      <xdr:rowOff>60602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77129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0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55618</xdr:rowOff>
    </xdr:from>
    <xdr:to>
      <xdr:col>10</xdr:col>
      <xdr:colOff>165100</xdr:colOff>
      <xdr:row>56</xdr:row>
      <xdr:rowOff>157218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5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2295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3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71327</xdr:rowOff>
    </xdr:from>
    <xdr:to>
      <xdr:col>6</xdr:col>
      <xdr:colOff>38100</xdr:colOff>
      <xdr:row>58</xdr:row>
      <xdr:rowOff>1477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18004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1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79857</xdr:rowOff>
    </xdr:from>
    <xdr:to>
      <xdr:col>24</xdr:col>
      <xdr:colOff>63500</xdr:colOff>
      <xdr:row>74</xdr:row>
      <xdr:rowOff>141263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67157"/>
          <a:ext cx="838200" cy="6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55772</xdr:rowOff>
    </xdr:from>
    <xdr:to>
      <xdr:col>19</xdr:col>
      <xdr:colOff>177800</xdr:colOff>
      <xdr:row>74</xdr:row>
      <xdr:rowOff>141263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43072"/>
          <a:ext cx="889000" cy="8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55772</xdr:rowOff>
    </xdr:from>
    <xdr:to>
      <xdr:col>15</xdr:col>
      <xdr:colOff>50800</xdr:colOff>
      <xdr:row>75</xdr:row>
      <xdr:rowOff>32016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43072"/>
          <a:ext cx="889000" cy="14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158592</xdr:rowOff>
    </xdr:from>
    <xdr:to>
      <xdr:col>10</xdr:col>
      <xdr:colOff>114300</xdr:colOff>
      <xdr:row>75</xdr:row>
      <xdr:rowOff>32016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845892"/>
          <a:ext cx="889000" cy="4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29057</xdr:rowOff>
    </xdr:from>
    <xdr:to>
      <xdr:col>24</xdr:col>
      <xdr:colOff>114300</xdr:colOff>
      <xdr:row>74</xdr:row>
      <xdr:rowOff>130657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1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51934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6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90463</xdr:rowOff>
    </xdr:from>
    <xdr:to>
      <xdr:col>20</xdr:col>
      <xdr:colOff>38100</xdr:colOff>
      <xdr:row>75</xdr:row>
      <xdr:rowOff>20613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37140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5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4972</xdr:rowOff>
    </xdr:from>
    <xdr:to>
      <xdr:col>15</xdr:col>
      <xdr:colOff>101600</xdr:colOff>
      <xdr:row>74</xdr:row>
      <xdr:rowOff>106572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123099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6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152666</xdr:rowOff>
    </xdr:from>
    <xdr:to>
      <xdr:col>10</xdr:col>
      <xdr:colOff>165100</xdr:colOff>
      <xdr:row>75</xdr:row>
      <xdr:rowOff>82816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99343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1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107792</xdr:rowOff>
    </xdr:from>
    <xdr:to>
      <xdr:col>6</xdr:col>
      <xdr:colOff>38100</xdr:colOff>
      <xdr:row>75</xdr:row>
      <xdr:rowOff>37942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79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54469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7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103206</xdr:rowOff>
    </xdr:from>
    <xdr:to>
      <xdr:col>24</xdr:col>
      <xdr:colOff>63500</xdr:colOff>
      <xdr:row>97</xdr:row>
      <xdr:rowOff>109169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33856"/>
          <a:ext cx="8382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109169</xdr:rowOff>
    </xdr:from>
    <xdr:to>
      <xdr:col>19</xdr:col>
      <xdr:colOff>177800</xdr:colOff>
      <xdr:row>97</xdr:row>
      <xdr:rowOff>117932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3981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117932</xdr:rowOff>
    </xdr:from>
    <xdr:to>
      <xdr:col>15</xdr:col>
      <xdr:colOff>50800</xdr:colOff>
      <xdr:row>97</xdr:row>
      <xdr:rowOff>149059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48582"/>
          <a:ext cx="8890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141520</xdr:rowOff>
    </xdr:from>
    <xdr:to>
      <xdr:col>10</xdr:col>
      <xdr:colOff>114300</xdr:colOff>
      <xdr:row>97</xdr:row>
      <xdr:rowOff>149059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772170"/>
          <a:ext cx="889000" cy="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52406</xdr:rowOff>
    </xdr:from>
    <xdr:to>
      <xdr:col>24</xdr:col>
      <xdr:colOff>114300</xdr:colOff>
      <xdr:row>97</xdr:row>
      <xdr:rowOff>154006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138783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9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58369</xdr:rowOff>
    </xdr:from>
    <xdr:to>
      <xdr:col>20</xdr:col>
      <xdr:colOff>38100</xdr:colOff>
      <xdr:row>97</xdr:row>
      <xdr:rowOff>159969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8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151096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67132</xdr:rowOff>
    </xdr:from>
    <xdr:to>
      <xdr:col>15</xdr:col>
      <xdr:colOff>101600</xdr:colOff>
      <xdr:row>97</xdr:row>
      <xdr:rowOff>168732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9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159859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98259</xdr:rowOff>
    </xdr:from>
    <xdr:to>
      <xdr:col>10</xdr:col>
      <xdr:colOff>165100</xdr:colOff>
      <xdr:row>98</xdr:row>
      <xdr:rowOff>28409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2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19536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2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90720</xdr:rowOff>
    </xdr:from>
    <xdr:to>
      <xdr:col>6</xdr:col>
      <xdr:colOff>38100</xdr:colOff>
      <xdr:row>98</xdr:row>
      <xdr:rowOff>20870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11997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1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43627</xdr:rowOff>
    </xdr:from>
    <xdr:to>
      <xdr:col>55</xdr:col>
      <xdr:colOff>0</xdr:colOff>
      <xdr:row>55</xdr:row>
      <xdr:rowOff>166591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473377"/>
          <a:ext cx="838200" cy="12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19609</xdr:rowOff>
    </xdr:from>
    <xdr:to>
      <xdr:col>50</xdr:col>
      <xdr:colOff>114300</xdr:colOff>
      <xdr:row>55</xdr:row>
      <xdr:rowOff>166591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449359"/>
          <a:ext cx="889000" cy="14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19609</xdr:rowOff>
    </xdr:from>
    <xdr:to>
      <xdr:col>45</xdr:col>
      <xdr:colOff>177800</xdr:colOff>
      <xdr:row>56</xdr:row>
      <xdr:rowOff>71585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449359"/>
          <a:ext cx="889000" cy="22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71585</xdr:rowOff>
    </xdr:from>
    <xdr:to>
      <xdr:col>41</xdr:col>
      <xdr:colOff>50800</xdr:colOff>
      <xdr:row>56</xdr:row>
      <xdr:rowOff>142184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72785"/>
          <a:ext cx="889000" cy="7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164277</xdr:rowOff>
    </xdr:from>
    <xdr:to>
      <xdr:col>55</xdr:col>
      <xdr:colOff>50800</xdr:colOff>
      <xdr:row>55</xdr:row>
      <xdr:rowOff>94427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2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15704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7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115791</xdr:rowOff>
    </xdr:from>
    <xdr:to>
      <xdr:col>50</xdr:col>
      <xdr:colOff>165100</xdr:colOff>
      <xdr:row>56</xdr:row>
      <xdr:rowOff>45941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62468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140259</xdr:rowOff>
    </xdr:from>
    <xdr:to>
      <xdr:col>46</xdr:col>
      <xdr:colOff>38100</xdr:colOff>
      <xdr:row>55</xdr:row>
      <xdr:rowOff>70409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39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86936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17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20785</xdr:rowOff>
    </xdr:from>
    <xdr:to>
      <xdr:col>41</xdr:col>
      <xdr:colOff>101600</xdr:colOff>
      <xdr:row>56</xdr:row>
      <xdr:rowOff>122385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138912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9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91384</xdr:rowOff>
    </xdr:from>
    <xdr:to>
      <xdr:col>36</xdr:col>
      <xdr:colOff>165100</xdr:colOff>
      <xdr:row>57</xdr:row>
      <xdr:rowOff>21534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9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38061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6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84118</xdr:rowOff>
    </xdr:from>
    <xdr:to>
      <xdr:col>55</xdr:col>
      <xdr:colOff>0</xdr:colOff>
      <xdr:row>74</xdr:row>
      <xdr:rowOff>155647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2771418"/>
          <a:ext cx="838200" cy="7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155647</xdr:rowOff>
    </xdr:from>
    <xdr:to>
      <xdr:col>50</xdr:col>
      <xdr:colOff>114300</xdr:colOff>
      <xdr:row>75</xdr:row>
      <xdr:rowOff>118426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842947"/>
          <a:ext cx="889000" cy="13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19996</xdr:rowOff>
    </xdr:from>
    <xdr:to>
      <xdr:col>45</xdr:col>
      <xdr:colOff>177800</xdr:colOff>
      <xdr:row>75</xdr:row>
      <xdr:rowOff>118426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2878746"/>
          <a:ext cx="889000" cy="9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19996</xdr:rowOff>
    </xdr:from>
    <xdr:to>
      <xdr:col>41</xdr:col>
      <xdr:colOff>50800</xdr:colOff>
      <xdr:row>76</xdr:row>
      <xdr:rowOff>60229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2878746"/>
          <a:ext cx="889000" cy="21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33318</xdr:rowOff>
    </xdr:from>
    <xdr:to>
      <xdr:col>55</xdr:col>
      <xdr:colOff>50800</xdr:colOff>
      <xdr:row>74</xdr:row>
      <xdr:rowOff>134918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7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56195</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57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104847</xdr:rowOff>
    </xdr:from>
    <xdr:to>
      <xdr:col>50</xdr:col>
      <xdr:colOff>165100</xdr:colOff>
      <xdr:row>75</xdr:row>
      <xdr:rowOff>34997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79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51524</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39795" y="1256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67626</xdr:rowOff>
    </xdr:from>
    <xdr:to>
      <xdr:col>46</xdr:col>
      <xdr:colOff>38100</xdr:colOff>
      <xdr:row>75</xdr:row>
      <xdr:rowOff>169227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9263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14303</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50795" y="127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140646</xdr:rowOff>
    </xdr:from>
    <xdr:to>
      <xdr:col>41</xdr:col>
      <xdr:colOff>101600</xdr:colOff>
      <xdr:row>75</xdr:row>
      <xdr:rowOff>70796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8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87323</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61795" y="1260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9429</xdr:rowOff>
    </xdr:from>
    <xdr:to>
      <xdr:col>36</xdr:col>
      <xdr:colOff>165100</xdr:colOff>
      <xdr:row>76</xdr:row>
      <xdr:rowOff>111029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0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127557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81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50195</xdr:rowOff>
    </xdr:from>
    <xdr:to>
      <xdr:col>55</xdr:col>
      <xdr:colOff>0</xdr:colOff>
      <xdr:row>97</xdr:row>
      <xdr:rowOff>75592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80845"/>
          <a:ext cx="8382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67836</xdr:rowOff>
    </xdr:from>
    <xdr:to>
      <xdr:col>50</xdr:col>
      <xdr:colOff>114300</xdr:colOff>
      <xdr:row>97</xdr:row>
      <xdr:rowOff>50195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27036"/>
          <a:ext cx="889000" cy="15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67836</xdr:rowOff>
    </xdr:from>
    <xdr:to>
      <xdr:col>45</xdr:col>
      <xdr:colOff>177800</xdr:colOff>
      <xdr:row>96</xdr:row>
      <xdr:rowOff>153073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27036"/>
          <a:ext cx="889000" cy="8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153073</xdr:rowOff>
    </xdr:from>
    <xdr:to>
      <xdr:col>41</xdr:col>
      <xdr:colOff>50800</xdr:colOff>
      <xdr:row>96</xdr:row>
      <xdr:rowOff>170659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12273"/>
          <a:ext cx="889000" cy="1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24792</xdr:rowOff>
    </xdr:from>
    <xdr:to>
      <xdr:col>55</xdr:col>
      <xdr:colOff>50800</xdr:colOff>
      <xdr:row>97</xdr:row>
      <xdr:rowOff>126392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5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3219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170845</xdr:rowOff>
    </xdr:from>
    <xdr:to>
      <xdr:col>50</xdr:col>
      <xdr:colOff>165100</xdr:colOff>
      <xdr:row>97</xdr:row>
      <xdr:rowOff>100995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92122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2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17036</xdr:rowOff>
    </xdr:from>
    <xdr:to>
      <xdr:col>46</xdr:col>
      <xdr:colOff>38100</xdr:colOff>
      <xdr:row>96</xdr:row>
      <xdr:rowOff>118636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7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109763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6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102273</xdr:rowOff>
    </xdr:from>
    <xdr:to>
      <xdr:col>41</xdr:col>
      <xdr:colOff>101600</xdr:colOff>
      <xdr:row>97</xdr:row>
      <xdr:rowOff>32423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23550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5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119859</xdr:rowOff>
    </xdr:from>
    <xdr:to>
      <xdr:col>36</xdr:col>
      <xdr:colOff>165100</xdr:colOff>
      <xdr:row>97</xdr:row>
      <xdr:rowOff>50009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7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41136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7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138420</xdr:rowOff>
    </xdr:from>
    <xdr:to>
      <xdr:col>85</xdr:col>
      <xdr:colOff>127000</xdr:colOff>
      <xdr:row>36</xdr:row>
      <xdr:rowOff>21925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39170"/>
          <a:ext cx="838200" cy="5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21925</xdr:rowOff>
    </xdr:from>
    <xdr:to>
      <xdr:col>81</xdr:col>
      <xdr:colOff>50800</xdr:colOff>
      <xdr:row>36</xdr:row>
      <xdr:rowOff>69588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194125"/>
          <a:ext cx="889000" cy="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20896</xdr:rowOff>
    </xdr:from>
    <xdr:to>
      <xdr:col>76</xdr:col>
      <xdr:colOff>114300</xdr:colOff>
      <xdr:row>36</xdr:row>
      <xdr:rowOff>69588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193096"/>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136088</xdr:rowOff>
    </xdr:from>
    <xdr:to>
      <xdr:col>71</xdr:col>
      <xdr:colOff>177800</xdr:colOff>
      <xdr:row>36</xdr:row>
      <xdr:rowOff>20896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136838"/>
          <a:ext cx="889000" cy="5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87620</xdr:rowOff>
    </xdr:from>
    <xdr:to>
      <xdr:col>85</xdr:col>
      <xdr:colOff>177800</xdr:colOff>
      <xdr:row>36</xdr:row>
      <xdr:rowOff>17770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8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66047</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142575</xdr:rowOff>
    </xdr:from>
    <xdr:to>
      <xdr:col>81</xdr:col>
      <xdr:colOff>101600</xdr:colOff>
      <xdr:row>36</xdr:row>
      <xdr:rowOff>72725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4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63852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3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18788</xdr:rowOff>
    </xdr:from>
    <xdr:to>
      <xdr:col>76</xdr:col>
      <xdr:colOff>165100</xdr:colOff>
      <xdr:row>36</xdr:row>
      <xdr:rowOff>120388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111515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8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141546</xdr:rowOff>
    </xdr:from>
    <xdr:to>
      <xdr:col>72</xdr:col>
      <xdr:colOff>38100</xdr:colOff>
      <xdr:row>36</xdr:row>
      <xdr:rowOff>71696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62823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85288</xdr:rowOff>
    </xdr:from>
    <xdr:to>
      <xdr:col>67</xdr:col>
      <xdr:colOff>101600</xdr:colOff>
      <xdr:row>36</xdr:row>
      <xdr:rowOff>15438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6565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7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84292</xdr:rowOff>
    </xdr:from>
    <xdr:to>
      <xdr:col>85</xdr:col>
      <xdr:colOff>127000</xdr:colOff>
      <xdr:row>56</xdr:row>
      <xdr:rowOff>159044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85492"/>
          <a:ext cx="8382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159044</xdr:rowOff>
    </xdr:from>
    <xdr:to>
      <xdr:col>81</xdr:col>
      <xdr:colOff>50800</xdr:colOff>
      <xdr:row>56</xdr:row>
      <xdr:rowOff>171100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60244"/>
          <a:ext cx="889000" cy="1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171100</xdr:rowOff>
    </xdr:from>
    <xdr:to>
      <xdr:col>76</xdr:col>
      <xdr:colOff>114300</xdr:colOff>
      <xdr:row>57</xdr:row>
      <xdr:rowOff>3404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772300"/>
          <a:ext cx="889000" cy="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3404</xdr:rowOff>
    </xdr:from>
    <xdr:to>
      <xdr:col>71</xdr:col>
      <xdr:colOff>177800</xdr:colOff>
      <xdr:row>57</xdr:row>
      <xdr:rowOff>22936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76054"/>
          <a:ext cx="889000" cy="1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33492</xdr:rowOff>
    </xdr:from>
    <xdr:to>
      <xdr:col>85</xdr:col>
      <xdr:colOff>177800</xdr:colOff>
      <xdr:row>56</xdr:row>
      <xdr:rowOff>135092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3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56369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8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108244</xdr:rowOff>
    </xdr:from>
    <xdr:to>
      <xdr:col>81</xdr:col>
      <xdr:colOff>101600</xdr:colOff>
      <xdr:row>57</xdr:row>
      <xdr:rowOff>38394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0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54921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120300</xdr:rowOff>
    </xdr:from>
    <xdr:to>
      <xdr:col>76</xdr:col>
      <xdr:colOff>165100</xdr:colOff>
      <xdr:row>57</xdr:row>
      <xdr:rowOff>50450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66977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124054</xdr:rowOff>
    </xdr:from>
    <xdr:to>
      <xdr:col>72</xdr:col>
      <xdr:colOff>38100</xdr:colOff>
      <xdr:row>57</xdr:row>
      <xdr:rowOff>54204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2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45331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1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143586</xdr:rowOff>
    </xdr:from>
    <xdr:to>
      <xdr:col>67</xdr:col>
      <xdr:colOff>101600</xdr:colOff>
      <xdr:row>57</xdr:row>
      <xdr:rowOff>73736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4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64863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118618</xdr:rowOff>
    </xdr:from>
    <xdr:to>
      <xdr:col>85</xdr:col>
      <xdr:colOff>127000</xdr:colOff>
      <xdr:row>78</xdr:row>
      <xdr:rowOff>134989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20268"/>
          <a:ext cx="838200" cy="18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170853</xdr:rowOff>
    </xdr:from>
    <xdr:to>
      <xdr:col>81</xdr:col>
      <xdr:colOff>50800</xdr:colOff>
      <xdr:row>77</xdr:row>
      <xdr:rowOff>118618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029603"/>
          <a:ext cx="889000" cy="29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170853</xdr:rowOff>
    </xdr:from>
    <xdr:to>
      <xdr:col>76</xdr:col>
      <xdr:colOff>114300</xdr:colOff>
      <xdr:row>76</xdr:row>
      <xdr:rowOff>77991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029603"/>
          <a:ext cx="889000" cy="7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77991</xdr:rowOff>
    </xdr:from>
    <xdr:to>
      <xdr:col>71</xdr:col>
      <xdr:colOff>177800</xdr:colOff>
      <xdr:row>78</xdr:row>
      <xdr:rowOff>28905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108191"/>
          <a:ext cx="889000" cy="29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84189</xdr:rowOff>
    </xdr:from>
    <xdr:to>
      <xdr:col>85</xdr:col>
      <xdr:colOff>177800</xdr:colOff>
      <xdr:row>79</xdr:row>
      <xdr:rowOff>14339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5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44646</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67818</xdr:rowOff>
    </xdr:from>
    <xdr:to>
      <xdr:col>81</xdr:col>
      <xdr:colOff>101600</xdr:colOff>
      <xdr:row>77</xdr:row>
      <xdr:rowOff>169418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26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14495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04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120053</xdr:rowOff>
    </xdr:from>
    <xdr:to>
      <xdr:col>76</xdr:col>
      <xdr:colOff>165100</xdr:colOff>
      <xdr:row>76</xdr:row>
      <xdr:rowOff>50203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29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66730</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7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27191</xdr:rowOff>
    </xdr:from>
    <xdr:to>
      <xdr:col>72</xdr:col>
      <xdr:colOff>38100</xdr:colOff>
      <xdr:row>76</xdr:row>
      <xdr:rowOff>128791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0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145318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283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149555</xdr:rowOff>
    </xdr:from>
    <xdr:to>
      <xdr:col>67</xdr:col>
      <xdr:colOff>101600</xdr:colOff>
      <xdr:row>78</xdr:row>
      <xdr:rowOff>79705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96232</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12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102015</xdr:rowOff>
    </xdr:from>
    <xdr:to>
      <xdr:col>85</xdr:col>
      <xdr:colOff>127000</xdr:colOff>
      <xdr:row>97</xdr:row>
      <xdr:rowOff>105432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32665"/>
          <a:ext cx="838200" cy="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105432</xdr:rowOff>
    </xdr:from>
    <xdr:to>
      <xdr:col>81</xdr:col>
      <xdr:colOff>50800</xdr:colOff>
      <xdr:row>97</xdr:row>
      <xdr:rowOff>109801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36082"/>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109801</xdr:rowOff>
    </xdr:from>
    <xdr:to>
      <xdr:col>76</xdr:col>
      <xdr:colOff>114300</xdr:colOff>
      <xdr:row>97</xdr:row>
      <xdr:rowOff>116573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40451"/>
          <a:ext cx="889000" cy="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116573</xdr:rowOff>
    </xdr:from>
    <xdr:to>
      <xdr:col>71</xdr:col>
      <xdr:colOff>177800</xdr:colOff>
      <xdr:row>97</xdr:row>
      <xdr:rowOff>117335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4722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51215</xdr:rowOff>
    </xdr:from>
    <xdr:to>
      <xdr:col>85</xdr:col>
      <xdr:colOff>177800</xdr:colOff>
      <xdr:row>97</xdr:row>
      <xdr:rowOff>152815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8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74092</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3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54632</xdr:rowOff>
    </xdr:from>
    <xdr:to>
      <xdr:col>81</xdr:col>
      <xdr:colOff>101600</xdr:colOff>
      <xdr:row>97</xdr:row>
      <xdr:rowOff>156232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8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6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59001</xdr:rowOff>
    </xdr:from>
    <xdr:to>
      <xdr:col>76</xdr:col>
      <xdr:colOff>165100</xdr:colOff>
      <xdr:row>97</xdr:row>
      <xdr:rowOff>160601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8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5678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6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65773</xdr:rowOff>
    </xdr:from>
    <xdr:to>
      <xdr:col>72</xdr:col>
      <xdr:colOff>38100</xdr:colOff>
      <xdr:row>97</xdr:row>
      <xdr:rowOff>167373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12450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7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66535</xdr:rowOff>
    </xdr:from>
    <xdr:to>
      <xdr:col>67</xdr:col>
      <xdr:colOff>101600</xdr:colOff>
      <xdr:row>97</xdr:row>
      <xdr:rowOff>168135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13212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7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351,706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円となっており、類似団体と比較すると高い水準となっている。これは、ふるさと納税制度を活用した寄附金を基金へ積み立てたことによるものである。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263,089</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円となっており、前年度と比較すると増加し、類似団体と比較すると依然として一人当たりのコストが上位の状況となっている。</a:t>
          </a:r>
        </a:p>
        <a:p>
          <a:r>
            <a:rPr kumimoji="1" lang="ja-JP" altLang="en-US" sz="1300">
              <a:latin typeface="ＭＳ Ｐゴシック" panose="020B0600070205080204" pitchFamily="50" charset="-128"/>
              <a:ea typeface="ＭＳ Ｐゴシック" panose="020B0600070205080204" pitchFamily="50" charset="-128"/>
            </a:rPr>
            <a:t>　これは、高齢者の増加と子育て支援の充実に重点的に取り組んできたことや物価高騰対応重点支援給付金事業等の増加によるものである。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45,482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円となっており、類似団体と比較すると低い水準となっている。これは、市におけるごみの再資源化に重点的に取り組んできたことによるものであり、歳出コスト削減を図っている。</a:t>
          </a:r>
        </a:p>
        <a:p>
          <a:r>
            <a:rPr kumimoji="1" lang="ja-JP" altLang="en-US" sz="130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latin typeface="ＭＳ Ｐゴシック" panose="020B0600070205080204" pitchFamily="50" charset="-128"/>
              <a:ea typeface="ＭＳ Ｐゴシック" panose="020B0600070205080204" pitchFamily="50" charset="-128"/>
            </a:rPr>
            <a:t>90,108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円となっており、類似団体と比較すると高い水準になっているのは、市の基幹産業である農業の取組を充実させているためである。</a:t>
          </a: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162,157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円となっており、類似団体と比較すると高い水準になっている。これは、ふるさと納税事業の拡充及び物価高騰対応重点支援給付金事業が増加したことによるものである。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財政調整基金残高については、取り崩しはなかった。</a:t>
          </a:r>
        </a:p>
        <a:p>
          <a:r>
            <a:rPr kumimoji="1" lang="ja-JP" altLang="en-US" sz="1400">
              <a:latin typeface="ＭＳ ゴシック" pitchFamily="49" charset="-128"/>
              <a:ea typeface="ＭＳ ゴシック" pitchFamily="49" charset="-128"/>
            </a:rPr>
            <a:t>　実質収支額は前年度と比較し、</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百万円の減である。</a:t>
          </a:r>
        </a:p>
        <a:p>
          <a:r>
            <a:rPr kumimoji="1" lang="ja-JP" altLang="en-US" sz="1400">
              <a:latin typeface="ＭＳ ゴシック" pitchFamily="49" charset="-128"/>
              <a:ea typeface="ＭＳ ゴシック" pitchFamily="49" charset="-128"/>
            </a:rPr>
            <a:t>　実質単年度収支については、前年度と比較し</a:t>
          </a:r>
          <a:r>
            <a:rPr kumimoji="1" lang="en-US" altLang="ja-JP" sz="1400">
              <a:latin typeface="ＭＳ ゴシック" pitchFamily="49" charset="-128"/>
              <a:ea typeface="ＭＳ ゴシック" pitchFamily="49" charset="-128"/>
            </a:rPr>
            <a:t>1.06</a:t>
          </a:r>
          <a:r>
            <a:rPr kumimoji="1" lang="ja-JP" altLang="en-US" sz="1400">
              <a:latin typeface="ＭＳ ゴシック" pitchFamily="49" charset="-128"/>
              <a:ea typeface="ＭＳ ゴシック" pitchFamily="49" charset="-128"/>
            </a:rPr>
            <a:t>ポイント減少である。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今後は、引き続き自主財源の確保に努めるとともに、事務事業の見直しや歳出の抑制を行い、財政の健全化に努める。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全ての事業において、実質収支は黒字であり、実質赤字額は生じていない。</a:t>
          </a:r>
        </a:p>
        <a:p>
          <a:r>
            <a:rPr kumimoji="1" lang="ja-JP" altLang="en-US" sz="1400">
              <a:latin typeface="ＭＳ ゴシック" pitchFamily="49" charset="-128"/>
              <a:ea typeface="ＭＳ ゴシック" pitchFamily="49" charset="-128"/>
            </a:rPr>
            <a:t>　今後も「行政改革アクションプラン」を着実に実施し、事務事業の見直しや歳出を抑制するとともに、自主財源の確保に取り組む。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3%20&#36001;&#21209;&#20418;\&#9733;&#9733;&#9733;&#26989;&#21209;&#12487;&#12540;&#12479;&#9733;&#9733;&#9733;\04%20&#26222;&#36890;&#20250;&#35336;&#27770;&#31639;&#32113;&#35336;\42%20&#26222;&#36890;&#20250;&#35336;&#27770;&#31639;&#32113;&#35336;&#32207;&#25324;\&#65330;&#65302;\&#9678;&#22269;&#35519;&#26619;&#65288;&#27770;&#31639;&#32113;&#35336;&#38306;&#20418;&#65306;&#12467;&#12525;&#12490;&#65292;&#22522;&#37329;&#65292;&#12450;&#12531;&#12465;&#12540;&#12488;&#65289;\250321&#12294;%20&#20196;&#21644;&#65301;&#24180;&#24230;&#36001;&#25919;&#29366;&#27841;&#36039;&#26009;&#38598;&#12398;&#20316;&#25104;&#12539;&#20844;&#34920;&#12395;&#12388;&#12356;&#12390;&#65288;&#20381;&#38972;&#65289;\12%20&#20418;&#21729;&#30906;&#35469;&#24460;&#12487;&#12540;&#12479;\R05-15&#24535;&#24067;&#24535;&#24066;&#36001;&#25919;&#29366;&#27841;&#36039;&#26009;&#3859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18.899999999999999</v>
          </cell>
          <cell r="BX51">
            <v>15.3</v>
          </cell>
        </row>
        <row r="53">
          <cell r="BP53">
            <v>41.9</v>
          </cell>
          <cell r="BX53">
            <v>43.9</v>
          </cell>
          <cell r="CF53">
            <v>44.1</v>
          </cell>
          <cell r="CN53">
            <v>45.6</v>
          </cell>
          <cell r="CV53">
            <v>47</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cell r="BP73">
            <v>18.899999999999999</v>
          </cell>
          <cell r="BX73">
            <v>15.3</v>
          </cell>
        </row>
        <row r="75">
          <cell r="BP75">
            <v>10.4</v>
          </cell>
          <cell r="BX75">
            <v>10</v>
          </cell>
          <cell r="CF75">
            <v>10.1</v>
          </cell>
          <cell r="CN75">
            <v>10.1</v>
          </cell>
          <cell r="CV75">
            <v>10.8</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c r="B2" s="176" t="s">
        <v>77</v>
      </c>
      <c r="C2" s="176"/>
      <c r="D2" s="177"/>
    </row>
    <row r="3" spans="1:119" ht="18.75" customHeight="1" thickBot="1">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34845325</v>
      </c>
      <c r="BO4" s="436"/>
      <c r="BP4" s="436"/>
      <c r="BQ4" s="436"/>
      <c r="BR4" s="436"/>
      <c r="BS4" s="436"/>
      <c r="BT4" s="436"/>
      <c r="BU4" s="437"/>
      <c r="BV4" s="435">
        <v>33173482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6.9</v>
      </c>
      <c r="CU4" s="576"/>
      <c r="CV4" s="576"/>
      <c r="CW4" s="576"/>
      <c r="CX4" s="576"/>
      <c r="CY4" s="576"/>
      <c r="CZ4" s="576"/>
      <c r="DA4" s="577"/>
      <c r="DB4" s="575">
        <v>7.9</v>
      </c>
      <c r="DC4" s="576"/>
      <c r="DD4" s="576"/>
      <c r="DE4" s="576"/>
      <c r="DF4" s="576"/>
      <c r="DG4" s="576"/>
      <c r="DH4" s="576"/>
      <c r="DI4" s="577"/>
    </row>
    <row r="5" spans="1:119" ht="18.75" customHeight="1">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34063293</v>
      </c>
      <c r="BO5" s="407"/>
      <c r="BP5" s="407"/>
      <c r="BQ5" s="407"/>
      <c r="BR5" s="407"/>
      <c r="BS5" s="407"/>
      <c r="BT5" s="407"/>
      <c r="BU5" s="408"/>
      <c r="BV5" s="406">
        <v>32271128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85.9</v>
      </c>
      <c r="CU5" s="404"/>
      <c r="CV5" s="404"/>
      <c r="CW5" s="404"/>
      <c r="CX5" s="404"/>
      <c r="CY5" s="404"/>
      <c r="CZ5" s="404"/>
      <c r="DA5" s="405"/>
      <c r="DB5" s="403">
        <v>87.3</v>
      </c>
      <c r="DC5" s="404"/>
      <c r="DD5" s="404"/>
      <c r="DE5" s="404"/>
      <c r="DF5" s="404"/>
      <c r="DG5" s="404"/>
      <c r="DH5" s="404"/>
      <c r="DI5" s="405"/>
    </row>
    <row r="6" spans="1:119" ht="18.75" customHeight="1">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782032</v>
      </c>
      <c r="BO6" s="407"/>
      <c r="BP6" s="407"/>
      <c r="BQ6" s="407"/>
      <c r="BR6" s="407"/>
      <c r="BS6" s="407"/>
      <c r="BT6" s="407"/>
      <c r="BU6" s="408"/>
      <c r="BV6" s="406">
        <v>902354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86.4</v>
      </c>
      <c r="CU6" s="550"/>
      <c r="CV6" s="550"/>
      <c r="CW6" s="550"/>
      <c r="CX6" s="550"/>
      <c r="CY6" s="550"/>
      <c r="CZ6" s="550"/>
      <c r="DA6" s="551"/>
      <c r="DB6" s="549">
        <v>88.3</v>
      </c>
      <c r="DC6" s="550"/>
      <c r="DD6" s="550"/>
      <c r="DE6" s="550"/>
      <c r="DF6" s="550"/>
      <c r="DG6" s="550"/>
      <c r="DH6" s="550"/>
      <c r="DI6" s="551"/>
    </row>
    <row r="7" spans="1:119" ht="18.75" customHeight="1">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4163</v>
      </c>
      <c r="BO7" s="407"/>
      <c r="BP7" s="407"/>
      <c r="BQ7" s="407"/>
      <c r="BR7" s="407"/>
      <c r="BS7" s="407"/>
      <c r="BT7" s="407"/>
      <c r="BU7" s="408"/>
      <c r="BV7" s="406">
        <v>12555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11343232</v>
      </c>
      <c r="CU7" s="407"/>
      <c r="CV7" s="407"/>
      <c r="CW7" s="407"/>
      <c r="CX7" s="407"/>
      <c r="CY7" s="407"/>
      <c r="CZ7" s="407"/>
      <c r="DA7" s="408"/>
      <c r="DB7" s="406">
        <v>11238389</v>
      </c>
      <c r="DC7" s="407"/>
      <c r="DD7" s="407"/>
      <c r="DE7" s="407"/>
      <c r="DF7" s="407"/>
      <c r="DG7" s="407"/>
      <c r="DH7" s="407"/>
      <c r="DI7" s="408"/>
    </row>
    <row r="8" spans="1:119" ht="18.75" customHeight="1" thickBot="1">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777869</v>
      </c>
      <c r="BO8" s="407"/>
      <c r="BP8" s="407"/>
      <c r="BQ8" s="407"/>
      <c r="BR8" s="407"/>
      <c r="BS8" s="407"/>
      <c r="BT8" s="407"/>
      <c r="BU8" s="408"/>
      <c r="BV8" s="406">
        <v>889799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0.38</v>
      </c>
      <c r="CU8" s="510"/>
      <c r="CV8" s="510"/>
      <c r="CW8" s="510"/>
      <c r="CX8" s="510"/>
      <c r="CY8" s="510"/>
      <c r="CZ8" s="510"/>
      <c r="DA8" s="511"/>
      <c r="DB8" s="509">
        <v>0.39</v>
      </c>
      <c r="DC8" s="510"/>
      <c r="DD8" s="510"/>
      <c r="DE8" s="510"/>
      <c r="DF8" s="510"/>
      <c r="DG8" s="510"/>
      <c r="DH8" s="510"/>
      <c r="DI8" s="511"/>
    </row>
    <row r="9" spans="1:119" ht="18.75" customHeight="1" thickBot="1">
      <c r="A9" s="175"/>
      <c r="B9" s="538" t="s">
        <v>106</v>
      </c>
      <c r="C9" s="539"/>
      <c r="D9" s="539"/>
      <c r="E9" s="539"/>
      <c r="F9" s="539"/>
      <c r="G9" s="539"/>
      <c r="H9" s="539"/>
      <c r="I9" s="539"/>
      <c r="J9" s="539"/>
      <c r="K9" s="457"/>
      <c r="L9" s="540" t="s">
        <v>107</v>
      </c>
      <c r="M9" s="541"/>
      <c r="N9" s="541"/>
      <c r="O9" s="541"/>
      <c r="P9" s="541"/>
      <c r="Q9" s="542"/>
      <c r="R9" s="543">
        <v>29329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-111930</v>
      </c>
      <c r="BO9" s="407"/>
      <c r="BP9" s="407"/>
      <c r="BQ9" s="407"/>
      <c r="BR9" s="407"/>
      <c r="BS9" s="407"/>
      <c r="BT9" s="407"/>
      <c r="BU9" s="408"/>
      <c r="BV9" s="406">
        <v>219583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18.8</v>
      </c>
      <c r="CU9" s="404"/>
      <c r="CV9" s="404"/>
      <c r="CW9" s="404"/>
      <c r="CX9" s="404"/>
      <c r="CY9" s="404"/>
      <c r="CZ9" s="404"/>
      <c r="DA9" s="405"/>
      <c r="DB9" s="403">
        <v>19.600000000000001</v>
      </c>
      <c r="DC9" s="404"/>
      <c r="DD9" s="404"/>
      <c r="DE9" s="404"/>
      <c r="DF9" s="404"/>
      <c r="DG9" s="404"/>
      <c r="DH9" s="404"/>
      <c r="DI9" s="405"/>
    </row>
    <row r="10" spans="1:119" ht="18.75" customHeight="1" thickBot="1">
      <c r="A10" s="175"/>
      <c r="B10" s="538"/>
      <c r="C10" s="539"/>
      <c r="D10" s="539"/>
      <c r="E10" s="539"/>
      <c r="F10" s="539"/>
      <c r="G10" s="539"/>
      <c r="H10" s="539"/>
      <c r="I10" s="539"/>
      <c r="J10" s="539"/>
      <c r="K10" s="457"/>
      <c r="L10" s="362" t="s">
        <v>112</v>
      </c>
      <c r="M10" s="363"/>
      <c r="N10" s="363"/>
      <c r="O10" s="363"/>
      <c r="P10" s="363"/>
      <c r="Q10" s="364"/>
      <c r="R10" s="359">
        <v>31479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6388</v>
      </c>
      <c r="BO10" s="407"/>
      <c r="BP10" s="407"/>
      <c r="BQ10" s="407"/>
      <c r="BR10" s="407"/>
      <c r="BS10" s="407"/>
      <c r="BT10" s="407"/>
      <c r="BU10" s="408"/>
      <c r="BV10" s="406">
        <v>3530</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c r="A12" s="175"/>
      <c r="B12" s="512" t="s">
        <v>123</v>
      </c>
      <c r="C12" s="513"/>
      <c r="D12" s="513"/>
      <c r="E12" s="513"/>
      <c r="F12" s="513"/>
      <c r="G12" s="513"/>
      <c r="H12" s="513"/>
      <c r="I12" s="513"/>
      <c r="J12" s="513"/>
      <c r="K12" s="514"/>
      <c r="L12" s="521" t="s">
        <v>124</v>
      </c>
      <c r="M12" s="522"/>
      <c r="N12" s="522"/>
      <c r="O12" s="522"/>
      <c r="P12" s="522"/>
      <c r="Q12" s="523"/>
      <c r="R12" s="524">
        <v>29193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c r="A13" s="175"/>
      <c r="B13" s="515"/>
      <c r="C13" s="516"/>
      <c r="D13" s="516"/>
      <c r="E13" s="516"/>
      <c r="F13" s="516"/>
      <c r="G13" s="516"/>
      <c r="H13" s="516"/>
      <c r="I13" s="516"/>
      <c r="J13" s="516"/>
      <c r="K13" s="517"/>
      <c r="L13" s="190"/>
      <c r="M13" s="490" t="s">
        <v>130</v>
      </c>
      <c r="N13" s="491"/>
      <c r="O13" s="491"/>
      <c r="P13" s="491"/>
      <c r="Q13" s="492"/>
      <c r="R13" s="493">
        <v>28543</v>
      </c>
      <c r="S13" s="494"/>
      <c r="T13" s="494"/>
      <c r="U13" s="494"/>
      <c r="V13" s="495"/>
      <c r="W13" s="496" t="s">
        <v>131</v>
      </c>
      <c r="X13" s="392"/>
      <c r="Y13" s="392"/>
      <c r="Z13" s="392"/>
      <c r="AA13" s="392"/>
      <c r="AB13" s="393"/>
      <c r="AC13" s="359">
        <v>3083</v>
      </c>
      <c r="AD13" s="360"/>
      <c r="AE13" s="360"/>
      <c r="AF13" s="360"/>
      <c r="AG13" s="361"/>
      <c r="AH13" s="359">
        <v>3395</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-105542</v>
      </c>
      <c r="BO13" s="407"/>
      <c r="BP13" s="407"/>
      <c r="BQ13" s="407"/>
      <c r="BR13" s="407"/>
      <c r="BS13" s="407"/>
      <c r="BT13" s="407"/>
      <c r="BU13" s="408"/>
      <c r="BV13" s="406">
        <v>223113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10.8</v>
      </c>
      <c r="CU13" s="404"/>
      <c r="CV13" s="404"/>
      <c r="CW13" s="404"/>
      <c r="CX13" s="404"/>
      <c r="CY13" s="404"/>
      <c r="CZ13" s="404"/>
      <c r="DA13" s="405"/>
      <c r="DB13" s="403">
        <v>10.1</v>
      </c>
      <c r="DC13" s="404"/>
      <c r="DD13" s="404"/>
      <c r="DE13" s="404"/>
      <c r="DF13" s="404"/>
      <c r="DG13" s="404"/>
      <c r="DH13" s="404"/>
      <c r="DI13" s="405"/>
    </row>
    <row r="14" spans="1:119" ht="18.75" customHeight="1" thickBot="1">
      <c r="A14" s="175"/>
      <c r="B14" s="515"/>
      <c r="C14" s="516"/>
      <c r="D14" s="516"/>
      <c r="E14" s="516"/>
      <c r="F14" s="516"/>
      <c r="G14" s="516"/>
      <c r="H14" s="516"/>
      <c r="I14" s="516"/>
      <c r="J14" s="516"/>
      <c r="K14" s="517"/>
      <c r="L14" s="480" t="s">
        <v>135</v>
      </c>
      <c r="M14" s="533"/>
      <c r="N14" s="533"/>
      <c r="O14" s="533"/>
      <c r="P14" s="533"/>
      <c r="Q14" s="534"/>
      <c r="R14" s="493">
        <v>29808</v>
      </c>
      <c r="S14" s="494"/>
      <c r="T14" s="494"/>
      <c r="U14" s="494"/>
      <c r="V14" s="495"/>
      <c r="W14" s="497"/>
      <c r="X14" s="395"/>
      <c r="Y14" s="395"/>
      <c r="Z14" s="395"/>
      <c r="AA14" s="395"/>
      <c r="AB14" s="396"/>
      <c r="AC14" s="486">
        <v>22</v>
      </c>
      <c r="AD14" s="487"/>
      <c r="AE14" s="487"/>
      <c r="AF14" s="487"/>
      <c r="AG14" s="488"/>
      <c r="AH14" s="486">
        <v>22.3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c r="A15" s="175"/>
      <c r="B15" s="515"/>
      <c r="C15" s="516"/>
      <c r="D15" s="516"/>
      <c r="E15" s="516"/>
      <c r="F15" s="516"/>
      <c r="G15" s="516"/>
      <c r="H15" s="516"/>
      <c r="I15" s="516"/>
      <c r="J15" s="516"/>
      <c r="K15" s="517"/>
      <c r="L15" s="190"/>
      <c r="M15" s="490" t="s">
        <v>130</v>
      </c>
      <c r="N15" s="491"/>
      <c r="O15" s="491"/>
      <c r="P15" s="491"/>
      <c r="Q15" s="492"/>
      <c r="R15" s="493">
        <v>29220</v>
      </c>
      <c r="S15" s="494"/>
      <c r="T15" s="494"/>
      <c r="U15" s="494"/>
      <c r="V15" s="495"/>
      <c r="W15" s="496" t="s">
        <v>137</v>
      </c>
      <c r="X15" s="392"/>
      <c r="Y15" s="392"/>
      <c r="Z15" s="392"/>
      <c r="AA15" s="392"/>
      <c r="AB15" s="393"/>
      <c r="AC15" s="359">
        <v>2752</v>
      </c>
      <c r="AD15" s="360"/>
      <c r="AE15" s="360"/>
      <c r="AF15" s="360"/>
      <c r="AG15" s="361"/>
      <c r="AH15" s="359">
        <v>2971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4000805</v>
      </c>
      <c r="BO15" s="436"/>
      <c r="BP15" s="436"/>
      <c r="BQ15" s="436"/>
      <c r="BR15" s="436"/>
      <c r="BS15" s="436"/>
      <c r="BT15" s="436"/>
      <c r="BU15" s="437"/>
      <c r="BV15" s="435">
        <v>3988957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19.7</v>
      </c>
      <c r="AD16" s="487"/>
      <c r="AE16" s="487"/>
      <c r="AF16" s="487"/>
      <c r="AG16" s="488"/>
      <c r="AH16" s="486">
        <v>19.5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10250505</v>
      </c>
      <c r="BO16" s="407"/>
      <c r="BP16" s="407"/>
      <c r="BQ16" s="407"/>
      <c r="BR16" s="407"/>
      <c r="BS16" s="407"/>
      <c r="BT16" s="407"/>
      <c r="BU16" s="408"/>
      <c r="BV16" s="406">
        <v>10074718</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8154</v>
      </c>
      <c r="AD17" s="360"/>
      <c r="AE17" s="360"/>
      <c r="AF17" s="360"/>
      <c r="AG17" s="361"/>
      <c r="AH17" s="359">
        <v>8856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5019425</v>
      </c>
      <c r="BO17" s="407"/>
      <c r="BP17" s="407"/>
      <c r="BQ17" s="407"/>
      <c r="BR17" s="407"/>
      <c r="BS17" s="407"/>
      <c r="BT17" s="407"/>
      <c r="BU17" s="408"/>
      <c r="BV17" s="406">
        <v>5019962</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c r="A18" s="175"/>
      <c r="B18" s="456" t="s">
        <v>147</v>
      </c>
      <c r="C18" s="457"/>
      <c r="D18" s="457"/>
      <c r="E18" s="458"/>
      <c r="F18" s="458"/>
      <c r="G18" s="458"/>
      <c r="H18" s="458"/>
      <c r="I18" s="458"/>
      <c r="J18" s="458"/>
      <c r="K18" s="458"/>
      <c r="L18" s="459">
        <v>290.20999999999998</v>
      </c>
      <c r="M18" s="459"/>
      <c r="N18" s="459"/>
      <c r="O18" s="459"/>
      <c r="P18" s="459"/>
      <c r="Q18" s="459"/>
      <c r="R18" s="460"/>
      <c r="S18" s="460"/>
      <c r="T18" s="460"/>
      <c r="U18" s="460"/>
      <c r="V18" s="461"/>
      <c r="W18" s="477"/>
      <c r="X18" s="478"/>
      <c r="Y18" s="478"/>
      <c r="Z18" s="478"/>
      <c r="AA18" s="478"/>
      <c r="AB18" s="502"/>
      <c r="AC18" s="376">
        <v>58.3</v>
      </c>
      <c r="AD18" s="377"/>
      <c r="AE18" s="377"/>
      <c r="AF18" s="377"/>
      <c r="AG18" s="462"/>
      <c r="AH18" s="376">
        <v>58.2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9775894</v>
      </c>
      <c r="BO18" s="407"/>
      <c r="BP18" s="407"/>
      <c r="BQ18" s="407"/>
      <c r="BR18" s="407"/>
      <c r="BS18" s="407"/>
      <c r="BT18" s="407"/>
      <c r="BU18" s="408"/>
      <c r="BV18" s="406">
        <v>9802759</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c r="A19" s="175"/>
      <c r="B19" s="456" t="s">
        <v>149</v>
      </c>
      <c r="C19" s="457"/>
      <c r="D19" s="457"/>
      <c r="E19" s="458"/>
      <c r="F19" s="458"/>
      <c r="G19" s="458"/>
      <c r="H19" s="458"/>
      <c r="I19" s="458"/>
      <c r="J19" s="458"/>
      <c r="K19" s="458"/>
      <c r="L19" s="466">
        <v>101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13938099</v>
      </c>
      <c r="BO19" s="407"/>
      <c r="BP19" s="407"/>
      <c r="BQ19" s="407"/>
      <c r="BR19" s="407"/>
      <c r="BS19" s="407"/>
      <c r="BT19" s="407"/>
      <c r="BU19" s="408"/>
      <c r="BV19" s="406">
        <v>13442191</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c r="A20" s="175"/>
      <c r="B20" s="456" t="s">
        <v>151</v>
      </c>
      <c r="C20" s="457"/>
      <c r="D20" s="457"/>
      <c r="E20" s="458"/>
      <c r="F20" s="458"/>
      <c r="G20" s="458"/>
      <c r="H20" s="458"/>
      <c r="I20" s="458"/>
      <c r="J20" s="458"/>
      <c r="K20" s="458"/>
      <c r="L20" s="466">
        <v>13241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20034494</v>
      </c>
      <c r="BO22" s="436"/>
      <c r="BP22" s="436"/>
      <c r="BQ22" s="436"/>
      <c r="BR22" s="436"/>
      <c r="BS22" s="436"/>
      <c r="BT22" s="436"/>
      <c r="BU22" s="437"/>
      <c r="BV22" s="435">
        <v>20773378</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12726657</v>
      </c>
      <c r="BO23" s="407"/>
      <c r="BP23" s="407"/>
      <c r="BQ23" s="407"/>
      <c r="BR23" s="407"/>
      <c r="BS23" s="407"/>
      <c r="BT23" s="407"/>
      <c r="BU23" s="408"/>
      <c r="BV23" s="406">
        <v>13041033</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c r="A24" s="175"/>
      <c r="B24" s="385"/>
      <c r="C24" s="386"/>
      <c r="D24" s="387"/>
      <c r="E24" s="362" t="s">
        <v>161</v>
      </c>
      <c r="F24" s="363"/>
      <c r="G24" s="363"/>
      <c r="H24" s="363"/>
      <c r="I24" s="363"/>
      <c r="J24" s="363"/>
      <c r="K24" s="364"/>
      <c r="L24" s="359">
        <v>1</v>
      </c>
      <c r="M24" s="360"/>
      <c r="N24" s="360"/>
      <c r="O24" s="360"/>
      <c r="P24" s="361"/>
      <c r="Q24" s="359">
        <v>8310</v>
      </c>
      <c r="R24" s="360"/>
      <c r="S24" s="360"/>
      <c r="T24" s="360"/>
      <c r="U24" s="360"/>
      <c r="V24" s="361"/>
      <c r="W24" s="449"/>
      <c r="X24" s="386"/>
      <c r="Y24" s="387"/>
      <c r="Z24" s="362" t="s">
        <v>162</v>
      </c>
      <c r="AA24" s="363"/>
      <c r="AB24" s="363"/>
      <c r="AC24" s="363"/>
      <c r="AD24" s="363"/>
      <c r="AE24" s="363"/>
      <c r="AF24" s="363"/>
      <c r="AG24" s="364"/>
      <c r="AH24" s="359">
        <v>279</v>
      </c>
      <c r="AI24" s="360"/>
      <c r="AJ24" s="360"/>
      <c r="AK24" s="360"/>
      <c r="AL24" s="361"/>
      <c r="AM24" s="359">
        <v>876339</v>
      </c>
      <c r="AN24" s="360"/>
      <c r="AO24" s="360"/>
      <c r="AP24" s="360"/>
      <c r="AQ24" s="360"/>
      <c r="AR24" s="361"/>
      <c r="AS24" s="359">
        <v>3141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14356998</v>
      </c>
      <c r="BO24" s="407"/>
      <c r="BP24" s="407"/>
      <c r="BQ24" s="407"/>
      <c r="BR24" s="407"/>
      <c r="BS24" s="407"/>
      <c r="BT24" s="407"/>
      <c r="BU24" s="408"/>
      <c r="BV24" s="406">
        <v>14504309</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c r="A25" s="175"/>
      <c r="B25" s="385"/>
      <c r="C25" s="386"/>
      <c r="D25" s="387"/>
      <c r="E25" s="362" t="s">
        <v>164</v>
      </c>
      <c r="F25" s="363"/>
      <c r="G25" s="363"/>
      <c r="H25" s="363"/>
      <c r="I25" s="363"/>
      <c r="J25" s="363"/>
      <c r="K25" s="364"/>
      <c r="L25" s="359">
        <v>1</v>
      </c>
      <c r="M25" s="360"/>
      <c r="N25" s="360"/>
      <c r="O25" s="360"/>
      <c r="P25" s="361"/>
      <c r="Q25" s="359">
        <v>6540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2214480</v>
      </c>
      <c r="BO25" s="436"/>
      <c r="BP25" s="436"/>
      <c r="BQ25" s="436"/>
      <c r="BR25" s="436"/>
      <c r="BS25" s="436"/>
      <c r="BT25" s="436"/>
      <c r="BU25" s="437"/>
      <c r="BV25" s="435">
        <v>1676798</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c r="A26" s="175"/>
      <c r="B26" s="385"/>
      <c r="C26" s="386"/>
      <c r="D26" s="387"/>
      <c r="E26" s="362" t="s">
        <v>167</v>
      </c>
      <c r="F26" s="363"/>
      <c r="G26" s="363"/>
      <c r="H26" s="363"/>
      <c r="I26" s="363"/>
      <c r="J26" s="363"/>
      <c r="K26" s="364"/>
      <c r="L26" s="359">
        <v>1</v>
      </c>
      <c r="M26" s="360"/>
      <c r="N26" s="360"/>
      <c r="O26" s="360"/>
      <c r="P26" s="361"/>
      <c r="Q26" s="359">
        <v>6100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c r="A27" s="175"/>
      <c r="B27" s="385"/>
      <c r="C27" s="386"/>
      <c r="D27" s="387"/>
      <c r="E27" s="362" t="s">
        <v>170</v>
      </c>
      <c r="F27" s="363"/>
      <c r="G27" s="363"/>
      <c r="H27" s="363"/>
      <c r="I27" s="363"/>
      <c r="J27" s="363"/>
      <c r="K27" s="364"/>
      <c r="L27" s="359">
        <v>1</v>
      </c>
      <c r="M27" s="360"/>
      <c r="N27" s="360"/>
      <c r="O27" s="360"/>
      <c r="P27" s="361"/>
      <c r="Q27" s="359">
        <v>3947</v>
      </c>
      <c r="R27" s="360"/>
      <c r="S27" s="360"/>
      <c r="T27" s="360"/>
      <c r="U27" s="360"/>
      <c r="V27" s="361"/>
      <c r="W27" s="449"/>
      <c r="X27" s="386"/>
      <c r="Y27" s="387"/>
      <c r="Z27" s="362" t="s">
        <v>171</v>
      </c>
      <c r="AA27" s="363"/>
      <c r="AB27" s="363"/>
      <c r="AC27" s="363"/>
      <c r="AD27" s="363"/>
      <c r="AE27" s="363"/>
      <c r="AF27" s="363"/>
      <c r="AG27" s="364"/>
      <c r="AH27" s="359">
        <v>5</v>
      </c>
      <c r="AI27" s="360"/>
      <c r="AJ27" s="360"/>
      <c r="AK27" s="360"/>
      <c r="AL27" s="361"/>
      <c r="AM27" s="359">
        <v>24095</v>
      </c>
      <c r="AN27" s="360"/>
      <c r="AO27" s="360"/>
      <c r="AP27" s="360"/>
      <c r="AQ27" s="360"/>
      <c r="AR27" s="361"/>
      <c r="AS27" s="359">
        <v>4819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c r="A28" s="175"/>
      <c r="B28" s="385"/>
      <c r="C28" s="386"/>
      <c r="D28" s="387"/>
      <c r="E28" s="362" t="s">
        <v>173</v>
      </c>
      <c r="F28" s="363"/>
      <c r="G28" s="363"/>
      <c r="H28" s="363"/>
      <c r="I28" s="363"/>
      <c r="J28" s="363"/>
      <c r="K28" s="364"/>
      <c r="L28" s="359">
        <v>1</v>
      </c>
      <c r="M28" s="360"/>
      <c r="N28" s="360"/>
      <c r="O28" s="360"/>
      <c r="P28" s="361"/>
      <c r="Q28" s="359">
        <v>3103</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2851017</v>
      </c>
      <c r="BO28" s="436"/>
      <c r="BP28" s="436"/>
      <c r="BQ28" s="436"/>
      <c r="BR28" s="436"/>
      <c r="BS28" s="436"/>
      <c r="BT28" s="436"/>
      <c r="BU28" s="437"/>
      <c r="BV28" s="435">
        <v>2844629</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c r="A29" s="175"/>
      <c r="B29" s="385"/>
      <c r="C29" s="386"/>
      <c r="D29" s="387"/>
      <c r="E29" s="362" t="s">
        <v>176</v>
      </c>
      <c r="F29" s="363"/>
      <c r="G29" s="363"/>
      <c r="H29" s="363"/>
      <c r="I29" s="363"/>
      <c r="J29" s="363"/>
      <c r="K29" s="364"/>
      <c r="L29" s="359">
        <v>18</v>
      </c>
      <c r="M29" s="360"/>
      <c r="N29" s="360"/>
      <c r="O29" s="360"/>
      <c r="P29" s="361"/>
      <c r="Q29" s="359">
        <v>2881</v>
      </c>
      <c r="R29" s="360"/>
      <c r="S29" s="360"/>
      <c r="T29" s="360"/>
      <c r="U29" s="360"/>
      <c r="V29" s="361"/>
      <c r="W29" s="450"/>
      <c r="X29" s="451"/>
      <c r="Y29" s="452"/>
      <c r="Z29" s="362" t="s">
        <v>177</v>
      </c>
      <c r="AA29" s="363"/>
      <c r="AB29" s="363"/>
      <c r="AC29" s="363"/>
      <c r="AD29" s="363"/>
      <c r="AE29" s="363"/>
      <c r="AF29" s="363"/>
      <c r="AG29" s="364"/>
      <c r="AH29" s="359">
        <v>284</v>
      </c>
      <c r="AI29" s="360"/>
      <c r="AJ29" s="360"/>
      <c r="AK29" s="360"/>
      <c r="AL29" s="361"/>
      <c r="AM29" s="359">
        <v>900434</v>
      </c>
      <c r="AN29" s="360"/>
      <c r="AO29" s="360"/>
      <c r="AP29" s="360"/>
      <c r="AQ29" s="360"/>
      <c r="AR29" s="361"/>
      <c r="AS29" s="359">
        <v>3171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501602</v>
      </c>
      <c r="BO29" s="407"/>
      <c r="BP29" s="407"/>
      <c r="BQ29" s="407"/>
      <c r="BR29" s="407"/>
      <c r="BS29" s="407"/>
      <c r="BT29" s="407"/>
      <c r="BU29" s="408"/>
      <c r="BV29" s="406">
        <v>457501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10725986</v>
      </c>
      <c r="BO30" s="441"/>
      <c r="BP30" s="441"/>
      <c r="BQ30" s="441"/>
      <c r="BR30" s="441"/>
      <c r="BS30" s="441"/>
      <c r="BT30" s="441"/>
      <c r="BU30" s="442"/>
      <c r="BV30" s="440">
        <v>8453607</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5"/>
      <c r="B31" s="200"/>
      <c r="DI31" s="201"/>
    </row>
    <row r="32" spans="1:113" ht="13.5" customHeight="1">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f>IF(BG34="","",MAX(C34:D43,U34:V43,AM34:AN43)+1)</f>
        <v>7</v>
      </c>
      <c r="BF34" s="354"/>
      <c r="BG34" s="355" t="str">
        <f>IF('各会計、関係団体の財政状況及び健全化判断比率'!B33="","",'各会計、関係団体の財政状況及び健全化判断比率'!B33)</f>
        <v>国民宿舎特別会計</v>
      </c>
      <c r="BH34" s="355"/>
      <c r="BI34" s="355"/>
      <c r="BJ34" s="355"/>
      <c r="BK34" s="355"/>
      <c r="BL34" s="355"/>
      <c r="BM34" s="355"/>
      <c r="BN34" s="355"/>
      <c r="BO34" s="355"/>
      <c r="BP34" s="355"/>
      <c r="BQ34" s="355"/>
      <c r="BR34" s="355"/>
      <c r="BS34" s="355"/>
      <c r="BT34" s="355"/>
      <c r="BU34" s="355"/>
      <c r="BV34" s="175"/>
      <c r="BW34" s="354">
        <f>IF(BY34="","",MAX(C34:D43,U34:V43,AM34:AN43,BE34:BF43)+1)</f>
        <v>9</v>
      </c>
      <c r="BX34" s="354"/>
      <c r="BY34" s="355" t="str">
        <f>IF('各会計、関係団体の財政状況及び健全化判断比率'!B68="","",'各会計、関係団体の財政状況及び健全化判断比率'!B68)</f>
        <v>鹿児島県市町村総合事務組合</v>
      </c>
      <c r="BZ34" s="355"/>
      <c r="CA34" s="355"/>
      <c r="CB34" s="355"/>
      <c r="CC34" s="355"/>
      <c r="CD34" s="355"/>
      <c r="CE34" s="355"/>
      <c r="CF34" s="355"/>
      <c r="CG34" s="355"/>
      <c r="CH34" s="355"/>
      <c r="CI34" s="355"/>
      <c r="CJ34" s="355"/>
      <c r="CK34" s="355"/>
      <c r="CL34" s="355"/>
      <c r="CM34" s="355"/>
      <c r="CN34" s="175"/>
      <c r="CO34" s="354">
        <f>IF(CQ34="","",MAX(C34:D43,U34:V43,AM34:AN43,BE34:BF43,BW34:BX43)+1)</f>
        <v>17</v>
      </c>
      <c r="CP34" s="354"/>
      <c r="CQ34" s="355" t="str">
        <f>IF('各会計、関係団体の財政状況及び健全化判断比率'!BS7="","",'各会計、関係団体の財政状況及び健全化判断比率'!BS7)</f>
        <v>志布志市土地開発公社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f t="shared" ref="AM35:AM43" si="0">IF(AO35="","",AM34+1)</f>
        <v>6</v>
      </c>
      <c r="AN35" s="354"/>
      <c r="AO35" s="355" t="str">
        <f>IF('各会計、関係団体の財政状況及び健全化判断比率'!B32="","",'各会計、関係団体の財政状況及び健全化判断比率'!B32)</f>
        <v>農業集落排水事業会計</v>
      </c>
      <c r="AP35" s="355"/>
      <c r="AQ35" s="355"/>
      <c r="AR35" s="355"/>
      <c r="AS35" s="355"/>
      <c r="AT35" s="355"/>
      <c r="AU35" s="355"/>
      <c r="AV35" s="355"/>
      <c r="AW35" s="355"/>
      <c r="AX35" s="355"/>
      <c r="AY35" s="355"/>
      <c r="AZ35" s="355"/>
      <c r="BA35" s="355"/>
      <c r="BB35" s="355"/>
      <c r="BC35" s="355"/>
      <c r="BD35" s="175"/>
      <c r="BE35" s="354">
        <f t="shared" ref="BE35:BE43" si="1">IF(BG35="","",BE34+1)</f>
        <v>8</v>
      </c>
      <c r="BF35" s="354"/>
      <c r="BG35" s="355" t="str">
        <f>IF('各会計、関係団体の財政状況及び健全化判断比率'!B34="","",'各会計、関係団体の財政状況及び健全化判断比率'!B34)</f>
        <v>工業団地整備事業特別会計</v>
      </c>
      <c r="BH35" s="355"/>
      <c r="BI35" s="355"/>
      <c r="BJ35" s="355"/>
      <c r="BK35" s="355"/>
      <c r="BL35" s="355"/>
      <c r="BM35" s="355"/>
      <c r="BN35" s="355"/>
      <c r="BO35" s="355"/>
      <c r="BP35" s="355"/>
      <c r="BQ35" s="355"/>
      <c r="BR35" s="355"/>
      <c r="BS35" s="355"/>
      <c r="BT35" s="355"/>
      <c r="BU35" s="355"/>
      <c r="BV35" s="175"/>
      <c r="BW35" s="354">
        <f t="shared" ref="BW35:BW43" si="2">IF(BY35="","",BW34+1)</f>
        <v>10</v>
      </c>
      <c r="BX35" s="354"/>
      <c r="BY35" s="355" t="str">
        <f>IF('各会計、関係団体の財政状況及び健全化判断比率'!B69="","",'各会計、関係団体の財政状況及び健全化判断比率'!B69)</f>
        <v>曽於北部衛生処理組合</v>
      </c>
      <c r="BZ35" s="355"/>
      <c r="CA35" s="355"/>
      <c r="CB35" s="355"/>
      <c r="CC35" s="355"/>
      <c r="CD35" s="355"/>
      <c r="CE35" s="355"/>
      <c r="CF35" s="355"/>
      <c r="CG35" s="355"/>
      <c r="CH35" s="355"/>
      <c r="CI35" s="355"/>
      <c r="CJ35" s="355"/>
      <c r="CK35" s="355"/>
      <c r="CL35" s="355"/>
      <c r="CM35" s="355"/>
      <c r="CN35" s="175"/>
      <c r="CO35" s="354">
        <f t="shared" ref="CO35:CO43" si="3">IF(CQ35="","",CO34+1)</f>
        <v>18</v>
      </c>
      <c r="CP35" s="354"/>
      <c r="CQ35" s="355" t="str">
        <f>IF('各会計、関係団体の財政状況及び健全化判断比率'!BS8="","",'各会計、関係団体の財政状況及び健全化判断比率'!BS8)</f>
        <v>志布志市農業公社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11</v>
      </c>
      <c r="BX36" s="354"/>
      <c r="BY36" s="355" t="str">
        <f>IF('各会計、関係団体の財政状況及び健全化判断比率'!B70="","",'各会計、関係団体の財政状況及び健全化判断比率'!B70)</f>
        <v>大隅曽於地区消防組合</v>
      </c>
      <c r="BZ36" s="355"/>
      <c r="CA36" s="355"/>
      <c r="CB36" s="355"/>
      <c r="CC36" s="355"/>
      <c r="CD36" s="355"/>
      <c r="CE36" s="355"/>
      <c r="CF36" s="355"/>
      <c r="CG36" s="355"/>
      <c r="CH36" s="355"/>
      <c r="CI36" s="355"/>
      <c r="CJ36" s="355"/>
      <c r="CK36" s="355"/>
      <c r="CL36" s="355"/>
      <c r="CM36" s="355"/>
      <c r="CN36" s="175"/>
      <c r="CO36" s="354">
        <f t="shared" si="3"/>
        <v>19</v>
      </c>
      <c r="CP36" s="354"/>
      <c r="CQ36" s="355" t="str">
        <f>IF('各会計、関係団体の財政状況及び健全化判断比率'!BS9="","",'各会計、関係団体の財政状況及び健全化判断比率'!BS9)</f>
        <v>志布志市まちづくり公社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12</v>
      </c>
      <c r="BX37" s="354"/>
      <c r="BY37" s="355" t="str">
        <f>IF('各会計、関係団体の財政状況及び健全化判断比率'!B71="","",'各会計、関係団体の財政状況及び健全化判断比率'!B71)</f>
        <v>曽於南部厚生事務組合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13</v>
      </c>
      <c r="BX38" s="354"/>
      <c r="BY38" s="355" t="str">
        <f>IF('各会計、関係団体の財政状況及び健全化判断比率'!B72="","",'各会計、関係団体の財政状況及び健全化判断比率'!B72)</f>
        <v>曽於地区介護保険組合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14</v>
      </c>
      <c r="BX39" s="354"/>
      <c r="BY39" s="355" t="str">
        <f>IF('各会計、関係団体の財政状況及び健全化判断比率'!B73="","",'各会計、関係団体の財政状況及び健全化判断比率'!B73)</f>
        <v>鹿児島県後期高齢者医療広域連合（一般会計）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15</v>
      </c>
      <c r="BX40" s="354"/>
      <c r="BY40" s="355" t="str">
        <f>IF('各会計、関係団体の財政状況及び健全化判断比率'!B74="","",'各会計、関係団体の財政状況及び健全化判断比率'!B74)</f>
        <v>鹿児島県後期高齢者医療広域連合（特別会計）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16</v>
      </c>
      <c r="BX41" s="354"/>
      <c r="BY41" s="355" t="str">
        <f>IF('各会計、関係団体の財政状況及び健全化判断比率'!B75="","",'各会計、関係団体の財政状況及び健全化判断比率'!B75)</f>
        <v>曽於地域公設地方卸売市場管理組合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row r="55" spans="5:113"/>
    <row r="56" spans="5:113"/>
  </sheetData>
  <sheetProtection algorithmName="SHA-512" hashValue="ulDpQL+NXNr351dc8TnNBXo5W5f7Jewvg97T97K6SM0MT66KuDSt1ia4SB9YUDwzGyTPzN81e9rzJoey1q2DfQ==" saltValue="BeLIpfpt1FuCCh2VMGBNN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36" t="s">
        <v>534</v>
      </c>
      <c r="D34" s="1136"/>
      <c r="E34" s="1137"/>
      <c r="F34" s="32">
        <v>11.26</v>
      </c>
      <c r="G34" s="33">
        <v>10.56</v>
      </c>
      <c r="H34" s="33">
        <v>10.33</v>
      </c>
      <c r="I34" s="33">
        <v>10.71</v>
      </c>
      <c r="J34" s="34">
        <v>10.08</v>
      </c>
      <c r="K34" s="22"/>
      <c r="L34" s="22"/>
      <c r="M34" s="22"/>
      <c r="N34" s="22"/>
      <c r="O34" s="22"/>
      <c r="P34" s="22"/>
    </row>
    <row r="35" spans="1:16" ht="39" customHeight="1">
      <c r="A35" s="22"/>
      <c r="B35" s="35"/>
      <c r="C35" s="1132" t="s">
        <v>535</v>
      </c>
      <c r="D35" s="1132"/>
      <c r="E35" s="1133"/>
      <c r="F35" s="36">
        <v>2.73</v>
      </c>
      <c r="G35" s="37">
        <v>4.43</v>
      </c>
      <c r="H35" s="37">
        <v>5.97</v>
      </c>
      <c r="I35" s="37">
        <v>7.93</v>
      </c>
      <c r="J35" s="38">
        <v>6.85</v>
      </c>
      <c r="K35" s="22"/>
      <c r="L35" s="22"/>
      <c r="M35" s="22"/>
      <c r="N35" s="22"/>
      <c r="O35" s="22"/>
      <c r="P35" s="22"/>
    </row>
    <row r="36" spans="1:16" ht="39" customHeight="1">
      <c r="A36" s="22"/>
      <c r="B36" s="35"/>
      <c r="C36" s="1132" t="s">
        <v>536</v>
      </c>
      <c r="D36" s="1132"/>
      <c r="E36" s="1133"/>
      <c r="F36" s="36">
        <v>3.71</v>
      </c>
      <c r="G36" s="37">
        <v>4.04</v>
      </c>
      <c r="H36" s="37">
        <v>3.85</v>
      </c>
      <c r="I36" s="37">
        <v>4.4400000000000004</v>
      </c>
      <c r="J36" s="38">
        <v>4.54</v>
      </c>
      <c r="K36" s="22"/>
      <c r="L36" s="22"/>
      <c r="M36" s="22"/>
      <c r="N36" s="22"/>
      <c r="O36" s="22"/>
      <c r="P36" s="22"/>
    </row>
    <row r="37" spans="1:16" ht="39" customHeight="1">
      <c r="A37" s="22"/>
      <c r="B37" s="35"/>
      <c r="C37" s="1132" t="s">
        <v>537</v>
      </c>
      <c r="D37" s="1132"/>
      <c r="E37" s="1133"/>
      <c r="F37" s="36">
        <v>1.8</v>
      </c>
      <c r="G37" s="37">
        <v>1.25</v>
      </c>
      <c r="H37" s="37">
        <v>1.62</v>
      </c>
      <c r="I37" s="37">
        <v>1.31</v>
      </c>
      <c r="J37" s="38">
        <v>0.54</v>
      </c>
      <c r="K37" s="22"/>
      <c r="L37" s="22"/>
      <c r="M37" s="22"/>
      <c r="N37" s="22"/>
      <c r="O37" s="22"/>
      <c r="P37" s="22"/>
    </row>
    <row r="38" spans="1:16" ht="39" customHeight="1">
      <c r="A38" s="22"/>
      <c r="B38" s="35"/>
      <c r="C38" s="1132" t="s">
        <v>538</v>
      </c>
      <c r="D38" s="1132"/>
      <c r="E38" s="1133"/>
      <c r="F38" s="36" t="s">
        <v>488</v>
      </c>
      <c r="G38" s="37" t="s">
        <v>488</v>
      </c>
      <c r="H38" s="37" t="s">
        <v>488</v>
      </c>
      <c r="I38" s="37" t="s">
        <v>488</v>
      </c>
      <c r="J38" s="38">
        <v>0.41</v>
      </c>
      <c r="K38" s="22"/>
      <c r="L38" s="22"/>
      <c r="M38" s="22"/>
      <c r="N38" s="22"/>
      <c r="O38" s="22"/>
      <c r="P38" s="22"/>
    </row>
    <row r="39" spans="1:16" ht="39" customHeight="1">
      <c r="A39" s="22"/>
      <c r="B39" s="35"/>
      <c r="C39" s="1132" t="s">
        <v>539</v>
      </c>
      <c r="D39" s="1132"/>
      <c r="E39" s="1133"/>
      <c r="F39" s="36">
        <v>0</v>
      </c>
      <c r="G39" s="37">
        <v>0.01</v>
      </c>
      <c r="H39" s="37">
        <v>0</v>
      </c>
      <c r="I39" s="37">
        <v>0</v>
      </c>
      <c r="J39" s="38">
        <v>0</v>
      </c>
      <c r="K39" s="22"/>
      <c r="L39" s="22"/>
      <c r="M39" s="22"/>
      <c r="N39" s="22"/>
      <c r="O39" s="22"/>
      <c r="P39" s="22"/>
    </row>
    <row r="40" spans="1:16" ht="39" customHeight="1">
      <c r="A40" s="22"/>
      <c r="B40" s="35"/>
      <c r="C40" s="1132" t="s">
        <v>540</v>
      </c>
      <c r="D40" s="1132"/>
      <c r="E40" s="1133"/>
      <c r="F40" s="36">
        <v>0.01</v>
      </c>
      <c r="G40" s="37">
        <v>0</v>
      </c>
      <c r="H40" s="37">
        <v>0</v>
      </c>
      <c r="I40" s="37">
        <v>0</v>
      </c>
      <c r="J40" s="38">
        <v>0</v>
      </c>
      <c r="K40" s="22"/>
      <c r="L40" s="22"/>
      <c r="M40" s="22"/>
      <c r="N40" s="22"/>
      <c r="O40" s="22"/>
      <c r="P40" s="22"/>
    </row>
    <row r="41" spans="1:16" ht="39" customHeight="1">
      <c r="A41" s="22"/>
      <c r="B41" s="35"/>
      <c r="C41" s="1132" t="s">
        <v>541</v>
      </c>
      <c r="D41" s="1132"/>
      <c r="E41" s="1133"/>
      <c r="F41" s="36">
        <v>0</v>
      </c>
      <c r="G41" s="37">
        <v>0</v>
      </c>
      <c r="H41" s="37">
        <v>0</v>
      </c>
      <c r="I41" s="37">
        <v>0</v>
      </c>
      <c r="J41" s="38">
        <v>0</v>
      </c>
      <c r="K41" s="22"/>
      <c r="L41" s="22"/>
      <c r="M41" s="22"/>
      <c r="N41" s="22"/>
      <c r="O41" s="22"/>
      <c r="P41" s="22"/>
    </row>
    <row r="42" spans="1:16" ht="39" customHeight="1">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c r="A43" s="22"/>
      <c r="B43" s="40"/>
      <c r="C43" s="1134" t="s">
        <v>543</v>
      </c>
      <c r="D43" s="1134"/>
      <c r="E43" s="1135"/>
      <c r="F43" s="41">
        <v>0.02</v>
      </c>
      <c r="G43" s="42">
        <v>0.06</v>
      </c>
      <c r="H43" s="42">
        <v>0.05</v>
      </c>
      <c r="I43" s="42">
        <v>0.43</v>
      </c>
      <c r="J43" s="43" t="s">
        <v>488</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l2n7gtvSijbPhPPMurSNxP80BqrQWBh+1y23icu9PJy4cY/4aSXqwExynpbSzL3InoODS6zrmZQLz5xovIU1uA==" saltValue="B6z0Y0sNwB0rusnnQ0D7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c r="A45" s="46"/>
      <c r="B45" s="1161" t="s">
        <v>9</v>
      </c>
      <c r="C45" s="1162"/>
      <c r="D45" s="56"/>
      <c r="E45" s="1167" t="s">
        <v>10</v>
      </c>
      <c r="F45" s="1167"/>
      <c r="G45" s="1167"/>
      <c r="H45" s="1167"/>
      <c r="I45" s="1167"/>
      <c r="J45" s="1168"/>
      <c r="K45" s="57">
        <v>2635</v>
      </c>
      <c r="L45" s="58">
        <v>2608</v>
      </c>
      <c r="M45" s="58">
        <v>2658</v>
      </c>
      <c r="N45" s="58">
        <v>2682</v>
      </c>
      <c r="O45" s="59">
        <v>2671</v>
      </c>
      <c r="P45" s="46"/>
      <c r="Q45" s="46"/>
      <c r="R45" s="46"/>
      <c r="S45" s="46"/>
      <c r="T45" s="46"/>
      <c r="U45" s="46"/>
    </row>
    <row r="46" spans="1:21" ht="30.75" customHeight="1">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c r="A48" s="46"/>
      <c r="B48" s="1163"/>
      <c r="C48" s="1164"/>
      <c r="D48" s="60"/>
      <c r="E48" s="1140" t="s">
        <v>13</v>
      </c>
      <c r="F48" s="1140"/>
      <c r="G48" s="1140"/>
      <c r="H48" s="1140"/>
      <c r="I48" s="1140"/>
      <c r="J48" s="1141"/>
      <c r="K48" s="61">
        <v>248</v>
      </c>
      <c r="L48" s="62">
        <v>212</v>
      </c>
      <c r="M48" s="62">
        <v>205</v>
      </c>
      <c r="N48" s="62">
        <v>196</v>
      </c>
      <c r="O48" s="63">
        <v>146</v>
      </c>
      <c r="P48" s="46"/>
      <c r="Q48" s="46"/>
      <c r="R48" s="46"/>
      <c r="S48" s="46"/>
      <c r="T48" s="46"/>
      <c r="U48" s="46"/>
    </row>
    <row r="49" spans="1:21" ht="30.75" customHeight="1">
      <c r="A49" s="46"/>
      <c r="B49" s="1163"/>
      <c r="C49" s="1164"/>
      <c r="D49" s="60"/>
      <c r="E49" s="1140" t="s">
        <v>14</v>
      </c>
      <c r="F49" s="1140"/>
      <c r="G49" s="1140"/>
      <c r="H49" s="1140"/>
      <c r="I49" s="1140"/>
      <c r="J49" s="1141"/>
      <c r="K49" s="61">
        <v>20</v>
      </c>
      <c r="L49" s="62">
        <v>20</v>
      </c>
      <c r="M49" s="62">
        <v>24</v>
      </c>
      <c r="N49" s="62" t="s">
        <v>488</v>
      </c>
      <c r="O49" s="63">
        <v>23</v>
      </c>
      <c r="P49" s="46"/>
      <c r="Q49" s="46"/>
      <c r="R49" s="46"/>
      <c r="S49" s="46"/>
      <c r="T49" s="46"/>
      <c r="U49" s="46"/>
    </row>
    <row r="50" spans="1:21" ht="30.75" customHeight="1">
      <c r="A50" s="46"/>
      <c r="B50" s="1163"/>
      <c r="C50" s="1164"/>
      <c r="D50" s="60"/>
      <c r="E50" s="1140" t="s">
        <v>15</v>
      </c>
      <c r="F50" s="1140"/>
      <c r="G50" s="1140"/>
      <c r="H50" s="1140"/>
      <c r="I50" s="1140"/>
      <c r="J50" s="1141"/>
      <c r="K50" s="61">
        <v>92</v>
      </c>
      <c r="L50" s="62">
        <v>7</v>
      </c>
      <c r="M50" s="62">
        <v>182</v>
      </c>
      <c r="N50" s="62">
        <v>118</v>
      </c>
      <c r="O50" s="63">
        <v>173</v>
      </c>
      <c r="P50" s="46"/>
      <c r="Q50" s="46"/>
      <c r="R50" s="46"/>
      <c r="S50" s="46"/>
      <c r="T50" s="46"/>
      <c r="U50" s="46"/>
    </row>
    <row r="51" spans="1:21" ht="30.75" customHeight="1">
      <c r="A51" s="46"/>
      <c r="B51" s="1165"/>
      <c r="C51" s="1166"/>
      <c r="D51" s="64"/>
      <c r="E51" s="1140" t="s">
        <v>16</v>
      </c>
      <c r="F51" s="1140"/>
      <c r="G51" s="1140"/>
      <c r="H51" s="1140"/>
      <c r="I51" s="1140"/>
      <c r="J51" s="1141"/>
      <c r="K51" s="61" t="s">
        <v>488</v>
      </c>
      <c r="L51" s="62">
        <v>0</v>
      </c>
      <c r="M51" s="62">
        <v>0</v>
      </c>
      <c r="N51" s="62">
        <v>0</v>
      </c>
      <c r="O51" s="63">
        <v>0</v>
      </c>
      <c r="P51" s="46"/>
      <c r="Q51" s="46"/>
      <c r="R51" s="46"/>
      <c r="S51" s="46"/>
      <c r="T51" s="46"/>
      <c r="U51" s="46"/>
    </row>
    <row r="52" spans="1:21" ht="30.75" customHeight="1">
      <c r="A52" s="46"/>
      <c r="B52" s="1138" t="s">
        <v>17</v>
      </c>
      <c r="C52" s="1139"/>
      <c r="D52" s="64"/>
      <c r="E52" s="1140" t="s">
        <v>18</v>
      </c>
      <c r="F52" s="1140"/>
      <c r="G52" s="1140"/>
      <c r="H52" s="1140"/>
      <c r="I52" s="1140"/>
      <c r="J52" s="1141"/>
      <c r="K52" s="61">
        <v>2052</v>
      </c>
      <c r="L52" s="62">
        <v>2035</v>
      </c>
      <c r="M52" s="62">
        <v>2008</v>
      </c>
      <c r="N52" s="62">
        <v>2009</v>
      </c>
      <c r="O52" s="63">
        <v>1990</v>
      </c>
      <c r="P52" s="46"/>
      <c r="Q52" s="46"/>
      <c r="R52" s="46"/>
      <c r="S52" s="46"/>
      <c r="T52" s="46"/>
      <c r="U52" s="46"/>
    </row>
    <row r="53" spans="1:21" ht="30.75" customHeight="1" thickBot="1">
      <c r="A53" s="46"/>
      <c r="B53" s="1142" t="s">
        <v>19</v>
      </c>
      <c r="C53" s="1143"/>
      <c r="D53" s="65"/>
      <c r="E53" s="1144" t="s">
        <v>20</v>
      </c>
      <c r="F53" s="1144"/>
      <c r="G53" s="1144"/>
      <c r="H53" s="1144"/>
      <c r="I53" s="1144"/>
      <c r="J53" s="1145"/>
      <c r="K53" s="66">
        <v>943</v>
      </c>
      <c r="L53" s="67">
        <v>812</v>
      </c>
      <c r="M53" s="67">
        <v>1061</v>
      </c>
      <c r="N53" s="67">
        <v>987</v>
      </c>
      <c r="O53" s="68">
        <v>1023</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c r="B58" s="1146" t="s">
        <v>24</v>
      </c>
      <c r="C58" s="1147"/>
      <c r="D58" s="1152" t="s">
        <v>25</v>
      </c>
      <c r="E58" s="1153"/>
      <c r="F58" s="1153"/>
      <c r="G58" s="1153"/>
      <c r="H58" s="1153"/>
      <c r="I58" s="1153"/>
      <c r="J58" s="1154"/>
      <c r="K58" s="81"/>
      <c r="L58" s="82"/>
      <c r="M58" s="82"/>
      <c r="N58" s="82"/>
      <c r="O58" s="83"/>
    </row>
    <row r="59" spans="1:21" ht="31.5" customHeight="1">
      <c r="B59" s="1148"/>
      <c r="C59" s="1149"/>
      <c r="D59" s="1155" t="s">
        <v>26</v>
      </c>
      <c r="E59" s="1156"/>
      <c r="F59" s="1156"/>
      <c r="G59" s="1156"/>
      <c r="H59" s="1156"/>
      <c r="I59" s="1156"/>
      <c r="J59" s="1157"/>
      <c r="K59" s="84"/>
      <c r="L59" s="85"/>
      <c r="M59" s="85"/>
      <c r="N59" s="85"/>
      <c r="O59" s="86"/>
    </row>
    <row r="60" spans="1:21" ht="31.5" customHeight="1" thickBot="1">
      <c r="B60" s="1150"/>
      <c r="C60" s="1151"/>
      <c r="D60" s="1158" t="s">
        <v>27</v>
      </c>
      <c r="E60" s="1159"/>
      <c r="F60" s="1159"/>
      <c r="G60" s="1159"/>
      <c r="H60" s="1159"/>
      <c r="I60" s="1159"/>
      <c r="J60" s="1160"/>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pmAwJcZbQWO1sKQ5uidWDTJW67zckpCRys5FpRfZxkTQwiyN+U8pTyT/78/c9QNMwX1QOSYwwPGOeAwZoATjA==" saltValue="2JqR0RRoNwE1QAFUUILe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527</v>
      </c>
      <c r="J40" s="101" t="s">
        <v>528</v>
      </c>
      <c r="K40" s="101" t="s">
        <v>529</v>
      </c>
      <c r="L40" s="101" t="s">
        <v>530</v>
      </c>
      <c r="M40" s="102" t="s">
        <v>531</v>
      </c>
    </row>
    <row r="41" spans="2:13" ht="27.75" customHeight="1">
      <c r="B41" s="1181" t="s">
        <v>30</v>
      </c>
      <c r="C41" s="1182"/>
      <c r="D41" s="103"/>
      <c r="E41" s="1183" t="s">
        <v>31</v>
      </c>
      <c r="F41" s="1183"/>
      <c r="G41" s="1183"/>
      <c r="H41" s="1184"/>
      <c r="I41" s="342">
        <v>22439</v>
      </c>
      <c r="J41" s="343">
        <v>22179</v>
      </c>
      <c r="K41" s="343">
        <v>21676</v>
      </c>
      <c r="L41" s="343">
        <v>20773</v>
      </c>
      <c r="M41" s="344">
        <v>20034</v>
      </c>
    </row>
    <row r="42" spans="2:13" ht="27.75" customHeight="1">
      <c r="B42" s="1171"/>
      <c r="C42" s="1172"/>
      <c r="D42" s="104"/>
      <c r="E42" s="1175" t="s">
        <v>32</v>
      </c>
      <c r="F42" s="1175"/>
      <c r="G42" s="1175"/>
      <c r="H42" s="1176"/>
      <c r="I42" s="345">
        <v>9</v>
      </c>
      <c r="J42" s="346">
        <v>6</v>
      </c>
      <c r="K42" s="346">
        <v>6</v>
      </c>
      <c r="L42" s="346">
        <v>3</v>
      </c>
      <c r="M42" s="347" t="s">
        <v>488</v>
      </c>
    </row>
    <row r="43" spans="2:13" ht="27.75" customHeight="1">
      <c r="B43" s="1171"/>
      <c r="C43" s="1172"/>
      <c r="D43" s="104"/>
      <c r="E43" s="1175" t="s">
        <v>33</v>
      </c>
      <c r="F43" s="1175"/>
      <c r="G43" s="1175"/>
      <c r="H43" s="1176"/>
      <c r="I43" s="345">
        <v>2606</v>
      </c>
      <c r="J43" s="346">
        <v>2648</v>
      </c>
      <c r="K43" s="346">
        <v>2639</v>
      </c>
      <c r="L43" s="346">
        <v>1359</v>
      </c>
      <c r="M43" s="347">
        <v>873</v>
      </c>
    </row>
    <row r="44" spans="2:13" ht="27.75" customHeight="1">
      <c r="B44" s="1171"/>
      <c r="C44" s="1172"/>
      <c r="D44" s="104"/>
      <c r="E44" s="1175" t="s">
        <v>34</v>
      </c>
      <c r="F44" s="1175"/>
      <c r="G44" s="1175"/>
      <c r="H44" s="1176"/>
      <c r="I44" s="345">
        <v>116</v>
      </c>
      <c r="J44" s="346">
        <v>107</v>
      </c>
      <c r="K44" s="346">
        <v>82</v>
      </c>
      <c r="L44" s="346">
        <v>85</v>
      </c>
      <c r="M44" s="347">
        <v>80</v>
      </c>
    </row>
    <row r="45" spans="2:13" ht="27.75" customHeight="1">
      <c r="B45" s="1171"/>
      <c r="C45" s="1172"/>
      <c r="D45" s="104"/>
      <c r="E45" s="1175" t="s">
        <v>35</v>
      </c>
      <c r="F45" s="1175"/>
      <c r="G45" s="1175"/>
      <c r="H45" s="1176"/>
      <c r="I45" s="345">
        <v>2121</v>
      </c>
      <c r="J45" s="346">
        <v>1870</v>
      </c>
      <c r="K45" s="346">
        <v>1999</v>
      </c>
      <c r="L45" s="346">
        <v>2040</v>
      </c>
      <c r="M45" s="347">
        <v>2134</v>
      </c>
    </row>
    <row r="46" spans="2:13" ht="27.75" customHeight="1">
      <c r="B46" s="1171"/>
      <c r="C46" s="1172"/>
      <c r="D46" s="105"/>
      <c r="E46" s="1175" t="s">
        <v>36</v>
      </c>
      <c r="F46" s="1175"/>
      <c r="G46" s="1175"/>
      <c r="H46" s="1176"/>
      <c r="I46" s="345">
        <v>462</v>
      </c>
      <c r="J46" s="346">
        <v>384</v>
      </c>
      <c r="K46" s="346">
        <v>384</v>
      </c>
      <c r="L46" s="346">
        <v>302</v>
      </c>
      <c r="M46" s="347">
        <v>240</v>
      </c>
    </row>
    <row r="47" spans="2:13" ht="27.75" customHeight="1">
      <c r="B47" s="1171"/>
      <c r="C47" s="1172"/>
      <c r="D47" s="106"/>
      <c r="E47" s="1185" t="s">
        <v>37</v>
      </c>
      <c r="F47" s="1186"/>
      <c r="G47" s="1186"/>
      <c r="H47" s="1187"/>
      <c r="I47" s="345" t="s">
        <v>488</v>
      </c>
      <c r="J47" s="346" t="s">
        <v>488</v>
      </c>
      <c r="K47" s="346" t="s">
        <v>488</v>
      </c>
      <c r="L47" s="346" t="s">
        <v>488</v>
      </c>
      <c r="M47" s="347" t="s">
        <v>488</v>
      </c>
    </row>
    <row r="48" spans="2:13" ht="27.75" customHeight="1">
      <c r="B48" s="1171"/>
      <c r="C48" s="1172"/>
      <c r="D48" s="104"/>
      <c r="E48" s="1175" t="s">
        <v>38</v>
      </c>
      <c r="F48" s="1175"/>
      <c r="G48" s="1175"/>
      <c r="H48" s="1176"/>
      <c r="I48" s="345" t="s">
        <v>488</v>
      </c>
      <c r="J48" s="346" t="s">
        <v>488</v>
      </c>
      <c r="K48" s="346" t="s">
        <v>488</v>
      </c>
      <c r="L48" s="346" t="s">
        <v>488</v>
      </c>
      <c r="M48" s="347" t="s">
        <v>488</v>
      </c>
    </row>
    <row r="49" spans="2:13" ht="27.75" customHeight="1">
      <c r="B49" s="1173"/>
      <c r="C49" s="1174"/>
      <c r="D49" s="104"/>
      <c r="E49" s="1175" t="s">
        <v>39</v>
      </c>
      <c r="F49" s="1175"/>
      <c r="G49" s="1175"/>
      <c r="H49" s="1176"/>
      <c r="I49" s="345" t="s">
        <v>488</v>
      </c>
      <c r="J49" s="346" t="s">
        <v>488</v>
      </c>
      <c r="K49" s="346" t="s">
        <v>488</v>
      </c>
      <c r="L49" s="346" t="s">
        <v>488</v>
      </c>
      <c r="M49" s="347" t="s">
        <v>488</v>
      </c>
    </row>
    <row r="50" spans="2:13" ht="27.75" customHeight="1">
      <c r="B50" s="1169" t="s">
        <v>40</v>
      </c>
      <c r="C50" s="1170"/>
      <c r="D50" s="107"/>
      <c r="E50" s="1175" t="s">
        <v>41</v>
      </c>
      <c r="F50" s="1175"/>
      <c r="G50" s="1175"/>
      <c r="H50" s="1176"/>
      <c r="I50" s="345">
        <v>7084</v>
      </c>
      <c r="J50" s="346">
        <v>7435</v>
      </c>
      <c r="K50" s="346">
        <v>10053</v>
      </c>
      <c r="L50" s="346">
        <v>12192</v>
      </c>
      <c r="M50" s="347">
        <v>14582</v>
      </c>
    </row>
    <row r="51" spans="2:13" ht="27.75" customHeight="1">
      <c r="B51" s="1171"/>
      <c r="C51" s="1172"/>
      <c r="D51" s="104"/>
      <c r="E51" s="1175" t="s">
        <v>42</v>
      </c>
      <c r="F51" s="1175"/>
      <c r="G51" s="1175"/>
      <c r="H51" s="1176"/>
      <c r="I51" s="345">
        <v>693</v>
      </c>
      <c r="J51" s="346">
        <v>652</v>
      </c>
      <c r="K51" s="346">
        <v>611</v>
      </c>
      <c r="L51" s="346">
        <v>571</v>
      </c>
      <c r="M51" s="347">
        <v>531</v>
      </c>
    </row>
    <row r="52" spans="2:13" ht="27.75" customHeight="1">
      <c r="B52" s="1173"/>
      <c r="C52" s="1174"/>
      <c r="D52" s="104"/>
      <c r="E52" s="1175" t="s">
        <v>43</v>
      </c>
      <c r="F52" s="1175"/>
      <c r="G52" s="1175"/>
      <c r="H52" s="1176"/>
      <c r="I52" s="345">
        <v>18278</v>
      </c>
      <c r="J52" s="346">
        <v>17692</v>
      </c>
      <c r="K52" s="346">
        <v>17422</v>
      </c>
      <c r="L52" s="346">
        <v>16492</v>
      </c>
      <c r="M52" s="347">
        <v>16178</v>
      </c>
    </row>
    <row r="53" spans="2:13" ht="27.75" customHeight="1" thickBot="1">
      <c r="B53" s="1177" t="s">
        <v>19</v>
      </c>
      <c r="C53" s="1178"/>
      <c r="D53" s="108"/>
      <c r="E53" s="1179" t="s">
        <v>44</v>
      </c>
      <c r="F53" s="1179"/>
      <c r="G53" s="1179"/>
      <c r="H53" s="1180"/>
      <c r="I53" s="348">
        <v>1698</v>
      </c>
      <c r="J53" s="349">
        <v>1415</v>
      </c>
      <c r="K53" s="349">
        <v>-1301</v>
      </c>
      <c r="L53" s="349">
        <v>-4693</v>
      </c>
      <c r="M53" s="350">
        <v>-7929</v>
      </c>
    </row>
    <row r="54" spans="2:13" ht="27.75" customHeight="1">
      <c r="B54" s="109"/>
      <c r="C54" s="110"/>
      <c r="D54" s="110"/>
      <c r="E54" s="111"/>
      <c r="F54" s="111"/>
      <c r="G54" s="111"/>
      <c r="H54" s="111"/>
      <c r="I54" s="112"/>
      <c r="J54" s="112"/>
      <c r="K54" s="112"/>
      <c r="L54" s="112"/>
      <c r="M54" s="112"/>
    </row>
    <row r="55" spans="2:13" ht="13"/>
  </sheetData>
  <sheetProtection algorithmName="SHA-512" hashValue="OSfHoS+Jqt7QnFIkCBCQQ9j1Hwz0RWYH4KB3o0AJkm0fyRF++vCJzTO++IR9xYcWVuA06D8s5V3Vj7XLVAOjqA==" saltValue="55tN+bT6B0dONtQAotpz1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C61" sqref="C61:E61"/>
    </sheetView>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529</v>
      </c>
      <c r="G54" s="117" t="s">
        <v>530</v>
      </c>
      <c r="H54" s="118" t="s">
        <v>531</v>
      </c>
    </row>
    <row r="55" spans="2:8" ht="52.5" customHeight="1">
      <c r="B55" s="119"/>
      <c r="C55" s="1193" t="s">
        <v>46</v>
      </c>
      <c r="D55" s="1193"/>
      <c r="E55" s="1194"/>
      <c r="F55" s="120">
        <v>2841</v>
      </c>
      <c r="G55" s="120">
        <v>2845</v>
      </c>
      <c r="H55" s="121">
        <v>2851</v>
      </c>
    </row>
    <row r="56" spans="2:8" ht="52.5" customHeight="1">
      <c r="B56" s="122"/>
      <c r="C56" s="1195" t="s">
        <v>47</v>
      </c>
      <c r="D56" s="1195"/>
      <c r="E56" s="1196"/>
      <c r="F56" s="123">
        <v>475</v>
      </c>
      <c r="G56" s="123">
        <v>458</v>
      </c>
      <c r="H56" s="124">
        <v>502</v>
      </c>
    </row>
    <row r="57" spans="2:8" ht="53.25" customHeight="1">
      <c r="B57" s="122"/>
      <c r="C57" s="1197" t="s">
        <v>48</v>
      </c>
      <c r="D57" s="1197"/>
      <c r="E57" s="1198"/>
      <c r="F57" s="125">
        <v>6509</v>
      </c>
      <c r="G57" s="125">
        <v>8454</v>
      </c>
      <c r="H57" s="126">
        <v>10726</v>
      </c>
    </row>
    <row r="58" spans="2:8" ht="45.75" customHeight="1">
      <c r="B58" s="127"/>
      <c r="C58" s="1188" t="s">
        <v>556</v>
      </c>
      <c r="D58" s="1189"/>
      <c r="E58" s="1190"/>
      <c r="F58" s="128">
        <v>3521</v>
      </c>
      <c r="G58" s="128">
        <v>4784</v>
      </c>
      <c r="H58" s="129">
        <v>6019</v>
      </c>
    </row>
    <row r="59" spans="2:8" ht="45.75" customHeight="1">
      <c r="B59" s="127"/>
      <c r="C59" s="1188" t="s">
        <v>557</v>
      </c>
      <c r="D59" s="1189"/>
      <c r="E59" s="1190"/>
      <c r="F59" s="128">
        <v>1356</v>
      </c>
      <c r="G59" s="128">
        <v>2027</v>
      </c>
      <c r="H59" s="129">
        <v>2911</v>
      </c>
    </row>
    <row r="60" spans="2:8" ht="45.75" customHeight="1">
      <c r="B60" s="127"/>
      <c r="C60" s="1188" t="s">
        <v>558</v>
      </c>
      <c r="D60" s="1189"/>
      <c r="E60" s="1190"/>
      <c r="F60" s="128">
        <v>1229</v>
      </c>
      <c r="G60" s="128">
        <v>1243</v>
      </c>
      <c r="H60" s="129">
        <v>1257</v>
      </c>
    </row>
    <row r="61" spans="2:8" ht="45.75" customHeight="1">
      <c r="B61" s="127"/>
      <c r="C61" s="1188" t="s">
        <v>560</v>
      </c>
      <c r="D61" s="1189"/>
      <c r="E61" s="1190"/>
      <c r="F61" s="128" t="s">
        <v>549</v>
      </c>
      <c r="G61" s="128" t="s">
        <v>549</v>
      </c>
      <c r="H61" s="129">
        <v>200</v>
      </c>
    </row>
    <row r="62" spans="2:8" ht="45.75" customHeight="1" thickBot="1">
      <c r="B62" s="130"/>
      <c r="C62" s="1188" t="s">
        <v>559</v>
      </c>
      <c r="D62" s="1189"/>
      <c r="E62" s="1190"/>
      <c r="F62" s="131">
        <v>217</v>
      </c>
      <c r="G62" s="131">
        <v>198</v>
      </c>
      <c r="H62" s="132">
        <v>172</v>
      </c>
    </row>
    <row r="63" spans="2:8" ht="52.5" customHeight="1" thickBot="1">
      <c r="B63" s="133"/>
      <c r="C63" s="1191" t="s">
        <v>49</v>
      </c>
      <c r="D63" s="1191"/>
      <c r="E63" s="1192"/>
      <c r="F63" s="134">
        <v>9825</v>
      </c>
      <c r="G63" s="134">
        <v>11756</v>
      </c>
      <c r="H63" s="135">
        <v>14079</v>
      </c>
    </row>
    <row r="64" spans="2:8" ht="13"/>
  </sheetData>
  <sheetProtection algorithmName="SHA-512" hashValue="pFv6ymbONPt4Shq4zeS9nPsem++UFTqd6BCV41ksWiukuIMqwqpISuPzwjZqFuy1YK763vHpqdIeTQjPKOaGAQ==" saltValue="eq/zO280JqDKL3jkqkMH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7F243-0178-45BA-B388-3676282114AC}">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c r="A1" s="1199"/>
      <c r="B1" s="1200"/>
      <c r="DD1" s="255"/>
      <c r="DE1" s="255"/>
    </row>
    <row r="2" spans="1:109" ht="25.5" customHeight="1">
      <c r="A2" s="1201"/>
      <c r="C2" s="1201"/>
      <c r="O2" s="1201"/>
      <c r="P2" s="1201"/>
      <c r="Q2" s="1201"/>
      <c r="R2" s="1201"/>
      <c r="S2" s="1201"/>
      <c r="T2" s="1201"/>
      <c r="U2" s="1201"/>
      <c r="V2" s="1201"/>
      <c r="W2" s="1201"/>
      <c r="X2" s="1201"/>
      <c r="Y2" s="1201"/>
      <c r="Z2" s="1201"/>
      <c r="AA2" s="1201"/>
      <c r="AB2" s="1201"/>
      <c r="AC2" s="1201"/>
      <c r="AD2" s="1201"/>
      <c r="AE2" s="1201"/>
      <c r="AF2" s="1201"/>
      <c r="AG2" s="1201"/>
      <c r="AH2" s="1201"/>
      <c r="AI2" s="1201"/>
      <c r="AU2" s="1201"/>
      <c r="BG2" s="1201"/>
      <c r="BS2" s="1201"/>
      <c r="CE2" s="1201"/>
      <c r="CQ2" s="1201"/>
      <c r="DD2" s="255"/>
      <c r="DE2" s="255"/>
    </row>
    <row r="3" spans="1:109" ht="25.5" customHeight="1">
      <c r="A3" s="1201"/>
      <c r="C3" s="1201"/>
      <c r="O3" s="1201"/>
      <c r="P3" s="1201"/>
      <c r="Q3" s="1201"/>
      <c r="R3" s="1201"/>
      <c r="S3" s="1201"/>
      <c r="T3" s="1201"/>
      <c r="U3" s="1201"/>
      <c r="V3" s="1201"/>
      <c r="W3" s="1201"/>
      <c r="X3" s="1201"/>
      <c r="Y3" s="1201"/>
      <c r="Z3" s="1201"/>
      <c r="AA3" s="1201"/>
      <c r="AB3" s="1201"/>
      <c r="AC3" s="1201"/>
      <c r="AD3" s="1201"/>
      <c r="AE3" s="1201"/>
      <c r="AF3" s="1201"/>
      <c r="AG3" s="1201"/>
      <c r="AH3" s="1201"/>
      <c r="AI3" s="1201"/>
      <c r="AU3" s="1201"/>
      <c r="BG3" s="1201"/>
      <c r="BS3" s="1201"/>
      <c r="CE3" s="1201"/>
      <c r="CQ3" s="1201"/>
      <c r="DD3" s="255"/>
      <c r="DE3" s="255"/>
    </row>
    <row r="4" spans="1:109" s="253" customFormat="1" ht="13">
      <c r="A4" s="1201"/>
      <c r="B4" s="1201"/>
      <c r="C4" s="1201"/>
      <c r="D4" s="1201"/>
      <c r="E4" s="1201"/>
      <c r="F4" s="1201"/>
      <c r="G4" s="1201"/>
      <c r="H4" s="1201"/>
      <c r="I4" s="1201"/>
      <c r="J4" s="1201"/>
      <c r="K4" s="1201"/>
      <c r="L4" s="1201"/>
      <c r="M4" s="1201"/>
      <c r="N4" s="1201"/>
      <c r="O4" s="1201"/>
      <c r="P4" s="1201"/>
      <c r="Q4" s="1201"/>
      <c r="R4" s="1201"/>
      <c r="S4" s="1201"/>
      <c r="T4" s="1201"/>
      <c r="U4" s="1201"/>
      <c r="V4" s="1201"/>
      <c r="W4" s="1201"/>
      <c r="X4" s="1201"/>
      <c r="Y4" s="1201"/>
      <c r="Z4" s="1201"/>
      <c r="AA4" s="1201"/>
      <c r="AB4" s="1201"/>
      <c r="AC4" s="1201"/>
      <c r="AD4" s="1201"/>
      <c r="AE4" s="1201"/>
      <c r="AF4" s="1201"/>
      <c r="AG4" s="1201"/>
      <c r="AH4" s="1201"/>
      <c r="AI4" s="1201"/>
      <c r="AJ4" s="1201"/>
      <c r="AK4" s="1201"/>
      <c r="AL4" s="1201"/>
      <c r="AM4" s="1201"/>
      <c r="AN4" s="1201"/>
      <c r="AO4" s="1201"/>
      <c r="AP4" s="1201"/>
      <c r="AQ4" s="1201"/>
      <c r="AR4" s="1201"/>
      <c r="AS4" s="1201"/>
      <c r="AT4" s="1201"/>
      <c r="AU4" s="1201"/>
      <c r="AV4" s="1201"/>
      <c r="AW4" s="1201"/>
      <c r="AX4" s="1201"/>
      <c r="AY4" s="1201"/>
      <c r="AZ4" s="1201"/>
      <c r="BA4" s="1201"/>
      <c r="BB4" s="1201"/>
      <c r="BC4" s="1201"/>
      <c r="BD4" s="1201"/>
      <c r="BE4" s="1201"/>
      <c r="BF4" s="1201"/>
      <c r="BG4" s="1201"/>
      <c r="BH4" s="1201"/>
      <c r="BI4" s="1201"/>
      <c r="BJ4" s="1201"/>
      <c r="BK4" s="1201"/>
      <c r="BL4" s="1201"/>
      <c r="BM4" s="1201"/>
      <c r="BN4" s="1201"/>
      <c r="BO4" s="1201"/>
      <c r="BP4" s="1201"/>
      <c r="BQ4" s="1201"/>
      <c r="BR4" s="1201"/>
      <c r="BS4" s="1201"/>
      <c r="BT4" s="1201"/>
      <c r="BU4" s="1201"/>
      <c r="BV4" s="1201"/>
      <c r="BW4" s="1201"/>
      <c r="BX4" s="1201"/>
      <c r="BY4" s="1201"/>
      <c r="BZ4" s="1201"/>
      <c r="CA4" s="1201"/>
      <c r="CB4" s="1201"/>
      <c r="CC4" s="1201"/>
      <c r="CD4" s="1201"/>
      <c r="CE4" s="1201"/>
      <c r="CF4" s="1201"/>
      <c r="CG4" s="1201"/>
      <c r="CH4" s="1201"/>
      <c r="CI4" s="1201"/>
      <c r="CJ4" s="1201"/>
      <c r="CK4" s="1201"/>
      <c r="CL4" s="1201"/>
      <c r="CM4" s="1201"/>
      <c r="CN4" s="1201"/>
      <c r="CO4" s="1201"/>
      <c r="CP4" s="1201"/>
      <c r="CQ4" s="1201"/>
      <c r="CR4" s="1201"/>
      <c r="CS4" s="1201"/>
      <c r="CT4" s="1201"/>
      <c r="CU4" s="1201"/>
      <c r="CV4" s="1201"/>
      <c r="CW4" s="1201"/>
      <c r="CX4" s="1201"/>
      <c r="CY4" s="1201"/>
      <c r="CZ4" s="1201"/>
      <c r="DA4" s="1201"/>
      <c r="DB4" s="1201"/>
      <c r="DC4" s="1201"/>
      <c r="DD4" s="1201"/>
      <c r="DE4" s="1201"/>
    </row>
    <row r="5" spans="1:109" s="253" customFormat="1" ht="13">
      <c r="A5" s="1201"/>
      <c r="B5" s="1201"/>
      <c r="C5" s="1201"/>
      <c r="D5" s="1201"/>
      <c r="E5" s="1201"/>
      <c r="F5" s="1201"/>
      <c r="G5" s="1201"/>
      <c r="H5" s="1201"/>
      <c r="I5" s="1201"/>
      <c r="J5" s="1201"/>
      <c r="K5" s="1201"/>
      <c r="L5" s="1201"/>
      <c r="M5" s="1201"/>
      <c r="N5" s="1201"/>
      <c r="O5" s="1201"/>
      <c r="P5" s="1201"/>
      <c r="Q5" s="1201"/>
      <c r="R5" s="1201"/>
      <c r="S5" s="1201"/>
      <c r="T5" s="1201"/>
      <c r="U5" s="1201"/>
      <c r="V5" s="1201"/>
      <c r="W5" s="1201"/>
      <c r="X5" s="1201"/>
      <c r="Y5" s="1201"/>
      <c r="Z5" s="1201"/>
      <c r="AA5" s="1201"/>
      <c r="AB5" s="1201"/>
      <c r="AC5" s="1201"/>
      <c r="AD5" s="1201"/>
      <c r="AE5" s="1201"/>
      <c r="AF5" s="1201"/>
      <c r="AG5" s="1201"/>
      <c r="AH5" s="1201"/>
      <c r="AI5" s="1201"/>
      <c r="AJ5" s="1201"/>
      <c r="AK5" s="1201"/>
      <c r="AL5" s="1201"/>
      <c r="AM5" s="1201"/>
      <c r="AN5" s="1201"/>
      <c r="AO5" s="1201"/>
      <c r="AP5" s="1201"/>
      <c r="AQ5" s="1201"/>
      <c r="AR5" s="1201"/>
      <c r="AS5" s="1201"/>
      <c r="AT5" s="1201"/>
      <c r="AU5" s="1201"/>
      <c r="AV5" s="1201"/>
      <c r="AW5" s="1201"/>
      <c r="AX5" s="1201"/>
      <c r="AY5" s="1201"/>
      <c r="AZ5" s="1201"/>
      <c r="BA5" s="1201"/>
      <c r="BB5" s="1201"/>
      <c r="BC5" s="1201"/>
      <c r="BD5" s="1201"/>
      <c r="BE5" s="1201"/>
      <c r="BF5" s="1201"/>
      <c r="BG5" s="1201"/>
      <c r="BH5" s="1201"/>
      <c r="BI5" s="1201"/>
      <c r="BJ5" s="1201"/>
      <c r="BK5" s="1201"/>
      <c r="BL5" s="1201"/>
      <c r="BM5" s="1201"/>
      <c r="BN5" s="1201"/>
      <c r="BO5" s="1201"/>
      <c r="BP5" s="1201"/>
      <c r="BQ5" s="1201"/>
      <c r="BR5" s="1201"/>
      <c r="BS5" s="1201"/>
      <c r="BT5" s="1201"/>
      <c r="BU5" s="1201"/>
      <c r="BV5" s="1201"/>
      <c r="BW5" s="1201"/>
      <c r="BX5" s="1201"/>
      <c r="BY5" s="1201"/>
      <c r="BZ5" s="1201"/>
      <c r="CA5" s="1201"/>
      <c r="CB5" s="1201"/>
      <c r="CC5" s="1201"/>
      <c r="CD5" s="1201"/>
      <c r="CE5" s="1201"/>
      <c r="CF5" s="1201"/>
      <c r="CG5" s="1201"/>
      <c r="CH5" s="1201"/>
      <c r="CI5" s="1201"/>
      <c r="CJ5" s="1201"/>
      <c r="CK5" s="1201"/>
      <c r="CL5" s="1201"/>
      <c r="CM5" s="1201"/>
      <c r="CN5" s="1201"/>
      <c r="CO5" s="1201"/>
      <c r="CP5" s="1201"/>
      <c r="CQ5" s="1201"/>
      <c r="CR5" s="1201"/>
      <c r="CS5" s="1201"/>
      <c r="CT5" s="1201"/>
      <c r="CU5" s="1201"/>
      <c r="CV5" s="1201"/>
      <c r="CW5" s="1201"/>
      <c r="CX5" s="1201"/>
      <c r="CY5" s="1201"/>
      <c r="CZ5" s="1201"/>
      <c r="DA5" s="1201"/>
      <c r="DB5" s="1201"/>
      <c r="DC5" s="1201"/>
      <c r="DD5" s="1201"/>
      <c r="DE5" s="1201"/>
    </row>
    <row r="6" spans="1:109" s="253" customFormat="1" ht="13">
      <c r="A6" s="1201"/>
      <c r="B6" s="1201"/>
      <c r="C6" s="1201"/>
      <c r="D6" s="1201"/>
      <c r="E6" s="1201"/>
      <c r="F6" s="1201"/>
      <c r="G6" s="1201"/>
      <c r="H6" s="1201"/>
      <c r="I6" s="1201"/>
      <c r="J6" s="1201"/>
      <c r="K6" s="1201"/>
      <c r="L6" s="1201"/>
      <c r="M6" s="1201"/>
      <c r="N6" s="1201"/>
      <c r="O6" s="1201"/>
      <c r="P6" s="1201"/>
      <c r="Q6" s="1201"/>
      <c r="R6" s="1201"/>
      <c r="S6" s="1201"/>
      <c r="T6" s="1201"/>
      <c r="U6" s="1201"/>
      <c r="V6" s="1201"/>
      <c r="W6" s="1201"/>
      <c r="X6" s="1201"/>
      <c r="Y6" s="1201"/>
      <c r="Z6" s="1201"/>
      <c r="AA6" s="1201"/>
      <c r="AB6" s="1201"/>
      <c r="AC6" s="1201"/>
      <c r="AD6" s="1201"/>
      <c r="AE6" s="1201"/>
      <c r="AF6" s="1201"/>
      <c r="AG6" s="1201"/>
      <c r="AH6" s="1201"/>
      <c r="AI6" s="1201"/>
      <c r="AJ6" s="1201"/>
      <c r="AK6" s="1201"/>
      <c r="AL6" s="1201"/>
      <c r="AM6" s="1201"/>
      <c r="AN6" s="1201"/>
      <c r="AO6" s="1201"/>
      <c r="AP6" s="1201"/>
      <c r="AQ6" s="1201"/>
      <c r="AR6" s="1201"/>
      <c r="AS6" s="1201"/>
      <c r="AT6" s="1201"/>
      <c r="AU6" s="1201"/>
      <c r="AV6" s="1201"/>
      <c r="AW6" s="1201"/>
      <c r="AX6" s="1201"/>
      <c r="AY6" s="1201"/>
      <c r="AZ6" s="1201"/>
      <c r="BA6" s="1201"/>
      <c r="BB6" s="1201"/>
      <c r="BC6" s="1201"/>
      <c r="BD6" s="1201"/>
      <c r="BE6" s="1201"/>
      <c r="BF6" s="1201"/>
      <c r="BG6" s="1201"/>
      <c r="BH6" s="1201"/>
      <c r="BI6" s="1201"/>
      <c r="BJ6" s="1201"/>
      <c r="BK6" s="1201"/>
      <c r="BL6" s="1201"/>
      <c r="BM6" s="1201"/>
      <c r="BN6" s="1201"/>
      <c r="BO6" s="1201"/>
      <c r="BP6" s="1201"/>
      <c r="BQ6" s="1201"/>
      <c r="BR6" s="1201"/>
      <c r="BS6" s="1201"/>
      <c r="BT6" s="1201"/>
      <c r="BU6" s="1201"/>
      <c r="BV6" s="1201"/>
      <c r="BW6" s="1201"/>
      <c r="BX6" s="1201"/>
      <c r="BY6" s="1201"/>
      <c r="BZ6" s="1201"/>
      <c r="CA6" s="1201"/>
      <c r="CB6" s="1201"/>
      <c r="CC6" s="1201"/>
      <c r="CD6" s="1201"/>
      <c r="CE6" s="1201"/>
      <c r="CF6" s="1201"/>
      <c r="CG6" s="1201"/>
      <c r="CH6" s="1201"/>
      <c r="CI6" s="1201"/>
      <c r="CJ6" s="1201"/>
      <c r="CK6" s="1201"/>
      <c r="CL6" s="1201"/>
      <c r="CM6" s="1201"/>
      <c r="CN6" s="1201"/>
      <c r="CO6" s="1201"/>
      <c r="CP6" s="1201"/>
      <c r="CQ6" s="1201"/>
      <c r="CR6" s="1201"/>
      <c r="CS6" s="1201"/>
      <c r="CT6" s="1201"/>
      <c r="CU6" s="1201"/>
      <c r="CV6" s="1201"/>
      <c r="CW6" s="1201"/>
      <c r="CX6" s="1201"/>
      <c r="CY6" s="1201"/>
      <c r="CZ6" s="1201"/>
      <c r="DA6" s="1201"/>
      <c r="DB6" s="1201"/>
      <c r="DC6" s="1201"/>
      <c r="DD6" s="1201"/>
      <c r="DE6" s="1201"/>
    </row>
    <row r="7" spans="1:109" s="253" customFormat="1" ht="13">
      <c r="A7" s="1201"/>
      <c r="B7" s="1201"/>
      <c r="C7" s="1201"/>
      <c r="D7" s="1201"/>
      <c r="E7" s="1201"/>
      <c r="F7" s="1201"/>
      <c r="G7" s="1201"/>
      <c r="H7" s="1201"/>
      <c r="I7" s="1201"/>
      <c r="J7" s="1201"/>
      <c r="K7" s="1201"/>
      <c r="L7" s="1201"/>
      <c r="M7" s="1201"/>
      <c r="N7" s="1201"/>
      <c r="O7" s="1201"/>
      <c r="P7" s="1201"/>
      <c r="Q7" s="1201"/>
      <c r="R7" s="1201"/>
      <c r="S7" s="1201"/>
      <c r="T7" s="1201"/>
      <c r="U7" s="1201"/>
      <c r="V7" s="1201"/>
      <c r="W7" s="1201"/>
      <c r="X7" s="1201"/>
      <c r="Y7" s="1201"/>
      <c r="Z7" s="1201"/>
      <c r="AA7" s="1201"/>
      <c r="AB7" s="1201"/>
      <c r="AC7" s="1201"/>
      <c r="AD7" s="1201"/>
      <c r="AE7" s="1201"/>
      <c r="AF7" s="1201"/>
      <c r="AG7" s="1201"/>
      <c r="AH7" s="1201"/>
      <c r="AI7" s="1201"/>
      <c r="AJ7" s="1201"/>
      <c r="AK7" s="1201"/>
      <c r="AL7" s="1201"/>
      <c r="AM7" s="1201"/>
      <c r="AN7" s="1201"/>
      <c r="AO7" s="1201"/>
      <c r="AP7" s="1201"/>
      <c r="AQ7" s="1201"/>
      <c r="AR7" s="1201"/>
      <c r="AS7" s="1201"/>
      <c r="AT7" s="1201"/>
      <c r="AU7" s="1201"/>
      <c r="AV7" s="1201"/>
      <c r="AW7" s="1201"/>
      <c r="AX7" s="1201"/>
      <c r="AY7" s="1201"/>
      <c r="AZ7" s="1201"/>
      <c r="BA7" s="1201"/>
      <c r="BB7" s="1201"/>
      <c r="BC7" s="1201"/>
      <c r="BD7" s="1201"/>
      <c r="BE7" s="1201"/>
      <c r="BF7" s="1201"/>
      <c r="BG7" s="1201"/>
      <c r="BH7" s="1201"/>
      <c r="BI7" s="1201"/>
      <c r="BJ7" s="1201"/>
      <c r="BK7" s="1201"/>
      <c r="BL7" s="1201"/>
      <c r="BM7" s="1201"/>
      <c r="BN7" s="1201"/>
      <c r="BO7" s="1201"/>
      <c r="BP7" s="1201"/>
      <c r="BQ7" s="1201"/>
      <c r="BR7" s="1201"/>
      <c r="BS7" s="1201"/>
      <c r="BT7" s="1201"/>
      <c r="BU7" s="1201"/>
      <c r="BV7" s="1201"/>
      <c r="BW7" s="1201"/>
      <c r="BX7" s="1201"/>
      <c r="BY7" s="1201"/>
      <c r="BZ7" s="1201"/>
      <c r="CA7" s="1201"/>
      <c r="CB7" s="1201"/>
      <c r="CC7" s="1201"/>
      <c r="CD7" s="1201"/>
      <c r="CE7" s="1201"/>
      <c r="CF7" s="1201"/>
      <c r="CG7" s="1201"/>
      <c r="CH7" s="1201"/>
      <c r="CI7" s="1201"/>
      <c r="CJ7" s="1201"/>
      <c r="CK7" s="1201"/>
      <c r="CL7" s="1201"/>
      <c r="CM7" s="1201"/>
      <c r="CN7" s="1201"/>
      <c r="CO7" s="1201"/>
      <c r="CP7" s="1201"/>
      <c r="CQ7" s="1201"/>
      <c r="CR7" s="1201"/>
      <c r="CS7" s="1201"/>
      <c r="CT7" s="1201"/>
      <c r="CU7" s="1201"/>
      <c r="CV7" s="1201"/>
      <c r="CW7" s="1201"/>
      <c r="CX7" s="1201"/>
      <c r="CY7" s="1201"/>
      <c r="CZ7" s="1201"/>
      <c r="DA7" s="1201"/>
      <c r="DB7" s="1201"/>
      <c r="DC7" s="1201"/>
      <c r="DD7" s="1201"/>
      <c r="DE7" s="1201"/>
    </row>
    <row r="8" spans="1:109" s="253" customFormat="1" ht="13">
      <c r="A8" s="1201"/>
      <c r="B8" s="1201"/>
      <c r="C8" s="1201"/>
      <c r="D8" s="1201"/>
      <c r="E8" s="1201"/>
      <c r="F8" s="1201"/>
      <c r="G8" s="1201"/>
      <c r="H8" s="1201"/>
      <c r="I8" s="1201"/>
      <c r="J8" s="1201"/>
      <c r="K8" s="1201"/>
      <c r="L8" s="1201"/>
      <c r="M8" s="1201"/>
      <c r="N8" s="1201"/>
      <c r="O8" s="1201"/>
      <c r="P8" s="1201"/>
      <c r="Q8" s="1201"/>
      <c r="R8" s="1201"/>
      <c r="S8" s="1201"/>
      <c r="T8" s="1201"/>
      <c r="U8" s="1201"/>
      <c r="V8" s="1201"/>
      <c r="W8" s="1201"/>
      <c r="X8" s="1201"/>
      <c r="Y8" s="1201"/>
      <c r="Z8" s="1201"/>
      <c r="AA8" s="1201"/>
      <c r="AB8" s="1201"/>
      <c r="AC8" s="1201"/>
      <c r="AD8" s="1201"/>
      <c r="AE8" s="1201"/>
      <c r="AF8" s="1201"/>
      <c r="AG8" s="1201"/>
      <c r="AH8" s="1201"/>
      <c r="AI8" s="1201"/>
      <c r="AJ8" s="1201"/>
      <c r="AK8" s="1201"/>
      <c r="AL8" s="1201"/>
      <c r="AM8" s="1201"/>
      <c r="AN8" s="1201"/>
      <c r="AO8" s="1201"/>
      <c r="AP8" s="1201"/>
      <c r="AQ8" s="1201"/>
      <c r="AR8" s="1201"/>
      <c r="AS8" s="1201"/>
      <c r="AT8" s="1201"/>
      <c r="AU8" s="1201"/>
      <c r="AV8" s="1201"/>
      <c r="AW8" s="1201"/>
      <c r="AX8" s="1201"/>
      <c r="AY8" s="1201"/>
      <c r="AZ8" s="1201"/>
      <c r="BA8" s="1201"/>
      <c r="BB8" s="1201"/>
      <c r="BC8" s="1201"/>
      <c r="BD8" s="1201"/>
      <c r="BE8" s="1201"/>
      <c r="BF8" s="1201"/>
      <c r="BG8" s="1201"/>
      <c r="BH8" s="1201"/>
      <c r="BI8" s="1201"/>
      <c r="BJ8" s="1201"/>
      <c r="BK8" s="1201"/>
      <c r="BL8" s="1201"/>
      <c r="BM8" s="1201"/>
      <c r="BN8" s="1201"/>
      <c r="BO8" s="1201"/>
      <c r="BP8" s="1201"/>
      <c r="BQ8" s="1201"/>
      <c r="BR8" s="1201"/>
      <c r="BS8" s="1201"/>
      <c r="BT8" s="1201"/>
      <c r="BU8" s="1201"/>
      <c r="BV8" s="1201"/>
      <c r="BW8" s="1201"/>
      <c r="BX8" s="1201"/>
      <c r="BY8" s="1201"/>
      <c r="BZ8" s="1201"/>
      <c r="CA8" s="1201"/>
      <c r="CB8" s="1201"/>
      <c r="CC8" s="1201"/>
      <c r="CD8" s="1201"/>
      <c r="CE8" s="1201"/>
      <c r="CF8" s="1201"/>
      <c r="CG8" s="1201"/>
      <c r="CH8" s="1201"/>
      <c r="CI8" s="1201"/>
      <c r="CJ8" s="1201"/>
      <c r="CK8" s="1201"/>
      <c r="CL8" s="1201"/>
      <c r="CM8" s="1201"/>
      <c r="CN8" s="1201"/>
      <c r="CO8" s="1201"/>
      <c r="CP8" s="1201"/>
      <c r="CQ8" s="1201"/>
      <c r="CR8" s="1201"/>
      <c r="CS8" s="1201"/>
      <c r="CT8" s="1201"/>
      <c r="CU8" s="1201"/>
      <c r="CV8" s="1201"/>
      <c r="CW8" s="1201"/>
      <c r="CX8" s="1201"/>
      <c r="CY8" s="1201"/>
      <c r="CZ8" s="1201"/>
      <c r="DA8" s="1201"/>
      <c r="DB8" s="1201"/>
      <c r="DC8" s="1201"/>
      <c r="DD8" s="1201"/>
      <c r="DE8" s="1201"/>
    </row>
    <row r="9" spans="1:109" s="253" customFormat="1" ht="13">
      <c r="A9" s="1201"/>
      <c r="B9" s="1201"/>
      <c r="C9" s="1201"/>
      <c r="D9" s="1201"/>
      <c r="E9" s="1201"/>
      <c r="F9" s="1201"/>
      <c r="G9" s="1201"/>
      <c r="H9" s="1201"/>
      <c r="I9" s="1201"/>
      <c r="J9" s="1201"/>
      <c r="K9" s="1201"/>
      <c r="L9" s="1201"/>
      <c r="M9" s="1201"/>
      <c r="N9" s="1201"/>
      <c r="O9" s="1201"/>
      <c r="P9" s="1201"/>
      <c r="Q9" s="1201"/>
      <c r="R9" s="1201"/>
      <c r="S9" s="1201"/>
      <c r="T9" s="1201"/>
      <c r="U9" s="1201"/>
      <c r="V9" s="1201"/>
      <c r="W9" s="1201"/>
      <c r="X9" s="1201"/>
      <c r="Y9" s="1201"/>
      <c r="Z9" s="1201"/>
      <c r="AA9" s="1201"/>
      <c r="AB9" s="1201"/>
      <c r="AC9" s="1201"/>
      <c r="AD9" s="1201"/>
      <c r="AE9" s="1201"/>
      <c r="AF9" s="1201"/>
      <c r="AG9" s="1201"/>
      <c r="AH9" s="1201"/>
      <c r="AI9" s="1201"/>
      <c r="AJ9" s="1201"/>
      <c r="AK9" s="1201"/>
      <c r="AL9" s="1201"/>
      <c r="AM9" s="1201"/>
      <c r="AN9" s="1201"/>
      <c r="AO9" s="1201"/>
      <c r="AP9" s="1201"/>
      <c r="AQ9" s="1201"/>
      <c r="AR9" s="1201"/>
      <c r="AS9" s="1201"/>
      <c r="AT9" s="1201"/>
      <c r="AU9" s="1201"/>
      <c r="AV9" s="1201"/>
      <c r="AW9" s="1201"/>
      <c r="AX9" s="1201"/>
      <c r="AY9" s="1201"/>
      <c r="AZ9" s="1201"/>
      <c r="BA9" s="1201"/>
      <c r="BB9" s="1201"/>
      <c r="BC9" s="1201"/>
      <c r="BD9" s="1201"/>
      <c r="BE9" s="1201"/>
      <c r="BF9" s="1201"/>
      <c r="BG9" s="1201"/>
      <c r="BH9" s="1201"/>
      <c r="BI9" s="1201"/>
      <c r="BJ9" s="1201"/>
      <c r="BK9" s="1201"/>
      <c r="BL9" s="1201"/>
      <c r="BM9" s="1201"/>
      <c r="BN9" s="1201"/>
      <c r="BO9" s="1201"/>
      <c r="BP9" s="1201"/>
      <c r="BQ9" s="1201"/>
      <c r="BR9" s="1201"/>
      <c r="BS9" s="1201"/>
      <c r="BT9" s="1201"/>
      <c r="BU9" s="1201"/>
      <c r="BV9" s="1201"/>
      <c r="BW9" s="1201"/>
      <c r="BX9" s="1201"/>
      <c r="BY9" s="1201"/>
      <c r="BZ9" s="1201"/>
      <c r="CA9" s="1201"/>
      <c r="CB9" s="1201"/>
      <c r="CC9" s="1201"/>
      <c r="CD9" s="1201"/>
      <c r="CE9" s="1201"/>
      <c r="CF9" s="1201"/>
      <c r="CG9" s="1201"/>
      <c r="CH9" s="1201"/>
      <c r="CI9" s="1201"/>
      <c r="CJ9" s="1201"/>
      <c r="CK9" s="1201"/>
      <c r="CL9" s="1201"/>
      <c r="CM9" s="1201"/>
      <c r="CN9" s="1201"/>
      <c r="CO9" s="1201"/>
      <c r="CP9" s="1201"/>
      <c r="CQ9" s="1201"/>
      <c r="CR9" s="1201"/>
      <c r="CS9" s="1201"/>
      <c r="CT9" s="1201"/>
      <c r="CU9" s="1201"/>
      <c r="CV9" s="1201"/>
      <c r="CW9" s="1201"/>
      <c r="CX9" s="1201"/>
      <c r="CY9" s="1201"/>
      <c r="CZ9" s="1201"/>
      <c r="DA9" s="1201"/>
      <c r="DB9" s="1201"/>
      <c r="DC9" s="1201"/>
      <c r="DD9" s="1201"/>
      <c r="DE9" s="1201"/>
    </row>
    <row r="10" spans="1:109" s="253" customFormat="1" ht="13">
      <c r="A10" s="1201"/>
      <c r="B10" s="1201"/>
      <c r="C10" s="1201"/>
      <c r="D10" s="1201"/>
      <c r="E10" s="1201"/>
      <c r="F10" s="1201"/>
      <c r="G10" s="1201"/>
      <c r="H10" s="1201"/>
      <c r="I10" s="1201"/>
      <c r="J10" s="1201"/>
      <c r="K10" s="1201"/>
      <c r="L10" s="1201"/>
      <c r="M10" s="1201"/>
      <c r="N10" s="1201"/>
      <c r="O10" s="1201"/>
      <c r="P10" s="1201"/>
      <c r="Q10" s="1201"/>
      <c r="R10" s="1201"/>
      <c r="S10" s="1201"/>
      <c r="T10" s="1201"/>
      <c r="U10" s="1201"/>
      <c r="V10" s="1201"/>
      <c r="W10" s="1201"/>
      <c r="X10" s="1201"/>
      <c r="Y10" s="1201"/>
      <c r="Z10" s="1201"/>
      <c r="AA10" s="1201"/>
      <c r="AB10" s="1201"/>
      <c r="AC10" s="1201"/>
      <c r="AD10" s="1201"/>
      <c r="AE10" s="1201"/>
      <c r="AF10" s="1201"/>
      <c r="AG10" s="1201"/>
      <c r="AH10" s="1201"/>
      <c r="AI10" s="1201"/>
      <c r="AJ10" s="1201"/>
      <c r="AK10" s="1201"/>
      <c r="AL10" s="1201"/>
      <c r="AM10" s="1201"/>
      <c r="AN10" s="1201"/>
      <c r="AO10" s="1201"/>
      <c r="AP10" s="1201"/>
      <c r="AQ10" s="1201"/>
      <c r="AR10" s="1201"/>
      <c r="AS10" s="1201"/>
      <c r="AT10" s="1201"/>
      <c r="AU10" s="1201"/>
      <c r="AV10" s="1201"/>
      <c r="AW10" s="1201"/>
      <c r="AX10" s="1201"/>
      <c r="AY10" s="1201"/>
      <c r="AZ10" s="1201"/>
      <c r="BA10" s="1201"/>
      <c r="BB10" s="1201"/>
      <c r="BC10" s="1201"/>
      <c r="BD10" s="1201"/>
      <c r="BE10" s="1201"/>
      <c r="BF10" s="1201"/>
      <c r="BG10" s="1201"/>
      <c r="BH10" s="1201"/>
      <c r="BI10" s="1201"/>
      <c r="BJ10" s="1201"/>
      <c r="BK10" s="1201"/>
      <c r="BL10" s="1201"/>
      <c r="BM10" s="1201"/>
      <c r="BN10" s="1201"/>
      <c r="BO10" s="1201"/>
      <c r="BP10" s="1201"/>
      <c r="BQ10" s="1201"/>
      <c r="BR10" s="1201"/>
      <c r="BS10" s="1201"/>
      <c r="BT10" s="1201"/>
      <c r="BU10" s="1201"/>
      <c r="BV10" s="1201"/>
      <c r="BW10" s="1201"/>
      <c r="BX10" s="1201"/>
      <c r="BY10" s="1201"/>
      <c r="BZ10" s="1201"/>
      <c r="CA10" s="1201"/>
      <c r="CB10" s="1201"/>
      <c r="CC10" s="1201"/>
      <c r="CD10" s="1201"/>
      <c r="CE10" s="1201"/>
      <c r="CF10" s="1201"/>
      <c r="CG10" s="1201"/>
      <c r="CH10" s="1201"/>
      <c r="CI10" s="1201"/>
      <c r="CJ10" s="1201"/>
      <c r="CK10" s="1201"/>
      <c r="CL10" s="1201"/>
      <c r="CM10" s="1201"/>
      <c r="CN10" s="1201"/>
      <c r="CO10" s="1201"/>
      <c r="CP10" s="1201"/>
      <c r="CQ10" s="1201"/>
      <c r="CR10" s="1201"/>
      <c r="CS10" s="1201"/>
      <c r="CT10" s="1201"/>
      <c r="CU10" s="1201"/>
      <c r="CV10" s="1201"/>
      <c r="CW10" s="1201"/>
      <c r="CX10" s="1201"/>
      <c r="CY10" s="1201"/>
      <c r="CZ10" s="1201"/>
      <c r="DA10" s="1201"/>
      <c r="DB10" s="1201"/>
      <c r="DC10" s="1201"/>
      <c r="DD10" s="1201"/>
      <c r="DE10" s="1201"/>
    </row>
    <row r="11" spans="1:109" s="253" customFormat="1" ht="13">
      <c r="A11" s="1201"/>
      <c r="B11" s="1201"/>
      <c r="C11" s="1201"/>
      <c r="D11" s="1201"/>
      <c r="E11" s="1201"/>
      <c r="F11" s="1201"/>
      <c r="G11" s="1201"/>
      <c r="H11" s="1201"/>
      <c r="I11" s="1201"/>
      <c r="J11" s="1201"/>
      <c r="K11" s="1201"/>
      <c r="L11" s="1201"/>
      <c r="M11" s="1201"/>
      <c r="N11" s="1201"/>
      <c r="O11" s="1201"/>
      <c r="P11" s="1201"/>
      <c r="Q11" s="1201"/>
      <c r="R11" s="1201"/>
      <c r="S11" s="1201"/>
      <c r="T11" s="1201"/>
      <c r="U11" s="1201"/>
      <c r="V11" s="1201"/>
      <c r="W11" s="1201"/>
      <c r="X11" s="1201"/>
      <c r="Y11" s="1201"/>
      <c r="Z11" s="1201"/>
      <c r="AA11" s="1201"/>
      <c r="AB11" s="1201"/>
      <c r="AC11" s="1201"/>
      <c r="AD11" s="1201"/>
      <c r="AE11" s="1201"/>
      <c r="AF11" s="1201"/>
      <c r="AG11" s="1201"/>
      <c r="AH11" s="1201"/>
      <c r="AI11" s="1201"/>
      <c r="AJ11" s="1201"/>
      <c r="AK11" s="1201"/>
      <c r="AL11" s="1201"/>
      <c r="AM11" s="1201"/>
      <c r="AN11" s="1201"/>
      <c r="AO11" s="1201"/>
      <c r="AP11" s="1201"/>
      <c r="AQ11" s="1201"/>
      <c r="AR11" s="1201"/>
      <c r="AS11" s="1201"/>
      <c r="AT11" s="1201"/>
      <c r="AU11" s="1201"/>
      <c r="AV11" s="1201"/>
      <c r="AW11" s="1201"/>
      <c r="AX11" s="1201"/>
      <c r="AY11" s="1201"/>
      <c r="AZ11" s="1201"/>
      <c r="BA11" s="1201"/>
      <c r="BB11" s="1201"/>
      <c r="BC11" s="1201"/>
      <c r="BD11" s="1201"/>
      <c r="BE11" s="1201"/>
      <c r="BF11" s="1201"/>
      <c r="BG11" s="1201"/>
      <c r="BH11" s="1201"/>
      <c r="BI11" s="1201"/>
      <c r="BJ11" s="1201"/>
      <c r="BK11" s="1201"/>
      <c r="BL11" s="1201"/>
      <c r="BM11" s="1201"/>
      <c r="BN11" s="1201"/>
      <c r="BO11" s="1201"/>
      <c r="BP11" s="1201"/>
      <c r="BQ11" s="1201"/>
      <c r="BR11" s="1201"/>
      <c r="BS11" s="1201"/>
      <c r="BT11" s="1201"/>
      <c r="BU11" s="1201"/>
      <c r="BV11" s="1201"/>
      <c r="BW11" s="1201"/>
      <c r="BX11" s="1201"/>
      <c r="BY11" s="1201"/>
      <c r="BZ11" s="1201"/>
      <c r="CA11" s="1201"/>
      <c r="CB11" s="1201"/>
      <c r="CC11" s="1201"/>
      <c r="CD11" s="1201"/>
      <c r="CE11" s="1201"/>
      <c r="CF11" s="1201"/>
      <c r="CG11" s="1201"/>
      <c r="CH11" s="1201"/>
      <c r="CI11" s="1201"/>
      <c r="CJ11" s="1201"/>
      <c r="CK11" s="1201"/>
      <c r="CL11" s="1201"/>
      <c r="CM11" s="1201"/>
      <c r="CN11" s="1201"/>
      <c r="CO11" s="1201"/>
      <c r="CP11" s="1201"/>
      <c r="CQ11" s="1201"/>
      <c r="CR11" s="1201"/>
      <c r="CS11" s="1201"/>
      <c r="CT11" s="1201"/>
      <c r="CU11" s="1201"/>
      <c r="CV11" s="1201"/>
      <c r="CW11" s="1201"/>
      <c r="CX11" s="1201"/>
      <c r="CY11" s="1201"/>
      <c r="CZ11" s="1201"/>
      <c r="DA11" s="1201"/>
      <c r="DB11" s="1201"/>
      <c r="DC11" s="1201"/>
      <c r="DD11" s="1201"/>
      <c r="DE11" s="1201"/>
    </row>
    <row r="12" spans="1:109" s="253" customFormat="1" ht="13">
      <c r="A12" s="1201"/>
      <c r="B12" s="1201"/>
      <c r="C12" s="1201"/>
      <c r="D12" s="1201"/>
      <c r="E12" s="1201"/>
      <c r="F12" s="1201"/>
      <c r="G12" s="1201"/>
      <c r="H12" s="1201"/>
      <c r="I12" s="1201"/>
      <c r="J12" s="1201"/>
      <c r="K12" s="1201"/>
      <c r="L12" s="1201"/>
      <c r="M12" s="1201"/>
      <c r="N12" s="1201"/>
      <c r="O12" s="1201"/>
      <c r="P12" s="1201"/>
      <c r="Q12" s="1201"/>
      <c r="R12" s="1201"/>
      <c r="S12" s="1201"/>
      <c r="T12" s="1201"/>
      <c r="U12" s="1201"/>
      <c r="V12" s="1201"/>
      <c r="W12" s="1201"/>
      <c r="X12" s="1201"/>
      <c r="Y12" s="1201"/>
      <c r="Z12" s="1201"/>
      <c r="AA12" s="1201"/>
      <c r="AB12" s="1201"/>
      <c r="AC12" s="1201"/>
      <c r="AD12" s="1201"/>
      <c r="AE12" s="1201"/>
      <c r="AF12" s="1201"/>
      <c r="AG12" s="1201"/>
      <c r="AH12" s="1201"/>
      <c r="AI12" s="1201"/>
      <c r="AJ12" s="1201"/>
      <c r="AK12" s="1201"/>
      <c r="AL12" s="1201"/>
      <c r="AM12" s="1201"/>
      <c r="AN12" s="1201"/>
      <c r="AO12" s="1201"/>
      <c r="AP12" s="1201"/>
      <c r="AQ12" s="1201"/>
      <c r="AR12" s="1201"/>
      <c r="AS12" s="1201"/>
      <c r="AT12" s="1201"/>
      <c r="AU12" s="1201"/>
      <c r="AV12" s="1201"/>
      <c r="AW12" s="1201"/>
      <c r="AX12" s="1201"/>
      <c r="AY12" s="1201"/>
      <c r="AZ12" s="1201"/>
      <c r="BA12" s="1201"/>
      <c r="BB12" s="1201"/>
      <c r="BC12" s="1201"/>
      <c r="BD12" s="1201"/>
      <c r="BE12" s="1201"/>
      <c r="BF12" s="1201"/>
      <c r="BG12" s="1201"/>
      <c r="BH12" s="1201"/>
      <c r="BI12" s="1201"/>
      <c r="BJ12" s="1201"/>
      <c r="BK12" s="1201"/>
      <c r="BL12" s="1201"/>
      <c r="BM12" s="1201"/>
      <c r="BN12" s="1201"/>
      <c r="BO12" s="1201"/>
      <c r="BP12" s="1201"/>
      <c r="BQ12" s="1201"/>
      <c r="BR12" s="1201"/>
      <c r="BS12" s="1201"/>
      <c r="BT12" s="1201"/>
      <c r="BU12" s="1201"/>
      <c r="BV12" s="1201"/>
      <c r="BW12" s="1201"/>
      <c r="BX12" s="1201"/>
      <c r="BY12" s="1201"/>
      <c r="BZ12" s="1201"/>
      <c r="CA12" s="1201"/>
      <c r="CB12" s="1201"/>
      <c r="CC12" s="1201"/>
      <c r="CD12" s="1201"/>
      <c r="CE12" s="1201"/>
      <c r="CF12" s="1201"/>
      <c r="CG12" s="1201"/>
      <c r="CH12" s="1201"/>
      <c r="CI12" s="1201"/>
      <c r="CJ12" s="1201"/>
      <c r="CK12" s="1201"/>
      <c r="CL12" s="1201"/>
      <c r="CM12" s="1201"/>
      <c r="CN12" s="1201"/>
      <c r="CO12" s="1201"/>
      <c r="CP12" s="1201"/>
      <c r="CQ12" s="1201"/>
      <c r="CR12" s="1201"/>
      <c r="CS12" s="1201"/>
      <c r="CT12" s="1201"/>
      <c r="CU12" s="1201"/>
      <c r="CV12" s="1201"/>
      <c r="CW12" s="1201"/>
      <c r="CX12" s="1201"/>
      <c r="CY12" s="1201"/>
      <c r="CZ12" s="1201"/>
      <c r="DA12" s="1201"/>
      <c r="DB12" s="1201"/>
      <c r="DC12" s="1201"/>
      <c r="DD12" s="1201"/>
      <c r="DE12" s="1201"/>
    </row>
    <row r="13" spans="1:109" s="253" customFormat="1" ht="13">
      <c r="A13" s="1201"/>
      <c r="B13" s="1201"/>
      <c r="C13" s="1201"/>
      <c r="D13" s="1201"/>
      <c r="E13" s="1201"/>
      <c r="F13" s="1201"/>
      <c r="G13" s="1201"/>
      <c r="H13" s="1201"/>
      <c r="I13" s="1201"/>
      <c r="J13" s="1201"/>
      <c r="K13" s="1201"/>
      <c r="L13" s="1201"/>
      <c r="M13" s="1201"/>
      <c r="N13" s="1201"/>
      <c r="O13" s="1201"/>
      <c r="P13" s="1201"/>
      <c r="Q13" s="1201"/>
      <c r="R13" s="1201"/>
      <c r="S13" s="1201"/>
      <c r="T13" s="1201"/>
      <c r="U13" s="1201"/>
      <c r="V13" s="1201"/>
      <c r="W13" s="1201"/>
      <c r="X13" s="1201"/>
      <c r="Y13" s="1201"/>
      <c r="Z13" s="1201"/>
      <c r="AA13" s="1201"/>
      <c r="AB13" s="1201"/>
      <c r="AC13" s="1201"/>
      <c r="AD13" s="1201"/>
      <c r="AE13" s="1201"/>
      <c r="AF13" s="1201"/>
      <c r="AG13" s="1201"/>
      <c r="AH13" s="1201"/>
      <c r="AI13" s="1201"/>
      <c r="AJ13" s="1201"/>
      <c r="AK13" s="1201"/>
      <c r="AL13" s="1201"/>
      <c r="AM13" s="1201"/>
      <c r="AN13" s="1201"/>
      <c r="AO13" s="1201"/>
      <c r="AP13" s="1201"/>
      <c r="AQ13" s="1201"/>
      <c r="AR13" s="1201"/>
      <c r="AS13" s="1201"/>
      <c r="AT13" s="1201"/>
      <c r="AU13" s="1201"/>
      <c r="AV13" s="1201"/>
      <c r="AW13" s="1201"/>
      <c r="AX13" s="1201"/>
      <c r="AY13" s="1201"/>
      <c r="AZ13" s="1201"/>
      <c r="BA13" s="1201"/>
      <c r="BB13" s="1201"/>
      <c r="BC13" s="1201"/>
      <c r="BD13" s="1201"/>
      <c r="BE13" s="1201"/>
      <c r="BF13" s="1201"/>
      <c r="BG13" s="1201"/>
      <c r="BH13" s="1201"/>
      <c r="BI13" s="1201"/>
      <c r="BJ13" s="1201"/>
      <c r="BK13" s="1201"/>
      <c r="BL13" s="1201"/>
      <c r="BM13" s="1201"/>
      <c r="BN13" s="1201"/>
      <c r="BO13" s="1201"/>
      <c r="BP13" s="1201"/>
      <c r="BQ13" s="1201"/>
      <c r="BR13" s="1201"/>
      <c r="BS13" s="1201"/>
      <c r="BT13" s="1201"/>
      <c r="BU13" s="1201"/>
      <c r="BV13" s="1201"/>
      <c r="BW13" s="1201"/>
      <c r="BX13" s="1201"/>
      <c r="BY13" s="1201"/>
      <c r="BZ13" s="1201"/>
      <c r="CA13" s="1201"/>
      <c r="CB13" s="1201"/>
      <c r="CC13" s="1201"/>
      <c r="CD13" s="1201"/>
      <c r="CE13" s="1201"/>
      <c r="CF13" s="1201"/>
      <c r="CG13" s="1201"/>
      <c r="CH13" s="1201"/>
      <c r="CI13" s="1201"/>
      <c r="CJ13" s="1201"/>
      <c r="CK13" s="1201"/>
      <c r="CL13" s="1201"/>
      <c r="CM13" s="1201"/>
      <c r="CN13" s="1201"/>
      <c r="CO13" s="1201"/>
      <c r="CP13" s="1201"/>
      <c r="CQ13" s="1201"/>
      <c r="CR13" s="1201"/>
      <c r="CS13" s="1201"/>
      <c r="CT13" s="1201"/>
      <c r="CU13" s="1201"/>
      <c r="CV13" s="1201"/>
      <c r="CW13" s="1201"/>
      <c r="CX13" s="1201"/>
      <c r="CY13" s="1201"/>
      <c r="CZ13" s="1201"/>
      <c r="DA13" s="1201"/>
      <c r="DB13" s="1201"/>
      <c r="DC13" s="1201"/>
      <c r="DD13" s="1201"/>
      <c r="DE13" s="1201"/>
    </row>
    <row r="14" spans="1:109" s="253" customFormat="1" ht="13">
      <c r="A14" s="1201"/>
      <c r="B14" s="1201"/>
      <c r="C14" s="1201"/>
      <c r="D14" s="1201"/>
      <c r="E14" s="1201"/>
      <c r="F14" s="1201"/>
      <c r="G14" s="1201"/>
      <c r="H14" s="1201"/>
      <c r="I14" s="1201"/>
      <c r="J14" s="1201"/>
      <c r="K14" s="1201"/>
      <c r="L14" s="1201"/>
      <c r="M14" s="1201"/>
      <c r="N14" s="1201"/>
      <c r="O14" s="1201"/>
      <c r="P14" s="1201"/>
      <c r="Q14" s="1201"/>
      <c r="R14" s="1201"/>
      <c r="S14" s="1201"/>
      <c r="T14" s="1201"/>
      <c r="U14" s="1201"/>
      <c r="V14" s="1201"/>
      <c r="W14" s="1201"/>
      <c r="X14" s="1201"/>
      <c r="Y14" s="1201"/>
      <c r="Z14" s="1201"/>
      <c r="AA14" s="1201"/>
      <c r="AB14" s="1201"/>
      <c r="AC14" s="1201"/>
      <c r="AD14" s="1201"/>
      <c r="AE14" s="1201"/>
      <c r="AF14" s="1201"/>
      <c r="AG14" s="1201"/>
      <c r="AH14" s="1201"/>
      <c r="AI14" s="1201"/>
      <c r="AJ14" s="1201"/>
      <c r="AK14" s="1201"/>
      <c r="AL14" s="1201"/>
      <c r="AM14" s="1201"/>
      <c r="AN14" s="1201"/>
      <c r="AO14" s="1201"/>
      <c r="AP14" s="1201"/>
      <c r="AQ14" s="1201"/>
      <c r="AR14" s="1201"/>
      <c r="AS14" s="1201"/>
      <c r="AT14" s="1201"/>
      <c r="AU14" s="1201"/>
      <c r="AV14" s="1201"/>
      <c r="AW14" s="1201"/>
      <c r="AX14" s="1201"/>
      <c r="AY14" s="1201"/>
      <c r="AZ14" s="1201"/>
      <c r="BA14" s="1201"/>
      <c r="BB14" s="1201"/>
      <c r="BC14" s="1201"/>
      <c r="BD14" s="1201"/>
      <c r="BE14" s="1201"/>
      <c r="BF14" s="1201"/>
      <c r="BG14" s="1201"/>
      <c r="BH14" s="1201"/>
      <c r="BI14" s="1201"/>
      <c r="BJ14" s="1201"/>
      <c r="BK14" s="1201"/>
      <c r="BL14" s="1201"/>
      <c r="BM14" s="1201"/>
      <c r="BN14" s="1201"/>
      <c r="BO14" s="1201"/>
      <c r="BP14" s="1201"/>
      <c r="BQ14" s="1201"/>
      <c r="BR14" s="1201"/>
      <c r="BS14" s="1201"/>
      <c r="BT14" s="1201"/>
      <c r="BU14" s="1201"/>
      <c r="BV14" s="1201"/>
      <c r="BW14" s="1201"/>
      <c r="BX14" s="1201"/>
      <c r="BY14" s="1201"/>
      <c r="BZ14" s="1201"/>
      <c r="CA14" s="1201"/>
      <c r="CB14" s="1201"/>
      <c r="CC14" s="1201"/>
      <c r="CD14" s="1201"/>
      <c r="CE14" s="1201"/>
      <c r="CF14" s="1201"/>
      <c r="CG14" s="1201"/>
      <c r="CH14" s="1201"/>
      <c r="CI14" s="1201"/>
      <c r="CJ14" s="1201"/>
      <c r="CK14" s="1201"/>
      <c r="CL14" s="1201"/>
      <c r="CM14" s="1201"/>
      <c r="CN14" s="1201"/>
      <c r="CO14" s="1201"/>
      <c r="CP14" s="1201"/>
      <c r="CQ14" s="1201"/>
      <c r="CR14" s="1201"/>
      <c r="CS14" s="1201"/>
      <c r="CT14" s="1201"/>
      <c r="CU14" s="1201"/>
      <c r="CV14" s="1201"/>
      <c r="CW14" s="1201"/>
      <c r="CX14" s="1201"/>
      <c r="CY14" s="1201"/>
      <c r="CZ14" s="1201"/>
      <c r="DA14" s="1201"/>
      <c r="DB14" s="1201"/>
      <c r="DC14" s="1201"/>
      <c r="DD14" s="1201"/>
      <c r="DE14" s="1201"/>
    </row>
    <row r="15" spans="1:109" s="253" customFormat="1" ht="13">
      <c r="A15" s="255"/>
      <c r="B15" s="1201"/>
      <c r="C15" s="1201"/>
      <c r="D15" s="1201"/>
      <c r="E15" s="1201"/>
      <c r="F15" s="1201"/>
      <c r="G15" s="1201"/>
      <c r="H15" s="1201"/>
      <c r="I15" s="1201"/>
      <c r="J15" s="1201"/>
      <c r="K15" s="1201"/>
      <c r="L15" s="1201"/>
      <c r="M15" s="1201"/>
      <c r="N15" s="1201"/>
      <c r="O15" s="1201"/>
      <c r="P15" s="1201"/>
      <c r="Q15" s="1201"/>
      <c r="R15" s="1201"/>
      <c r="S15" s="1201"/>
      <c r="T15" s="1201"/>
      <c r="U15" s="1201"/>
      <c r="V15" s="1201"/>
      <c r="W15" s="1201"/>
      <c r="X15" s="1201"/>
      <c r="Y15" s="1201"/>
      <c r="Z15" s="1201"/>
      <c r="AA15" s="1201"/>
      <c r="AB15" s="1201"/>
      <c r="AC15" s="1201"/>
      <c r="AD15" s="1201"/>
      <c r="AE15" s="1201"/>
      <c r="AF15" s="1201"/>
      <c r="AG15" s="1201"/>
      <c r="AH15" s="1201"/>
      <c r="AI15" s="1201"/>
      <c r="AJ15" s="1201"/>
      <c r="AK15" s="1201"/>
      <c r="AL15" s="1201"/>
      <c r="AM15" s="1201"/>
      <c r="AN15" s="1201"/>
      <c r="AO15" s="1201"/>
      <c r="AP15" s="1201"/>
      <c r="AQ15" s="1201"/>
      <c r="AR15" s="1201"/>
      <c r="AS15" s="1201"/>
      <c r="AT15" s="1201"/>
      <c r="AU15" s="1201"/>
      <c r="AV15" s="1201"/>
      <c r="AW15" s="1201"/>
      <c r="AX15" s="1201"/>
      <c r="AY15" s="1201"/>
      <c r="AZ15" s="1201"/>
      <c r="BA15" s="1201"/>
      <c r="BB15" s="1201"/>
      <c r="BC15" s="1201"/>
      <c r="BD15" s="1201"/>
      <c r="BE15" s="1201"/>
      <c r="BF15" s="1201"/>
      <c r="BG15" s="1201"/>
      <c r="BH15" s="1201"/>
      <c r="BI15" s="1201"/>
      <c r="BJ15" s="1201"/>
      <c r="BK15" s="1201"/>
      <c r="BL15" s="1201"/>
      <c r="BM15" s="1201"/>
      <c r="BN15" s="1201"/>
      <c r="BO15" s="1201"/>
      <c r="BP15" s="1201"/>
      <c r="BQ15" s="1201"/>
      <c r="BR15" s="1201"/>
      <c r="BS15" s="1201"/>
      <c r="BT15" s="1201"/>
      <c r="BU15" s="1201"/>
      <c r="BV15" s="1201"/>
      <c r="BW15" s="1201"/>
      <c r="BX15" s="1201"/>
      <c r="BY15" s="1201"/>
      <c r="BZ15" s="1201"/>
      <c r="CA15" s="1201"/>
      <c r="CB15" s="1201"/>
      <c r="CC15" s="1201"/>
      <c r="CD15" s="1201"/>
      <c r="CE15" s="1201"/>
      <c r="CF15" s="1201"/>
      <c r="CG15" s="1201"/>
      <c r="CH15" s="1201"/>
      <c r="CI15" s="1201"/>
      <c r="CJ15" s="1201"/>
      <c r="CK15" s="1201"/>
      <c r="CL15" s="1201"/>
      <c r="CM15" s="1201"/>
      <c r="CN15" s="1201"/>
      <c r="CO15" s="1201"/>
      <c r="CP15" s="1201"/>
      <c r="CQ15" s="1201"/>
      <c r="CR15" s="1201"/>
      <c r="CS15" s="1201"/>
      <c r="CT15" s="1201"/>
      <c r="CU15" s="1201"/>
      <c r="CV15" s="1201"/>
      <c r="CW15" s="1201"/>
      <c r="CX15" s="1201"/>
      <c r="CY15" s="1201"/>
      <c r="CZ15" s="1201"/>
      <c r="DA15" s="1201"/>
      <c r="DB15" s="1201"/>
      <c r="DC15" s="1201"/>
      <c r="DD15" s="1201"/>
      <c r="DE15" s="1201"/>
    </row>
    <row r="16" spans="1:109" s="253" customFormat="1" ht="13">
      <c r="A16" s="255"/>
      <c r="B16" s="1201"/>
      <c r="C16" s="1201"/>
      <c r="D16" s="1201"/>
      <c r="E16" s="1201"/>
      <c r="F16" s="1201"/>
      <c r="G16" s="1201"/>
      <c r="H16" s="1201"/>
      <c r="I16" s="1201"/>
      <c r="J16" s="1201"/>
      <c r="K16" s="1201"/>
      <c r="L16" s="1201"/>
      <c r="M16" s="1201"/>
      <c r="N16" s="1201"/>
      <c r="O16" s="1201"/>
      <c r="P16" s="1201"/>
      <c r="Q16" s="1201"/>
      <c r="R16" s="1201"/>
      <c r="S16" s="1201"/>
      <c r="T16" s="1201"/>
      <c r="U16" s="1201"/>
      <c r="V16" s="1201"/>
      <c r="W16" s="1201"/>
      <c r="X16" s="1201"/>
      <c r="Y16" s="1201"/>
      <c r="Z16" s="1201"/>
      <c r="AA16" s="1201"/>
      <c r="AB16" s="1201"/>
      <c r="AC16" s="1201"/>
      <c r="AD16" s="1201"/>
      <c r="AE16" s="1201"/>
      <c r="AF16" s="1201"/>
      <c r="AG16" s="1201"/>
      <c r="AH16" s="1201"/>
      <c r="AI16" s="1201"/>
      <c r="AJ16" s="1201"/>
      <c r="AK16" s="1201"/>
      <c r="AL16" s="1201"/>
      <c r="AM16" s="1201"/>
      <c r="AN16" s="1201"/>
      <c r="AO16" s="1201"/>
      <c r="AP16" s="1201"/>
      <c r="AQ16" s="1201"/>
      <c r="AR16" s="1201"/>
      <c r="AS16" s="1201"/>
      <c r="AT16" s="1201"/>
      <c r="AU16" s="1201"/>
      <c r="AV16" s="1201"/>
      <c r="AW16" s="1201"/>
      <c r="AX16" s="1201"/>
      <c r="AY16" s="1201"/>
      <c r="AZ16" s="1201"/>
      <c r="BA16" s="1201"/>
      <c r="BB16" s="1201"/>
      <c r="BC16" s="1201"/>
      <c r="BD16" s="1201"/>
      <c r="BE16" s="1201"/>
      <c r="BF16" s="1201"/>
      <c r="BG16" s="1201"/>
      <c r="BH16" s="1201"/>
      <c r="BI16" s="1201"/>
      <c r="BJ16" s="1201"/>
      <c r="BK16" s="1201"/>
      <c r="BL16" s="1201"/>
      <c r="BM16" s="1201"/>
      <c r="BN16" s="1201"/>
      <c r="BO16" s="1201"/>
      <c r="BP16" s="1201"/>
      <c r="BQ16" s="1201"/>
      <c r="BR16" s="1201"/>
      <c r="BS16" s="1201"/>
      <c r="BT16" s="1201"/>
      <c r="BU16" s="1201"/>
      <c r="BV16" s="1201"/>
      <c r="BW16" s="1201"/>
      <c r="BX16" s="1201"/>
      <c r="BY16" s="1201"/>
      <c r="BZ16" s="1201"/>
      <c r="CA16" s="1201"/>
      <c r="CB16" s="1201"/>
      <c r="CC16" s="1201"/>
      <c r="CD16" s="1201"/>
      <c r="CE16" s="1201"/>
      <c r="CF16" s="1201"/>
      <c r="CG16" s="1201"/>
      <c r="CH16" s="1201"/>
      <c r="CI16" s="1201"/>
      <c r="CJ16" s="1201"/>
      <c r="CK16" s="1201"/>
      <c r="CL16" s="1201"/>
      <c r="CM16" s="1201"/>
      <c r="CN16" s="1201"/>
      <c r="CO16" s="1201"/>
      <c r="CP16" s="1201"/>
      <c r="CQ16" s="1201"/>
      <c r="CR16" s="1201"/>
      <c r="CS16" s="1201"/>
      <c r="CT16" s="1201"/>
      <c r="CU16" s="1201"/>
      <c r="CV16" s="1201"/>
      <c r="CW16" s="1201"/>
      <c r="CX16" s="1201"/>
      <c r="CY16" s="1201"/>
      <c r="CZ16" s="1201"/>
      <c r="DA16" s="1201"/>
      <c r="DB16" s="1201"/>
      <c r="DC16" s="1201"/>
      <c r="DD16" s="1201"/>
      <c r="DE16" s="1201"/>
    </row>
    <row r="17" spans="1:109" s="253" customFormat="1" ht="13">
      <c r="A17" s="255"/>
      <c r="B17" s="1201"/>
      <c r="C17" s="1201"/>
      <c r="D17" s="1201"/>
      <c r="E17" s="1201"/>
      <c r="F17" s="1201"/>
      <c r="G17" s="1201"/>
      <c r="H17" s="1201"/>
      <c r="I17" s="1201"/>
      <c r="J17" s="1201"/>
      <c r="K17" s="1201"/>
      <c r="L17" s="1201"/>
      <c r="M17" s="1201"/>
      <c r="N17" s="1201"/>
      <c r="O17" s="1201"/>
      <c r="P17" s="1201"/>
      <c r="Q17" s="1201"/>
      <c r="R17" s="1201"/>
      <c r="S17" s="1201"/>
      <c r="T17" s="1201"/>
      <c r="U17" s="1201"/>
      <c r="V17" s="1201"/>
      <c r="W17" s="1201"/>
      <c r="X17" s="1201"/>
      <c r="Y17" s="1201"/>
      <c r="Z17" s="1201"/>
      <c r="AA17" s="1201"/>
      <c r="AB17" s="1201"/>
      <c r="AC17" s="1201"/>
      <c r="AD17" s="1201"/>
      <c r="AE17" s="1201"/>
      <c r="AF17" s="1201"/>
      <c r="AG17" s="1201"/>
      <c r="AH17" s="1201"/>
      <c r="AI17" s="1201"/>
      <c r="AJ17" s="1201"/>
      <c r="AK17" s="1201"/>
      <c r="AL17" s="1201"/>
      <c r="AM17" s="1201"/>
      <c r="AN17" s="1201"/>
      <c r="AO17" s="1201"/>
      <c r="AP17" s="1201"/>
      <c r="AQ17" s="1201"/>
      <c r="AR17" s="1201"/>
      <c r="AS17" s="1201"/>
      <c r="AT17" s="1201"/>
      <c r="AU17" s="1201"/>
      <c r="AV17" s="1201"/>
      <c r="AW17" s="1201"/>
      <c r="AX17" s="1201"/>
      <c r="AY17" s="1201"/>
      <c r="AZ17" s="1201"/>
      <c r="BA17" s="1201"/>
      <c r="BB17" s="1201"/>
      <c r="BC17" s="1201"/>
      <c r="BD17" s="1201"/>
      <c r="BE17" s="1201"/>
      <c r="BF17" s="1201"/>
      <c r="BG17" s="1201"/>
      <c r="BH17" s="1201"/>
      <c r="BI17" s="1201"/>
      <c r="BJ17" s="1201"/>
      <c r="BK17" s="1201"/>
      <c r="BL17" s="1201"/>
      <c r="BM17" s="1201"/>
      <c r="BN17" s="1201"/>
      <c r="BO17" s="1201"/>
      <c r="BP17" s="1201"/>
      <c r="BQ17" s="1201"/>
      <c r="BR17" s="1201"/>
      <c r="BS17" s="1201"/>
      <c r="BT17" s="1201"/>
      <c r="BU17" s="1201"/>
      <c r="BV17" s="1201"/>
      <c r="BW17" s="1201"/>
      <c r="BX17" s="1201"/>
      <c r="BY17" s="1201"/>
      <c r="BZ17" s="1201"/>
      <c r="CA17" s="1201"/>
      <c r="CB17" s="1201"/>
      <c r="CC17" s="1201"/>
      <c r="CD17" s="1201"/>
      <c r="CE17" s="1201"/>
      <c r="CF17" s="1201"/>
      <c r="CG17" s="1201"/>
      <c r="CH17" s="1201"/>
      <c r="CI17" s="1201"/>
      <c r="CJ17" s="1201"/>
      <c r="CK17" s="1201"/>
      <c r="CL17" s="1201"/>
      <c r="CM17" s="1201"/>
      <c r="CN17" s="1201"/>
      <c r="CO17" s="1201"/>
      <c r="CP17" s="1201"/>
      <c r="CQ17" s="1201"/>
      <c r="CR17" s="1201"/>
      <c r="CS17" s="1201"/>
      <c r="CT17" s="1201"/>
      <c r="CU17" s="1201"/>
      <c r="CV17" s="1201"/>
      <c r="CW17" s="1201"/>
      <c r="CX17" s="1201"/>
      <c r="CY17" s="1201"/>
      <c r="CZ17" s="1201"/>
      <c r="DA17" s="1201"/>
      <c r="DB17" s="1201"/>
      <c r="DC17" s="1201"/>
      <c r="DD17" s="1201"/>
      <c r="DE17" s="1201"/>
    </row>
    <row r="18" spans="1:109" s="253" customFormat="1" ht="13">
      <c r="A18" s="255"/>
      <c r="B18" s="1201"/>
      <c r="C18" s="1201"/>
      <c r="D18" s="1201"/>
      <c r="E18" s="1201"/>
      <c r="F18" s="1201"/>
      <c r="G18" s="1201"/>
      <c r="H18" s="1201"/>
      <c r="I18" s="1201"/>
      <c r="J18" s="1201"/>
      <c r="K18" s="1201"/>
      <c r="L18" s="1201"/>
      <c r="M18" s="1201"/>
      <c r="N18" s="1201"/>
      <c r="O18" s="1201"/>
      <c r="P18" s="1201"/>
      <c r="Q18" s="1201"/>
      <c r="R18" s="1201"/>
      <c r="S18" s="1201"/>
      <c r="T18" s="1201"/>
      <c r="U18" s="1201"/>
      <c r="V18" s="1201"/>
      <c r="W18" s="1201"/>
      <c r="X18" s="1201"/>
      <c r="Y18" s="1201"/>
      <c r="Z18" s="1201"/>
      <c r="AA18" s="1201"/>
      <c r="AB18" s="1201"/>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1"/>
      <c r="BU18" s="1201"/>
      <c r="BV18" s="1201"/>
      <c r="BW18" s="1201"/>
      <c r="BX18" s="1201"/>
      <c r="BY18" s="1201"/>
      <c r="BZ18" s="1201"/>
      <c r="CA18" s="1201"/>
      <c r="CB18" s="1201"/>
      <c r="CC18" s="1201"/>
      <c r="CD18" s="1201"/>
      <c r="CE18" s="1201"/>
      <c r="CF18" s="1201"/>
      <c r="CG18" s="1201"/>
      <c r="CH18" s="1201"/>
      <c r="CI18" s="1201"/>
      <c r="CJ18" s="1201"/>
      <c r="CK18" s="1201"/>
      <c r="CL18" s="1201"/>
      <c r="CM18" s="1201"/>
      <c r="CN18" s="1201"/>
      <c r="CO18" s="1201"/>
      <c r="CP18" s="1201"/>
      <c r="CQ18" s="1201"/>
      <c r="CR18" s="1201"/>
      <c r="CS18" s="1201"/>
      <c r="CT18" s="1201"/>
      <c r="CU18" s="1201"/>
      <c r="CV18" s="1201"/>
      <c r="CW18" s="1201"/>
      <c r="CX18" s="1201"/>
      <c r="CY18" s="1201"/>
      <c r="CZ18" s="1201"/>
      <c r="DA18" s="1201"/>
      <c r="DB18" s="1201"/>
      <c r="DC18" s="1201"/>
      <c r="DD18" s="1201"/>
      <c r="DE18" s="1201"/>
    </row>
    <row r="19" spans="1:109" ht="13">
      <c r="DD19" s="255"/>
      <c r="DE19" s="255"/>
    </row>
    <row r="20" spans="1:109" ht="13">
      <c r="DD20" s="255"/>
      <c r="DE20" s="255"/>
    </row>
    <row r="21" spans="1:109" ht="17.25" customHeight="1">
      <c r="B21" s="1202"/>
      <c r="C21" s="257"/>
      <c r="D21" s="257"/>
      <c r="E21" s="257"/>
      <c r="F21" s="257"/>
      <c r="G21" s="257"/>
      <c r="H21" s="257"/>
      <c r="I21" s="257"/>
      <c r="J21" s="257"/>
      <c r="K21" s="257"/>
      <c r="L21" s="257"/>
      <c r="M21" s="257"/>
      <c r="N21" s="1203"/>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3"/>
      <c r="AU21" s="257"/>
      <c r="AV21" s="257"/>
      <c r="AW21" s="257"/>
      <c r="AX21" s="257"/>
      <c r="AY21" s="257"/>
      <c r="AZ21" s="257"/>
      <c r="BA21" s="257"/>
      <c r="BB21" s="257"/>
      <c r="BC21" s="257"/>
      <c r="BD21" s="257"/>
      <c r="BE21" s="257"/>
      <c r="BF21" s="1203"/>
      <c r="BG21" s="257"/>
      <c r="BH21" s="257"/>
      <c r="BI21" s="257"/>
      <c r="BJ21" s="257"/>
      <c r="BK21" s="257"/>
      <c r="BL21" s="257"/>
      <c r="BM21" s="257"/>
      <c r="BN21" s="257"/>
      <c r="BO21" s="257"/>
      <c r="BP21" s="257"/>
      <c r="BQ21" s="257"/>
      <c r="BR21" s="1203"/>
      <c r="BS21" s="257"/>
      <c r="BT21" s="257"/>
      <c r="BU21" s="257"/>
      <c r="BV21" s="257"/>
      <c r="BW21" s="257"/>
      <c r="BX21" s="257"/>
      <c r="BY21" s="257"/>
      <c r="BZ21" s="257"/>
      <c r="CA21" s="257"/>
      <c r="CB21" s="257"/>
      <c r="CC21" s="257"/>
      <c r="CD21" s="1203"/>
      <c r="CE21" s="257"/>
      <c r="CF21" s="257"/>
      <c r="CG21" s="257"/>
      <c r="CH21" s="257"/>
      <c r="CI21" s="257"/>
      <c r="CJ21" s="257"/>
      <c r="CK21" s="257"/>
      <c r="CL21" s="257"/>
      <c r="CM21" s="257"/>
      <c r="CN21" s="257"/>
      <c r="CO21" s="257"/>
      <c r="CP21" s="1203"/>
      <c r="CQ21" s="257"/>
      <c r="CR21" s="257"/>
      <c r="CS21" s="257"/>
      <c r="CT21" s="257"/>
      <c r="CU21" s="257"/>
      <c r="CV21" s="257"/>
      <c r="CW21" s="257"/>
      <c r="CX21" s="257"/>
      <c r="CY21" s="257"/>
      <c r="CZ21" s="257"/>
      <c r="DA21" s="257"/>
      <c r="DB21" s="1203"/>
      <c r="DC21" s="257"/>
      <c r="DD21" s="258"/>
      <c r="DE21" s="255"/>
    </row>
    <row r="22" spans="1:109" ht="17.25" customHeight="1">
      <c r="B22" s="259"/>
    </row>
    <row r="23" spans="1:109" ht="13">
      <c r="B23" s="259"/>
    </row>
    <row r="24" spans="1:109" ht="13">
      <c r="B24" s="259"/>
    </row>
    <row r="25" spans="1:109" ht="13">
      <c r="B25" s="259"/>
    </row>
    <row r="26" spans="1:109" ht="13">
      <c r="B26" s="259"/>
    </row>
    <row r="27" spans="1:109" ht="13">
      <c r="B27" s="259"/>
    </row>
    <row r="28" spans="1:109" ht="13">
      <c r="B28" s="259"/>
    </row>
    <row r="29" spans="1:109" ht="13">
      <c r="B29" s="259"/>
    </row>
    <row r="30" spans="1:109" ht="13">
      <c r="B30" s="259"/>
    </row>
    <row r="31" spans="1:109" ht="13">
      <c r="B31" s="259"/>
    </row>
    <row r="32" spans="1:109" ht="13">
      <c r="B32" s="259"/>
    </row>
    <row r="33" spans="2:109" ht="13">
      <c r="B33" s="259"/>
    </row>
    <row r="34" spans="2:109" ht="13">
      <c r="B34" s="259"/>
    </row>
    <row r="35" spans="2:109" ht="13">
      <c r="B35" s="259"/>
    </row>
    <row r="36" spans="2:109" ht="13">
      <c r="B36" s="259"/>
    </row>
    <row r="37" spans="2:109" ht="13">
      <c r="B37" s="259"/>
    </row>
    <row r="38" spans="2:109" ht="13">
      <c r="B38" s="259"/>
    </row>
    <row r="39" spans="2:109" ht="13">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c r="B40" s="1204"/>
      <c r="DD40" s="1204"/>
      <c r="DE40" s="255"/>
    </row>
    <row r="41" spans="2:109" ht="16.5">
      <c r="B41" s="256" t="s">
        <v>568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c r="B42" s="259"/>
      <c r="G42" s="1205"/>
      <c r="I42" s="1206"/>
      <c r="J42" s="1206"/>
      <c r="K42" s="1206"/>
      <c r="AM42" s="1205"/>
      <c r="AN42" s="1205" t="s">
        <v>569</v>
      </c>
      <c r="AP42" s="1206"/>
      <c r="AQ42" s="1206"/>
      <c r="AR42" s="1206"/>
      <c r="AY42" s="1205"/>
      <c r="BA42" s="1206"/>
      <c r="BB42" s="1206"/>
      <c r="BC42" s="1206"/>
      <c r="BK42" s="1205"/>
      <c r="BM42" s="1206"/>
      <c r="BN42" s="1206"/>
      <c r="BO42" s="1206"/>
      <c r="BW42" s="1205"/>
      <c r="BY42" s="1206"/>
      <c r="BZ42" s="1206"/>
      <c r="CA42" s="1206"/>
      <c r="CI42" s="1205"/>
      <c r="CK42" s="1206"/>
      <c r="CL42" s="1206"/>
      <c r="CM42" s="1206"/>
      <c r="CU42" s="1205"/>
      <c r="CW42" s="1206"/>
      <c r="CX42" s="1206"/>
      <c r="CY42" s="1206"/>
    </row>
    <row r="43" spans="2:109" ht="13.5" customHeight="1">
      <c r="B43" s="259"/>
      <c r="AN43" s="1207" t="s">
        <v>570</v>
      </c>
      <c r="AO43" s="1208"/>
      <c r="AP43" s="1208"/>
      <c r="AQ43" s="1208"/>
      <c r="AR43" s="1208"/>
      <c r="AS43" s="1208"/>
      <c r="AT43" s="1208"/>
      <c r="AU43" s="1208"/>
      <c r="AV43" s="1208"/>
      <c r="AW43" s="1208"/>
      <c r="AX43" s="1208"/>
      <c r="AY43" s="1208"/>
      <c r="AZ43" s="1208"/>
      <c r="BA43" s="1208"/>
      <c r="BB43" s="1208"/>
      <c r="BC43" s="1208"/>
      <c r="BD43" s="1208"/>
      <c r="BE43" s="1208"/>
      <c r="BF43" s="1208"/>
      <c r="BG43" s="1208"/>
      <c r="BH43" s="1208"/>
      <c r="BI43" s="1208"/>
      <c r="BJ43" s="1208"/>
      <c r="BK43" s="1208"/>
      <c r="BL43" s="1208"/>
      <c r="BM43" s="1208"/>
      <c r="BN43" s="1208"/>
      <c r="BO43" s="1208"/>
      <c r="BP43" s="1208"/>
      <c r="BQ43" s="1208"/>
      <c r="BR43" s="1208"/>
      <c r="BS43" s="1208"/>
      <c r="BT43" s="1208"/>
      <c r="BU43" s="1208"/>
      <c r="BV43" s="1208"/>
      <c r="BW43" s="1208"/>
      <c r="BX43" s="1208"/>
      <c r="BY43" s="1208"/>
      <c r="BZ43" s="1208"/>
      <c r="CA43" s="1208"/>
      <c r="CB43" s="1208"/>
      <c r="CC43" s="1208"/>
      <c r="CD43" s="1208"/>
      <c r="CE43" s="1208"/>
      <c r="CF43" s="1208"/>
      <c r="CG43" s="1208"/>
      <c r="CH43" s="1208"/>
      <c r="CI43" s="1208"/>
      <c r="CJ43" s="1208"/>
      <c r="CK43" s="1208"/>
      <c r="CL43" s="1208"/>
      <c r="CM43" s="1208"/>
      <c r="CN43" s="1208"/>
      <c r="CO43" s="1208"/>
      <c r="CP43" s="1208"/>
      <c r="CQ43" s="1208"/>
      <c r="CR43" s="1208"/>
      <c r="CS43" s="1208"/>
      <c r="CT43" s="1208"/>
      <c r="CU43" s="1208"/>
      <c r="CV43" s="1208"/>
      <c r="CW43" s="1208"/>
      <c r="CX43" s="1208"/>
      <c r="CY43" s="1208"/>
      <c r="CZ43" s="1208"/>
      <c r="DA43" s="1208"/>
      <c r="DB43" s="1208"/>
      <c r="DC43" s="1209"/>
    </row>
    <row r="44" spans="2:109" ht="13">
      <c r="B44" s="259"/>
      <c r="AN44" s="1210"/>
      <c r="AO44" s="1211"/>
      <c r="AP44" s="1211"/>
      <c r="AQ44" s="1211"/>
      <c r="AR44" s="1211"/>
      <c r="AS44" s="1211"/>
      <c r="AT44" s="1211"/>
      <c r="AU44" s="1211"/>
      <c r="AV44" s="1211"/>
      <c r="AW44" s="1211"/>
      <c r="AX44" s="1211"/>
      <c r="AY44" s="1211"/>
      <c r="AZ44" s="1211"/>
      <c r="BA44" s="1211"/>
      <c r="BB44" s="1211"/>
      <c r="BC44" s="1211"/>
      <c r="BD44" s="1211"/>
      <c r="BE44" s="1211"/>
      <c r="BF44" s="1211"/>
      <c r="BG44" s="1211"/>
      <c r="BH44" s="1211"/>
      <c r="BI44" s="1211"/>
      <c r="BJ44" s="1211"/>
      <c r="BK44" s="1211"/>
      <c r="BL44" s="1211"/>
      <c r="BM44" s="1211"/>
      <c r="BN44" s="1211"/>
      <c r="BO44" s="1211"/>
      <c r="BP44" s="1211"/>
      <c r="BQ44" s="1211"/>
      <c r="BR44" s="1211"/>
      <c r="BS44" s="1211"/>
      <c r="BT44" s="1211"/>
      <c r="BU44" s="1211"/>
      <c r="BV44" s="1211"/>
      <c r="BW44" s="1211"/>
      <c r="BX44" s="1211"/>
      <c r="BY44" s="1211"/>
      <c r="BZ44" s="1211"/>
      <c r="CA44" s="1211"/>
      <c r="CB44" s="1211"/>
      <c r="CC44" s="1211"/>
      <c r="CD44" s="1211"/>
      <c r="CE44" s="1211"/>
      <c r="CF44" s="1211"/>
      <c r="CG44" s="1211"/>
      <c r="CH44" s="1211"/>
      <c r="CI44" s="1211"/>
      <c r="CJ44" s="1211"/>
      <c r="CK44" s="1211"/>
      <c r="CL44" s="1211"/>
      <c r="CM44" s="1211"/>
      <c r="CN44" s="1211"/>
      <c r="CO44" s="1211"/>
      <c r="CP44" s="1211"/>
      <c r="CQ44" s="1211"/>
      <c r="CR44" s="1211"/>
      <c r="CS44" s="1211"/>
      <c r="CT44" s="1211"/>
      <c r="CU44" s="1211"/>
      <c r="CV44" s="1211"/>
      <c r="CW44" s="1211"/>
      <c r="CX44" s="1211"/>
      <c r="CY44" s="1211"/>
      <c r="CZ44" s="1211"/>
      <c r="DA44" s="1211"/>
      <c r="DB44" s="1211"/>
      <c r="DC44" s="1212"/>
    </row>
    <row r="45" spans="2:109" ht="13">
      <c r="B45" s="259"/>
      <c r="AN45" s="1210"/>
      <c r="AO45" s="1211"/>
      <c r="AP45" s="1211"/>
      <c r="AQ45" s="1211"/>
      <c r="AR45" s="1211"/>
      <c r="AS45" s="1211"/>
      <c r="AT45" s="1211"/>
      <c r="AU45" s="1211"/>
      <c r="AV45" s="1211"/>
      <c r="AW45" s="1211"/>
      <c r="AX45" s="1211"/>
      <c r="AY45" s="1211"/>
      <c r="AZ45" s="1211"/>
      <c r="BA45" s="1211"/>
      <c r="BB45" s="1211"/>
      <c r="BC45" s="1211"/>
      <c r="BD45" s="1211"/>
      <c r="BE45" s="1211"/>
      <c r="BF45" s="1211"/>
      <c r="BG45" s="1211"/>
      <c r="BH45" s="1211"/>
      <c r="BI45" s="1211"/>
      <c r="BJ45" s="1211"/>
      <c r="BK45" s="1211"/>
      <c r="BL45" s="1211"/>
      <c r="BM45" s="1211"/>
      <c r="BN45" s="1211"/>
      <c r="BO45" s="1211"/>
      <c r="BP45" s="1211"/>
      <c r="BQ45" s="1211"/>
      <c r="BR45" s="1211"/>
      <c r="BS45" s="1211"/>
      <c r="BT45" s="1211"/>
      <c r="BU45" s="1211"/>
      <c r="BV45" s="1211"/>
      <c r="BW45" s="1211"/>
      <c r="BX45" s="1211"/>
      <c r="BY45" s="1211"/>
      <c r="BZ45" s="1211"/>
      <c r="CA45" s="1211"/>
      <c r="CB45" s="1211"/>
      <c r="CC45" s="1211"/>
      <c r="CD45" s="1211"/>
      <c r="CE45" s="1211"/>
      <c r="CF45" s="1211"/>
      <c r="CG45" s="1211"/>
      <c r="CH45" s="1211"/>
      <c r="CI45" s="1211"/>
      <c r="CJ45" s="1211"/>
      <c r="CK45" s="1211"/>
      <c r="CL45" s="1211"/>
      <c r="CM45" s="1211"/>
      <c r="CN45" s="1211"/>
      <c r="CO45" s="1211"/>
      <c r="CP45" s="1211"/>
      <c r="CQ45" s="1211"/>
      <c r="CR45" s="1211"/>
      <c r="CS45" s="1211"/>
      <c r="CT45" s="1211"/>
      <c r="CU45" s="1211"/>
      <c r="CV45" s="1211"/>
      <c r="CW45" s="1211"/>
      <c r="CX45" s="1211"/>
      <c r="CY45" s="1211"/>
      <c r="CZ45" s="1211"/>
      <c r="DA45" s="1211"/>
      <c r="DB45" s="1211"/>
      <c r="DC45" s="1212"/>
    </row>
    <row r="46" spans="2:109" ht="13">
      <c r="B46" s="259"/>
      <c r="AN46" s="1210"/>
      <c r="AO46" s="1211"/>
      <c r="AP46" s="1211"/>
      <c r="AQ46" s="1211"/>
      <c r="AR46" s="1211"/>
      <c r="AS46" s="1211"/>
      <c r="AT46" s="1211"/>
      <c r="AU46" s="1211"/>
      <c r="AV46" s="1211"/>
      <c r="AW46" s="1211"/>
      <c r="AX46" s="1211"/>
      <c r="AY46" s="1211"/>
      <c r="AZ46" s="1211"/>
      <c r="BA46" s="1211"/>
      <c r="BB46" s="1211"/>
      <c r="BC46" s="1211"/>
      <c r="BD46" s="1211"/>
      <c r="BE46" s="1211"/>
      <c r="BF46" s="1211"/>
      <c r="BG46" s="1211"/>
      <c r="BH46" s="1211"/>
      <c r="BI46" s="1211"/>
      <c r="BJ46" s="1211"/>
      <c r="BK46" s="1211"/>
      <c r="BL46" s="1211"/>
      <c r="BM46" s="1211"/>
      <c r="BN46" s="1211"/>
      <c r="BO46" s="1211"/>
      <c r="BP46" s="1211"/>
      <c r="BQ46" s="1211"/>
      <c r="BR46" s="1211"/>
      <c r="BS46" s="1211"/>
      <c r="BT46" s="1211"/>
      <c r="BU46" s="1211"/>
      <c r="BV46" s="1211"/>
      <c r="BW46" s="1211"/>
      <c r="BX46" s="1211"/>
      <c r="BY46" s="1211"/>
      <c r="BZ46" s="1211"/>
      <c r="CA46" s="1211"/>
      <c r="CB46" s="1211"/>
      <c r="CC46" s="1211"/>
      <c r="CD46" s="1211"/>
      <c r="CE46" s="1211"/>
      <c r="CF46" s="1211"/>
      <c r="CG46" s="1211"/>
      <c r="CH46" s="1211"/>
      <c r="CI46" s="1211"/>
      <c r="CJ46" s="1211"/>
      <c r="CK46" s="1211"/>
      <c r="CL46" s="1211"/>
      <c r="CM46" s="1211"/>
      <c r="CN46" s="1211"/>
      <c r="CO46" s="1211"/>
      <c r="CP46" s="1211"/>
      <c r="CQ46" s="1211"/>
      <c r="CR46" s="1211"/>
      <c r="CS46" s="1211"/>
      <c r="CT46" s="1211"/>
      <c r="CU46" s="1211"/>
      <c r="CV46" s="1211"/>
      <c r="CW46" s="1211"/>
      <c r="CX46" s="1211"/>
      <c r="CY46" s="1211"/>
      <c r="CZ46" s="1211"/>
      <c r="DA46" s="1211"/>
      <c r="DB46" s="1211"/>
      <c r="DC46" s="1212"/>
    </row>
    <row r="47" spans="2:109" ht="13">
      <c r="B47" s="259"/>
      <c r="AN47" s="1213"/>
      <c r="AO47" s="1214"/>
      <c r="AP47" s="1214"/>
      <c r="AQ47" s="1214"/>
      <c r="AR47" s="1214"/>
      <c r="AS47" s="1214"/>
      <c r="AT47" s="1214"/>
      <c r="AU47" s="1214"/>
      <c r="AV47" s="1214"/>
      <c r="AW47" s="1214"/>
      <c r="AX47" s="1214"/>
      <c r="AY47" s="1214"/>
      <c r="AZ47" s="1214"/>
      <c r="BA47" s="1214"/>
      <c r="BB47" s="1214"/>
      <c r="BC47" s="1214"/>
      <c r="BD47" s="1214"/>
      <c r="BE47" s="1214"/>
      <c r="BF47" s="1214"/>
      <c r="BG47" s="1214"/>
      <c r="BH47" s="1214"/>
      <c r="BI47" s="1214"/>
      <c r="BJ47" s="1214"/>
      <c r="BK47" s="1214"/>
      <c r="BL47" s="1214"/>
      <c r="BM47" s="1214"/>
      <c r="BN47" s="1214"/>
      <c r="BO47" s="1214"/>
      <c r="BP47" s="1214"/>
      <c r="BQ47" s="1214"/>
      <c r="BR47" s="1214"/>
      <c r="BS47" s="1214"/>
      <c r="BT47" s="1214"/>
      <c r="BU47" s="1214"/>
      <c r="BV47" s="1214"/>
      <c r="BW47" s="1214"/>
      <c r="BX47" s="1214"/>
      <c r="BY47" s="1214"/>
      <c r="BZ47" s="1214"/>
      <c r="CA47" s="1214"/>
      <c r="CB47" s="1214"/>
      <c r="CC47" s="1214"/>
      <c r="CD47" s="1214"/>
      <c r="CE47" s="1214"/>
      <c r="CF47" s="1214"/>
      <c r="CG47" s="1214"/>
      <c r="CH47" s="1214"/>
      <c r="CI47" s="1214"/>
      <c r="CJ47" s="1214"/>
      <c r="CK47" s="1214"/>
      <c r="CL47" s="1214"/>
      <c r="CM47" s="1214"/>
      <c r="CN47" s="1214"/>
      <c r="CO47" s="1214"/>
      <c r="CP47" s="1214"/>
      <c r="CQ47" s="1214"/>
      <c r="CR47" s="1214"/>
      <c r="CS47" s="1214"/>
      <c r="CT47" s="1214"/>
      <c r="CU47" s="1214"/>
      <c r="CV47" s="1214"/>
      <c r="CW47" s="1214"/>
      <c r="CX47" s="1214"/>
      <c r="CY47" s="1214"/>
      <c r="CZ47" s="1214"/>
      <c r="DA47" s="1214"/>
      <c r="DB47" s="1214"/>
      <c r="DC47" s="1215"/>
    </row>
    <row r="48" spans="2:109" ht="13">
      <c r="B48" s="259"/>
      <c r="H48" s="1216"/>
      <c r="I48" s="1216"/>
      <c r="J48" s="1216"/>
      <c r="AN48" s="1216"/>
      <c r="AO48" s="1216"/>
      <c r="AP48" s="1216"/>
      <c r="AZ48" s="1216"/>
      <c r="BA48" s="1216"/>
      <c r="BB48" s="1216"/>
      <c r="BL48" s="1216"/>
      <c r="BM48" s="1216"/>
      <c r="BN48" s="1216"/>
      <c r="BX48" s="1216"/>
      <c r="BY48" s="1216"/>
      <c r="BZ48" s="1216"/>
      <c r="CJ48" s="1216"/>
      <c r="CK48" s="1216"/>
      <c r="CL48" s="1216"/>
      <c r="CV48" s="1216"/>
      <c r="CW48" s="1216"/>
      <c r="CX48" s="1216"/>
    </row>
    <row r="49" spans="1:109" ht="13">
      <c r="B49" s="259"/>
      <c r="AN49" s="255" t="s">
        <v>571</v>
      </c>
    </row>
    <row r="50" spans="1:109" ht="13">
      <c r="B50" s="259"/>
      <c r="G50" s="1217"/>
      <c r="H50" s="1217"/>
      <c r="I50" s="1217"/>
      <c r="J50" s="1217"/>
      <c r="K50" s="1218"/>
      <c r="L50" s="1218"/>
      <c r="M50" s="1219"/>
      <c r="N50" s="1219"/>
      <c r="AN50" s="1220"/>
      <c r="AO50" s="1221"/>
      <c r="AP50" s="1221"/>
      <c r="AQ50" s="1221"/>
      <c r="AR50" s="1221"/>
      <c r="AS50" s="1221"/>
      <c r="AT50" s="1221"/>
      <c r="AU50" s="1221"/>
      <c r="AV50" s="1221"/>
      <c r="AW50" s="1221"/>
      <c r="AX50" s="1221"/>
      <c r="AY50" s="1221"/>
      <c r="AZ50" s="1221"/>
      <c r="BA50" s="1221"/>
      <c r="BB50" s="1221"/>
      <c r="BC50" s="1221"/>
      <c r="BD50" s="1221"/>
      <c r="BE50" s="1221"/>
      <c r="BF50" s="1221"/>
      <c r="BG50" s="1221"/>
      <c r="BH50" s="1221"/>
      <c r="BI50" s="1221"/>
      <c r="BJ50" s="1221"/>
      <c r="BK50" s="1221"/>
      <c r="BL50" s="1221"/>
      <c r="BM50" s="1221"/>
      <c r="BN50" s="1221"/>
      <c r="BO50" s="1222"/>
      <c r="BP50" s="1223" t="s">
        <v>527</v>
      </c>
      <c r="BQ50" s="1223"/>
      <c r="BR50" s="1223"/>
      <c r="BS50" s="1223"/>
      <c r="BT50" s="1223"/>
      <c r="BU50" s="1223"/>
      <c r="BV50" s="1223"/>
      <c r="BW50" s="1223"/>
      <c r="BX50" s="1223" t="s">
        <v>528</v>
      </c>
      <c r="BY50" s="1223"/>
      <c r="BZ50" s="1223"/>
      <c r="CA50" s="1223"/>
      <c r="CB50" s="1223"/>
      <c r="CC50" s="1223"/>
      <c r="CD50" s="1223"/>
      <c r="CE50" s="1223"/>
      <c r="CF50" s="1223" t="s">
        <v>529</v>
      </c>
      <c r="CG50" s="1223"/>
      <c r="CH50" s="1223"/>
      <c r="CI50" s="1223"/>
      <c r="CJ50" s="1223"/>
      <c r="CK50" s="1223"/>
      <c r="CL50" s="1223"/>
      <c r="CM50" s="1223"/>
      <c r="CN50" s="1223" t="s">
        <v>530</v>
      </c>
      <c r="CO50" s="1223"/>
      <c r="CP50" s="1223"/>
      <c r="CQ50" s="1223"/>
      <c r="CR50" s="1223"/>
      <c r="CS50" s="1223"/>
      <c r="CT50" s="1223"/>
      <c r="CU50" s="1223"/>
      <c r="CV50" s="1223" t="s">
        <v>531</v>
      </c>
      <c r="CW50" s="1223"/>
      <c r="CX50" s="1223"/>
      <c r="CY50" s="1223"/>
      <c r="CZ50" s="1223"/>
      <c r="DA50" s="1223"/>
      <c r="DB50" s="1223"/>
      <c r="DC50" s="1223"/>
    </row>
    <row r="51" spans="1:109" ht="13.5" customHeight="1">
      <c r="B51" s="259"/>
      <c r="G51" s="1224"/>
      <c r="H51" s="1224"/>
      <c r="I51" s="1225"/>
      <c r="J51" s="1225"/>
      <c r="K51" s="1226"/>
      <c r="L51" s="1226"/>
      <c r="M51" s="1226"/>
      <c r="N51" s="1226"/>
      <c r="AM51" s="1216"/>
      <c r="AN51" s="1227" t="s">
        <v>572</v>
      </c>
      <c r="AO51" s="1227"/>
      <c r="AP51" s="1227"/>
      <c r="AQ51" s="1227"/>
      <c r="AR51" s="1227"/>
      <c r="AS51" s="1227"/>
      <c r="AT51" s="1227"/>
      <c r="AU51" s="1227"/>
      <c r="AV51" s="1227"/>
      <c r="AW51" s="1227"/>
      <c r="AX51" s="1227"/>
      <c r="AY51" s="1227"/>
      <c r="AZ51" s="1227"/>
      <c r="BA51" s="1227"/>
      <c r="BB51" s="1227" t="s">
        <v>573</v>
      </c>
      <c r="BC51" s="1227"/>
      <c r="BD51" s="1227"/>
      <c r="BE51" s="1227"/>
      <c r="BF51" s="1227"/>
      <c r="BG51" s="1227"/>
      <c r="BH51" s="1227"/>
      <c r="BI51" s="1227"/>
      <c r="BJ51" s="1227"/>
      <c r="BK51" s="1227"/>
      <c r="BL51" s="1227"/>
      <c r="BM51" s="1227"/>
      <c r="BN51" s="1227"/>
      <c r="BO51" s="1227"/>
      <c r="BP51" s="1228">
        <v>18.899999999999999</v>
      </c>
      <c r="BQ51" s="1228"/>
      <c r="BR51" s="1228"/>
      <c r="BS51" s="1228"/>
      <c r="BT51" s="1228"/>
      <c r="BU51" s="1228"/>
      <c r="BV51" s="1228"/>
      <c r="BW51" s="1228"/>
      <c r="BX51" s="1228">
        <v>15.3</v>
      </c>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c r="B52" s="259"/>
      <c r="G52" s="1224"/>
      <c r="H52" s="1224"/>
      <c r="I52" s="1225"/>
      <c r="J52" s="1225"/>
      <c r="K52" s="1226"/>
      <c r="L52" s="1226"/>
      <c r="M52" s="1226"/>
      <c r="N52" s="1226"/>
      <c r="AM52" s="1216"/>
      <c r="AN52" s="1227"/>
      <c r="AO52" s="1227"/>
      <c r="AP52" s="1227"/>
      <c r="AQ52" s="1227"/>
      <c r="AR52" s="1227"/>
      <c r="AS52" s="1227"/>
      <c r="AT52" s="1227"/>
      <c r="AU52" s="1227"/>
      <c r="AV52" s="1227"/>
      <c r="AW52" s="1227"/>
      <c r="AX52" s="1227"/>
      <c r="AY52" s="1227"/>
      <c r="AZ52" s="1227"/>
      <c r="BA52" s="1227"/>
      <c r="BB52" s="1227"/>
      <c r="BC52" s="1227"/>
      <c r="BD52" s="1227"/>
      <c r="BE52" s="1227"/>
      <c r="BF52" s="1227"/>
      <c r="BG52" s="1227"/>
      <c r="BH52" s="1227"/>
      <c r="BI52" s="1227"/>
      <c r="BJ52" s="1227"/>
      <c r="BK52" s="1227"/>
      <c r="BL52" s="1227"/>
      <c r="BM52" s="1227"/>
      <c r="BN52" s="1227"/>
      <c r="BO52" s="1227"/>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c r="A53" s="1206"/>
      <c r="B53" s="259"/>
      <c r="G53" s="1224"/>
      <c r="H53" s="1224"/>
      <c r="I53" s="1217"/>
      <c r="J53" s="1217"/>
      <c r="K53" s="1226"/>
      <c r="L53" s="1226"/>
      <c r="M53" s="1226"/>
      <c r="N53" s="1226"/>
      <c r="AM53" s="1216"/>
      <c r="AN53" s="1227"/>
      <c r="AO53" s="1227"/>
      <c r="AP53" s="1227"/>
      <c r="AQ53" s="1227"/>
      <c r="AR53" s="1227"/>
      <c r="AS53" s="1227"/>
      <c r="AT53" s="1227"/>
      <c r="AU53" s="1227"/>
      <c r="AV53" s="1227"/>
      <c r="AW53" s="1227"/>
      <c r="AX53" s="1227"/>
      <c r="AY53" s="1227"/>
      <c r="AZ53" s="1227"/>
      <c r="BA53" s="1227"/>
      <c r="BB53" s="1227" t="s">
        <v>574</v>
      </c>
      <c r="BC53" s="1227"/>
      <c r="BD53" s="1227"/>
      <c r="BE53" s="1227"/>
      <c r="BF53" s="1227"/>
      <c r="BG53" s="1227"/>
      <c r="BH53" s="1227"/>
      <c r="BI53" s="1227"/>
      <c r="BJ53" s="1227"/>
      <c r="BK53" s="1227"/>
      <c r="BL53" s="1227"/>
      <c r="BM53" s="1227"/>
      <c r="BN53" s="1227"/>
      <c r="BO53" s="1227"/>
      <c r="BP53" s="1228">
        <v>41.9</v>
      </c>
      <c r="BQ53" s="1228"/>
      <c r="BR53" s="1228"/>
      <c r="BS53" s="1228"/>
      <c r="BT53" s="1228"/>
      <c r="BU53" s="1228"/>
      <c r="BV53" s="1228"/>
      <c r="BW53" s="1228"/>
      <c r="BX53" s="1228">
        <v>43.9</v>
      </c>
      <c r="BY53" s="1228"/>
      <c r="BZ53" s="1228"/>
      <c r="CA53" s="1228"/>
      <c r="CB53" s="1228"/>
      <c r="CC53" s="1228"/>
      <c r="CD53" s="1228"/>
      <c r="CE53" s="1228"/>
      <c r="CF53" s="1228">
        <v>44.1</v>
      </c>
      <c r="CG53" s="1228"/>
      <c r="CH53" s="1228"/>
      <c r="CI53" s="1228"/>
      <c r="CJ53" s="1228"/>
      <c r="CK53" s="1228"/>
      <c r="CL53" s="1228"/>
      <c r="CM53" s="1228"/>
      <c r="CN53" s="1228">
        <v>45.6</v>
      </c>
      <c r="CO53" s="1228"/>
      <c r="CP53" s="1228"/>
      <c r="CQ53" s="1228"/>
      <c r="CR53" s="1228"/>
      <c r="CS53" s="1228"/>
      <c r="CT53" s="1228"/>
      <c r="CU53" s="1228"/>
      <c r="CV53" s="1228">
        <v>47</v>
      </c>
      <c r="CW53" s="1228"/>
      <c r="CX53" s="1228"/>
      <c r="CY53" s="1228"/>
      <c r="CZ53" s="1228"/>
      <c r="DA53" s="1228"/>
      <c r="DB53" s="1228"/>
      <c r="DC53" s="1228"/>
    </row>
    <row r="54" spans="1:109" ht="13">
      <c r="A54" s="1206"/>
      <c r="B54" s="259"/>
      <c r="G54" s="1224"/>
      <c r="H54" s="1224"/>
      <c r="I54" s="1217"/>
      <c r="J54" s="1217"/>
      <c r="K54" s="1226"/>
      <c r="L54" s="1226"/>
      <c r="M54" s="1226"/>
      <c r="N54" s="1226"/>
      <c r="AM54" s="1216"/>
      <c r="AN54" s="1227"/>
      <c r="AO54" s="1227"/>
      <c r="AP54" s="1227"/>
      <c r="AQ54" s="1227"/>
      <c r="AR54" s="1227"/>
      <c r="AS54" s="1227"/>
      <c r="AT54" s="1227"/>
      <c r="AU54" s="1227"/>
      <c r="AV54" s="1227"/>
      <c r="AW54" s="1227"/>
      <c r="AX54" s="1227"/>
      <c r="AY54" s="1227"/>
      <c r="AZ54" s="1227"/>
      <c r="BA54" s="1227"/>
      <c r="BB54" s="1227"/>
      <c r="BC54" s="1227"/>
      <c r="BD54" s="1227"/>
      <c r="BE54" s="1227"/>
      <c r="BF54" s="1227"/>
      <c r="BG54" s="1227"/>
      <c r="BH54" s="1227"/>
      <c r="BI54" s="1227"/>
      <c r="BJ54" s="1227"/>
      <c r="BK54" s="1227"/>
      <c r="BL54" s="1227"/>
      <c r="BM54" s="1227"/>
      <c r="BN54" s="1227"/>
      <c r="BO54" s="1227"/>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c r="A55" s="1206"/>
      <c r="B55" s="259"/>
      <c r="G55" s="1217"/>
      <c r="H55" s="1217"/>
      <c r="I55" s="1217"/>
      <c r="J55" s="1217"/>
      <c r="K55" s="1226"/>
      <c r="L55" s="1226"/>
      <c r="M55" s="1226"/>
      <c r="N55" s="1226"/>
      <c r="AN55" s="1223" t="s">
        <v>575</v>
      </c>
      <c r="AO55" s="1223"/>
      <c r="AP55" s="1223"/>
      <c r="AQ55" s="1223"/>
      <c r="AR55" s="1223"/>
      <c r="AS55" s="1223"/>
      <c r="AT55" s="1223"/>
      <c r="AU55" s="1223"/>
      <c r="AV55" s="1223"/>
      <c r="AW55" s="1223"/>
      <c r="AX55" s="1223"/>
      <c r="AY55" s="1223"/>
      <c r="AZ55" s="1223"/>
      <c r="BA55" s="1223"/>
      <c r="BB55" s="1227" t="s">
        <v>573</v>
      </c>
      <c r="BC55" s="1227"/>
      <c r="BD55" s="1227"/>
      <c r="BE55" s="1227"/>
      <c r="BF55" s="1227"/>
      <c r="BG55" s="1227"/>
      <c r="BH55" s="1227"/>
      <c r="BI55" s="1227"/>
      <c r="BJ55" s="1227"/>
      <c r="BK55" s="1227"/>
      <c r="BL55" s="1227"/>
      <c r="BM55" s="1227"/>
      <c r="BN55" s="1227"/>
      <c r="BO55" s="1227"/>
      <c r="BP55" s="1228">
        <v>49.1</v>
      </c>
      <c r="BQ55" s="1228"/>
      <c r="BR55" s="1228"/>
      <c r="BS55" s="1228"/>
      <c r="BT55" s="1228"/>
      <c r="BU55" s="1228"/>
      <c r="BV55" s="1228"/>
      <c r="BW55" s="1228"/>
      <c r="BX55" s="1228">
        <v>41.5</v>
      </c>
      <c r="BY55" s="1228"/>
      <c r="BZ55" s="1228"/>
      <c r="CA55" s="1228"/>
      <c r="CB55" s="1228"/>
      <c r="CC55" s="1228"/>
      <c r="CD55" s="1228"/>
      <c r="CE55" s="1228"/>
      <c r="CF55" s="1228">
        <v>25.2</v>
      </c>
      <c r="CG55" s="1228"/>
      <c r="CH55" s="1228"/>
      <c r="CI55" s="1228"/>
      <c r="CJ55" s="1228"/>
      <c r="CK55" s="1228"/>
      <c r="CL55" s="1228"/>
      <c r="CM55" s="1228"/>
      <c r="CN55" s="1228">
        <v>15.7</v>
      </c>
      <c r="CO55" s="1228"/>
      <c r="CP55" s="1228"/>
      <c r="CQ55" s="1228"/>
      <c r="CR55" s="1228"/>
      <c r="CS55" s="1228"/>
      <c r="CT55" s="1228"/>
      <c r="CU55" s="1228"/>
      <c r="CV55" s="1228">
        <v>10.199999999999999</v>
      </c>
      <c r="CW55" s="1228"/>
      <c r="CX55" s="1228"/>
      <c r="CY55" s="1228"/>
      <c r="CZ55" s="1228"/>
      <c r="DA55" s="1228"/>
      <c r="DB55" s="1228"/>
      <c r="DC55" s="1228"/>
    </row>
    <row r="56" spans="1:109" ht="13">
      <c r="A56" s="1206"/>
      <c r="B56" s="259"/>
      <c r="G56" s="1217"/>
      <c r="H56" s="1217"/>
      <c r="I56" s="1217"/>
      <c r="J56" s="1217"/>
      <c r="K56" s="1226"/>
      <c r="L56" s="1226"/>
      <c r="M56" s="1226"/>
      <c r="N56" s="1226"/>
      <c r="AN56" s="1223"/>
      <c r="AO56" s="1223"/>
      <c r="AP56" s="1223"/>
      <c r="AQ56" s="1223"/>
      <c r="AR56" s="1223"/>
      <c r="AS56" s="1223"/>
      <c r="AT56" s="1223"/>
      <c r="AU56" s="1223"/>
      <c r="AV56" s="1223"/>
      <c r="AW56" s="1223"/>
      <c r="AX56" s="1223"/>
      <c r="AY56" s="1223"/>
      <c r="AZ56" s="1223"/>
      <c r="BA56" s="1223"/>
      <c r="BB56" s="1227"/>
      <c r="BC56" s="1227"/>
      <c r="BD56" s="1227"/>
      <c r="BE56" s="1227"/>
      <c r="BF56" s="1227"/>
      <c r="BG56" s="1227"/>
      <c r="BH56" s="1227"/>
      <c r="BI56" s="1227"/>
      <c r="BJ56" s="1227"/>
      <c r="BK56" s="1227"/>
      <c r="BL56" s="1227"/>
      <c r="BM56" s="1227"/>
      <c r="BN56" s="1227"/>
      <c r="BO56" s="1227"/>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1206" customFormat="1" ht="13">
      <c r="B57" s="1229"/>
      <c r="G57" s="1217"/>
      <c r="H57" s="1217"/>
      <c r="I57" s="1230"/>
      <c r="J57" s="1230"/>
      <c r="K57" s="1226"/>
      <c r="L57" s="1226"/>
      <c r="M57" s="1226"/>
      <c r="N57" s="1226"/>
      <c r="AM57" s="255"/>
      <c r="AN57" s="1223"/>
      <c r="AO57" s="1223"/>
      <c r="AP57" s="1223"/>
      <c r="AQ57" s="1223"/>
      <c r="AR57" s="1223"/>
      <c r="AS57" s="1223"/>
      <c r="AT57" s="1223"/>
      <c r="AU57" s="1223"/>
      <c r="AV57" s="1223"/>
      <c r="AW57" s="1223"/>
      <c r="AX57" s="1223"/>
      <c r="AY57" s="1223"/>
      <c r="AZ57" s="1223"/>
      <c r="BA57" s="1223"/>
      <c r="BB57" s="1227" t="s">
        <v>574</v>
      </c>
      <c r="BC57" s="1227"/>
      <c r="BD57" s="1227"/>
      <c r="BE57" s="1227"/>
      <c r="BF57" s="1227"/>
      <c r="BG57" s="1227"/>
      <c r="BH57" s="1227"/>
      <c r="BI57" s="1227"/>
      <c r="BJ57" s="1227"/>
      <c r="BK57" s="1227"/>
      <c r="BL57" s="1227"/>
      <c r="BM57" s="1227"/>
      <c r="BN57" s="1227"/>
      <c r="BO57" s="1227"/>
      <c r="BP57" s="1228">
        <v>61</v>
      </c>
      <c r="BQ57" s="1228"/>
      <c r="BR57" s="1228"/>
      <c r="BS57" s="1228"/>
      <c r="BT57" s="1228"/>
      <c r="BU57" s="1228"/>
      <c r="BV57" s="1228"/>
      <c r="BW57" s="1228"/>
      <c r="BX57" s="1228">
        <v>61.7</v>
      </c>
      <c r="BY57" s="1228"/>
      <c r="BZ57" s="1228"/>
      <c r="CA57" s="1228"/>
      <c r="CB57" s="1228"/>
      <c r="CC57" s="1228"/>
      <c r="CD57" s="1228"/>
      <c r="CE57" s="1228"/>
      <c r="CF57" s="1228">
        <v>62.5</v>
      </c>
      <c r="CG57" s="1228"/>
      <c r="CH57" s="1228"/>
      <c r="CI57" s="1228"/>
      <c r="CJ57" s="1228"/>
      <c r="CK57" s="1228"/>
      <c r="CL57" s="1228"/>
      <c r="CM57" s="1228"/>
      <c r="CN57" s="1228">
        <v>64.3</v>
      </c>
      <c r="CO57" s="1228"/>
      <c r="CP57" s="1228"/>
      <c r="CQ57" s="1228"/>
      <c r="CR57" s="1228"/>
      <c r="CS57" s="1228"/>
      <c r="CT57" s="1228"/>
      <c r="CU57" s="1228"/>
      <c r="CV57" s="1228">
        <v>64.7</v>
      </c>
      <c r="CW57" s="1228"/>
      <c r="CX57" s="1228"/>
      <c r="CY57" s="1228"/>
      <c r="CZ57" s="1228"/>
      <c r="DA57" s="1228"/>
      <c r="DB57" s="1228"/>
      <c r="DC57" s="1228"/>
      <c r="DD57" s="1231"/>
      <c r="DE57" s="1229"/>
    </row>
    <row r="58" spans="1:109" s="1206" customFormat="1" ht="13">
      <c r="A58" s="255"/>
      <c r="B58" s="1229"/>
      <c r="G58" s="1217"/>
      <c r="H58" s="1217"/>
      <c r="I58" s="1230"/>
      <c r="J58" s="1230"/>
      <c r="K58" s="1226"/>
      <c r="L58" s="1226"/>
      <c r="M58" s="1226"/>
      <c r="N58" s="1226"/>
      <c r="AM58" s="255"/>
      <c r="AN58" s="1223"/>
      <c r="AO58" s="1223"/>
      <c r="AP58" s="1223"/>
      <c r="AQ58" s="1223"/>
      <c r="AR58" s="1223"/>
      <c r="AS58" s="1223"/>
      <c r="AT58" s="1223"/>
      <c r="AU58" s="1223"/>
      <c r="AV58" s="1223"/>
      <c r="AW58" s="1223"/>
      <c r="AX58" s="1223"/>
      <c r="AY58" s="1223"/>
      <c r="AZ58" s="1223"/>
      <c r="BA58" s="1223"/>
      <c r="BB58" s="1227"/>
      <c r="BC58" s="1227"/>
      <c r="BD58" s="1227"/>
      <c r="BE58" s="1227"/>
      <c r="BF58" s="1227"/>
      <c r="BG58" s="1227"/>
      <c r="BH58" s="1227"/>
      <c r="BI58" s="1227"/>
      <c r="BJ58" s="1227"/>
      <c r="BK58" s="1227"/>
      <c r="BL58" s="1227"/>
      <c r="BM58" s="1227"/>
      <c r="BN58" s="1227"/>
      <c r="BO58" s="1227"/>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1231"/>
      <c r="DE58" s="1229"/>
    </row>
    <row r="59" spans="1:109" s="1206" customFormat="1" ht="13">
      <c r="A59" s="255"/>
      <c r="B59" s="1229"/>
      <c r="K59" s="1232"/>
      <c r="L59" s="1232"/>
      <c r="M59" s="1232"/>
      <c r="N59" s="1232"/>
      <c r="AQ59" s="1232"/>
      <c r="AR59" s="1232"/>
      <c r="AS59" s="1232"/>
      <c r="AT59" s="1232"/>
      <c r="BC59" s="1232"/>
      <c r="BD59" s="1232"/>
      <c r="BE59" s="1232"/>
      <c r="BF59" s="1232"/>
      <c r="BO59" s="1232"/>
      <c r="BP59" s="1232"/>
      <c r="BQ59" s="1232"/>
      <c r="BR59" s="1232"/>
      <c r="CA59" s="1232"/>
      <c r="CB59" s="1232"/>
      <c r="CC59" s="1232"/>
      <c r="CD59" s="1232"/>
      <c r="CM59" s="1232"/>
      <c r="CN59" s="1232"/>
      <c r="CO59" s="1232"/>
      <c r="CP59" s="1232"/>
      <c r="CY59" s="1232"/>
      <c r="CZ59" s="1232"/>
      <c r="DA59" s="1232"/>
      <c r="DB59" s="1232"/>
      <c r="DC59" s="1232"/>
      <c r="DD59" s="1231"/>
      <c r="DE59" s="1229"/>
    </row>
    <row r="60" spans="1:109" s="1206" customFormat="1" ht="13">
      <c r="A60" s="255"/>
      <c r="B60" s="1229"/>
      <c r="K60" s="1232"/>
      <c r="L60" s="1232"/>
      <c r="M60" s="1232"/>
      <c r="N60" s="1232"/>
      <c r="AQ60" s="1232"/>
      <c r="AR60" s="1232"/>
      <c r="AS60" s="1232"/>
      <c r="AT60" s="1232"/>
      <c r="BC60" s="1232"/>
      <c r="BD60" s="1232"/>
      <c r="BE60" s="1232"/>
      <c r="BF60" s="1232"/>
      <c r="BO60" s="1232"/>
      <c r="BP60" s="1232"/>
      <c r="BQ60" s="1232"/>
      <c r="BR60" s="1232"/>
      <c r="CA60" s="1232"/>
      <c r="CB60" s="1232"/>
      <c r="CC60" s="1232"/>
      <c r="CD60" s="1232"/>
      <c r="CM60" s="1232"/>
      <c r="CN60" s="1232"/>
      <c r="CO60" s="1232"/>
      <c r="CP60" s="1232"/>
      <c r="CY60" s="1232"/>
      <c r="CZ60" s="1232"/>
      <c r="DA60" s="1232"/>
      <c r="DB60" s="1232"/>
      <c r="DC60" s="1232"/>
      <c r="DD60" s="1231"/>
      <c r="DE60" s="1229"/>
    </row>
    <row r="61" spans="1:109" s="1206" customFormat="1" ht="13">
      <c r="A61" s="255"/>
      <c r="B61" s="1233"/>
      <c r="C61" s="1234"/>
      <c r="D61" s="1234"/>
      <c r="E61" s="1234"/>
      <c r="F61" s="1234"/>
      <c r="G61" s="1234"/>
      <c r="H61" s="1234"/>
      <c r="I61" s="1234"/>
      <c r="J61" s="1234"/>
      <c r="K61" s="1234"/>
      <c r="L61" s="1234"/>
      <c r="M61" s="1235"/>
      <c r="N61" s="1235"/>
      <c r="O61" s="1234"/>
      <c r="P61" s="1234"/>
      <c r="Q61" s="1234"/>
      <c r="R61" s="1234"/>
      <c r="S61" s="1234"/>
      <c r="T61" s="1234"/>
      <c r="U61" s="1234"/>
      <c r="V61" s="1234"/>
      <c r="W61" s="1234"/>
      <c r="X61" s="1234"/>
      <c r="Y61" s="1234"/>
      <c r="Z61" s="1234"/>
      <c r="AA61" s="1234"/>
      <c r="AB61" s="1234"/>
      <c r="AC61" s="1234"/>
      <c r="AD61" s="1234"/>
      <c r="AE61" s="1234"/>
      <c r="AF61" s="1234"/>
      <c r="AG61" s="1234"/>
      <c r="AH61" s="1234"/>
      <c r="AI61" s="1234"/>
      <c r="AJ61" s="1234"/>
      <c r="AK61" s="1234"/>
      <c r="AL61" s="1234"/>
      <c r="AM61" s="1234"/>
      <c r="AN61" s="1234"/>
      <c r="AO61" s="1234"/>
      <c r="AP61" s="1234"/>
      <c r="AQ61" s="1234"/>
      <c r="AR61" s="1234"/>
      <c r="AS61" s="1235"/>
      <c r="AT61" s="1235"/>
      <c r="AU61" s="1234"/>
      <c r="AV61" s="1234"/>
      <c r="AW61" s="1234"/>
      <c r="AX61" s="1234"/>
      <c r="AY61" s="1234"/>
      <c r="AZ61" s="1234"/>
      <c r="BA61" s="1234"/>
      <c r="BB61" s="1234"/>
      <c r="BC61" s="1234"/>
      <c r="BD61" s="1234"/>
      <c r="BE61" s="1235"/>
      <c r="BF61" s="1235"/>
      <c r="BG61" s="1234"/>
      <c r="BH61" s="1234"/>
      <c r="BI61" s="1234"/>
      <c r="BJ61" s="1234"/>
      <c r="BK61" s="1234"/>
      <c r="BL61" s="1234"/>
      <c r="BM61" s="1234"/>
      <c r="BN61" s="1234"/>
      <c r="BO61" s="1234"/>
      <c r="BP61" s="1234"/>
      <c r="BQ61" s="1235"/>
      <c r="BR61" s="1235"/>
      <c r="BS61" s="1234"/>
      <c r="BT61" s="1234"/>
      <c r="BU61" s="1234"/>
      <c r="BV61" s="1234"/>
      <c r="BW61" s="1234"/>
      <c r="BX61" s="1234"/>
      <c r="BY61" s="1234"/>
      <c r="BZ61" s="1234"/>
      <c r="CA61" s="1234"/>
      <c r="CB61" s="1234"/>
      <c r="CC61" s="1235"/>
      <c r="CD61" s="1235"/>
      <c r="CE61" s="1234"/>
      <c r="CF61" s="1234"/>
      <c r="CG61" s="1234"/>
      <c r="CH61" s="1234"/>
      <c r="CI61" s="1234"/>
      <c r="CJ61" s="1234"/>
      <c r="CK61" s="1234"/>
      <c r="CL61" s="1234"/>
      <c r="CM61" s="1234"/>
      <c r="CN61" s="1234"/>
      <c r="CO61" s="1235"/>
      <c r="CP61" s="1235"/>
      <c r="CQ61" s="1234"/>
      <c r="CR61" s="1234"/>
      <c r="CS61" s="1234"/>
      <c r="CT61" s="1234"/>
      <c r="CU61" s="1234"/>
      <c r="CV61" s="1234"/>
      <c r="CW61" s="1234"/>
      <c r="CX61" s="1234"/>
      <c r="CY61" s="1234"/>
      <c r="CZ61" s="1234"/>
      <c r="DA61" s="1235"/>
      <c r="DB61" s="1235"/>
      <c r="DC61" s="1235"/>
      <c r="DD61" s="1236"/>
      <c r="DE61" s="1229"/>
    </row>
    <row r="62" spans="1:109" ht="13">
      <c r="B62" s="1204"/>
      <c r="C62" s="1204"/>
      <c r="D62" s="1204"/>
      <c r="E62" s="1204"/>
      <c r="F62" s="1204"/>
      <c r="G62" s="1204"/>
      <c r="H62" s="1204"/>
      <c r="I62" s="1204"/>
      <c r="J62" s="1204"/>
      <c r="K62" s="1204"/>
      <c r="L62" s="1204"/>
      <c r="M62" s="1204"/>
      <c r="N62" s="1204"/>
      <c r="O62" s="1204"/>
      <c r="P62" s="1204"/>
      <c r="Q62" s="1204"/>
      <c r="R62" s="1204"/>
      <c r="S62" s="1204"/>
      <c r="T62" s="1204"/>
      <c r="U62" s="1204"/>
      <c r="V62" s="1204"/>
      <c r="W62" s="1204"/>
      <c r="X62" s="1204"/>
      <c r="Y62" s="1204"/>
      <c r="Z62" s="1204"/>
      <c r="AA62" s="1204"/>
      <c r="AB62" s="1204"/>
      <c r="AC62" s="1204"/>
      <c r="AD62" s="1204"/>
      <c r="AE62" s="1204"/>
      <c r="AF62" s="1204"/>
      <c r="AG62" s="1204"/>
      <c r="AH62" s="1204"/>
      <c r="AI62" s="1204"/>
      <c r="AJ62" s="1204"/>
      <c r="AK62" s="1204"/>
      <c r="AL62" s="1204"/>
      <c r="AM62" s="1204"/>
      <c r="AN62" s="1204"/>
      <c r="AO62" s="1204"/>
      <c r="AP62" s="1204"/>
      <c r="AQ62" s="1204"/>
      <c r="AR62" s="1204"/>
      <c r="AS62" s="1204"/>
      <c r="AT62" s="1204"/>
      <c r="AU62" s="1204"/>
      <c r="AV62" s="1204"/>
      <c r="AW62" s="1204"/>
      <c r="AX62" s="1204"/>
      <c r="AY62" s="1204"/>
      <c r="AZ62" s="1204"/>
      <c r="BA62" s="1204"/>
      <c r="BB62" s="1204"/>
      <c r="BC62" s="1204"/>
      <c r="BD62" s="1204"/>
      <c r="BE62" s="1204"/>
      <c r="BF62" s="1204"/>
      <c r="BG62" s="1204"/>
      <c r="BH62" s="1204"/>
      <c r="BI62" s="1204"/>
      <c r="BJ62" s="1204"/>
      <c r="BK62" s="1204"/>
      <c r="BL62" s="1204"/>
      <c r="BM62" s="1204"/>
      <c r="BN62" s="1204"/>
      <c r="BO62" s="1204"/>
      <c r="BP62" s="1204"/>
      <c r="BQ62" s="1204"/>
      <c r="BR62" s="1204"/>
      <c r="BS62" s="1204"/>
      <c r="BT62" s="1204"/>
      <c r="BU62" s="1204"/>
      <c r="BV62" s="1204"/>
      <c r="BW62" s="1204"/>
      <c r="BX62" s="1204"/>
      <c r="BY62" s="1204"/>
      <c r="BZ62" s="1204"/>
      <c r="CA62" s="1204"/>
      <c r="CB62" s="1204"/>
      <c r="CC62" s="1204"/>
      <c r="CD62" s="1204"/>
      <c r="CE62" s="1204"/>
      <c r="CF62" s="1204"/>
      <c r="CG62" s="1204"/>
      <c r="CH62" s="1204"/>
      <c r="CI62" s="1204"/>
      <c r="CJ62" s="1204"/>
      <c r="CK62" s="1204"/>
      <c r="CL62" s="1204"/>
      <c r="CM62" s="1204"/>
      <c r="CN62" s="1204"/>
      <c r="CO62" s="1204"/>
      <c r="CP62" s="1204"/>
      <c r="CQ62" s="1204"/>
      <c r="CR62" s="1204"/>
      <c r="CS62" s="1204"/>
      <c r="CT62" s="1204"/>
      <c r="CU62" s="1204"/>
      <c r="CV62" s="1204"/>
      <c r="CW62" s="1204"/>
      <c r="CX62" s="1204"/>
      <c r="CY62" s="1204"/>
      <c r="CZ62" s="1204"/>
      <c r="DA62" s="1204"/>
      <c r="DB62" s="1204"/>
      <c r="DC62" s="1204"/>
      <c r="DD62" s="1204"/>
      <c r="DE62" s="255"/>
    </row>
    <row r="63" spans="1:109" ht="16.5">
      <c r="B63" s="312" t="s">
        <v>576</v>
      </c>
    </row>
    <row r="64" spans="1:109" ht="13">
      <c r="B64" s="259"/>
      <c r="G64" s="1205"/>
      <c r="I64" s="1237"/>
      <c r="J64" s="1237"/>
      <c r="K64" s="1237"/>
      <c r="L64" s="1237"/>
      <c r="M64" s="1237"/>
      <c r="N64" s="1238"/>
      <c r="AM64" s="1205"/>
      <c r="AN64" s="1205" t="s">
        <v>569</v>
      </c>
      <c r="AP64" s="1206"/>
      <c r="AQ64" s="1206"/>
      <c r="AR64" s="1206"/>
      <c r="AY64" s="1205"/>
      <c r="BA64" s="1206"/>
      <c r="BB64" s="1206"/>
      <c r="BC64" s="1206"/>
      <c r="BK64" s="1205"/>
      <c r="BM64" s="1206"/>
      <c r="BN64" s="1206"/>
      <c r="BO64" s="1206"/>
      <c r="BW64" s="1205"/>
      <c r="BY64" s="1206"/>
      <c r="BZ64" s="1206"/>
      <c r="CA64" s="1206"/>
      <c r="CI64" s="1205"/>
      <c r="CK64" s="1206"/>
      <c r="CL64" s="1206"/>
      <c r="CM64" s="1206"/>
      <c r="CU64" s="1205"/>
      <c r="CW64" s="1206"/>
      <c r="CX64" s="1206"/>
      <c r="CY64" s="1206"/>
    </row>
    <row r="65" spans="2:107" ht="13">
      <c r="B65" s="259"/>
      <c r="AN65" s="1207" t="s">
        <v>577</v>
      </c>
      <c r="AO65" s="1208"/>
      <c r="AP65" s="1208"/>
      <c r="AQ65" s="1208"/>
      <c r="AR65" s="1208"/>
      <c r="AS65" s="1208"/>
      <c r="AT65" s="1208"/>
      <c r="AU65" s="1208"/>
      <c r="AV65" s="1208"/>
      <c r="AW65" s="1208"/>
      <c r="AX65" s="1208"/>
      <c r="AY65" s="1208"/>
      <c r="AZ65" s="1208"/>
      <c r="BA65" s="1208"/>
      <c r="BB65" s="1208"/>
      <c r="BC65" s="1208"/>
      <c r="BD65" s="1208"/>
      <c r="BE65" s="1208"/>
      <c r="BF65" s="1208"/>
      <c r="BG65" s="1208"/>
      <c r="BH65" s="1208"/>
      <c r="BI65" s="1208"/>
      <c r="BJ65" s="1208"/>
      <c r="BK65" s="1208"/>
      <c r="BL65" s="1208"/>
      <c r="BM65" s="1208"/>
      <c r="BN65" s="1208"/>
      <c r="BO65" s="1208"/>
      <c r="BP65" s="1208"/>
      <c r="BQ65" s="1208"/>
      <c r="BR65" s="1208"/>
      <c r="BS65" s="1208"/>
      <c r="BT65" s="1208"/>
      <c r="BU65" s="1208"/>
      <c r="BV65" s="1208"/>
      <c r="BW65" s="1208"/>
      <c r="BX65" s="1208"/>
      <c r="BY65" s="1208"/>
      <c r="BZ65" s="1208"/>
      <c r="CA65" s="1208"/>
      <c r="CB65" s="1208"/>
      <c r="CC65" s="1208"/>
      <c r="CD65" s="1208"/>
      <c r="CE65" s="1208"/>
      <c r="CF65" s="1208"/>
      <c r="CG65" s="1208"/>
      <c r="CH65" s="1208"/>
      <c r="CI65" s="1208"/>
      <c r="CJ65" s="1208"/>
      <c r="CK65" s="1208"/>
      <c r="CL65" s="1208"/>
      <c r="CM65" s="1208"/>
      <c r="CN65" s="1208"/>
      <c r="CO65" s="1208"/>
      <c r="CP65" s="1208"/>
      <c r="CQ65" s="1208"/>
      <c r="CR65" s="1208"/>
      <c r="CS65" s="1208"/>
      <c r="CT65" s="1208"/>
      <c r="CU65" s="1208"/>
      <c r="CV65" s="1208"/>
      <c r="CW65" s="1208"/>
      <c r="CX65" s="1208"/>
      <c r="CY65" s="1208"/>
      <c r="CZ65" s="1208"/>
      <c r="DA65" s="1208"/>
      <c r="DB65" s="1208"/>
      <c r="DC65" s="1209"/>
    </row>
    <row r="66" spans="2:107" ht="13">
      <c r="B66" s="259"/>
      <c r="AN66" s="1210"/>
      <c r="AO66" s="1211"/>
      <c r="AP66" s="1211"/>
      <c r="AQ66" s="1211"/>
      <c r="AR66" s="1211"/>
      <c r="AS66" s="1211"/>
      <c r="AT66" s="1211"/>
      <c r="AU66" s="1211"/>
      <c r="AV66" s="1211"/>
      <c r="AW66" s="1211"/>
      <c r="AX66" s="1211"/>
      <c r="AY66" s="1211"/>
      <c r="AZ66" s="1211"/>
      <c r="BA66" s="1211"/>
      <c r="BB66" s="1211"/>
      <c r="BC66" s="1211"/>
      <c r="BD66" s="1211"/>
      <c r="BE66" s="1211"/>
      <c r="BF66" s="1211"/>
      <c r="BG66" s="1211"/>
      <c r="BH66" s="1211"/>
      <c r="BI66" s="1211"/>
      <c r="BJ66" s="1211"/>
      <c r="BK66" s="1211"/>
      <c r="BL66" s="1211"/>
      <c r="BM66" s="1211"/>
      <c r="BN66" s="1211"/>
      <c r="BO66" s="1211"/>
      <c r="BP66" s="1211"/>
      <c r="BQ66" s="1211"/>
      <c r="BR66" s="1211"/>
      <c r="BS66" s="1211"/>
      <c r="BT66" s="1211"/>
      <c r="BU66" s="1211"/>
      <c r="BV66" s="1211"/>
      <c r="BW66" s="1211"/>
      <c r="BX66" s="1211"/>
      <c r="BY66" s="1211"/>
      <c r="BZ66" s="1211"/>
      <c r="CA66" s="1211"/>
      <c r="CB66" s="1211"/>
      <c r="CC66" s="1211"/>
      <c r="CD66" s="1211"/>
      <c r="CE66" s="1211"/>
      <c r="CF66" s="1211"/>
      <c r="CG66" s="1211"/>
      <c r="CH66" s="1211"/>
      <c r="CI66" s="1211"/>
      <c r="CJ66" s="1211"/>
      <c r="CK66" s="1211"/>
      <c r="CL66" s="1211"/>
      <c r="CM66" s="1211"/>
      <c r="CN66" s="1211"/>
      <c r="CO66" s="1211"/>
      <c r="CP66" s="1211"/>
      <c r="CQ66" s="1211"/>
      <c r="CR66" s="1211"/>
      <c r="CS66" s="1211"/>
      <c r="CT66" s="1211"/>
      <c r="CU66" s="1211"/>
      <c r="CV66" s="1211"/>
      <c r="CW66" s="1211"/>
      <c r="CX66" s="1211"/>
      <c r="CY66" s="1211"/>
      <c r="CZ66" s="1211"/>
      <c r="DA66" s="1211"/>
      <c r="DB66" s="1211"/>
      <c r="DC66" s="1212"/>
    </row>
    <row r="67" spans="2:107" ht="13">
      <c r="B67" s="259"/>
      <c r="AN67" s="1210"/>
      <c r="AO67" s="1211"/>
      <c r="AP67" s="1211"/>
      <c r="AQ67" s="1211"/>
      <c r="AR67" s="1211"/>
      <c r="AS67" s="1211"/>
      <c r="AT67" s="1211"/>
      <c r="AU67" s="1211"/>
      <c r="AV67" s="1211"/>
      <c r="AW67" s="1211"/>
      <c r="AX67" s="1211"/>
      <c r="AY67" s="1211"/>
      <c r="AZ67" s="1211"/>
      <c r="BA67" s="1211"/>
      <c r="BB67" s="1211"/>
      <c r="BC67" s="1211"/>
      <c r="BD67" s="1211"/>
      <c r="BE67" s="1211"/>
      <c r="BF67" s="1211"/>
      <c r="BG67" s="1211"/>
      <c r="BH67" s="1211"/>
      <c r="BI67" s="1211"/>
      <c r="BJ67" s="1211"/>
      <c r="BK67" s="1211"/>
      <c r="BL67" s="1211"/>
      <c r="BM67" s="1211"/>
      <c r="BN67" s="1211"/>
      <c r="BO67" s="1211"/>
      <c r="BP67" s="1211"/>
      <c r="BQ67" s="1211"/>
      <c r="BR67" s="1211"/>
      <c r="BS67" s="1211"/>
      <c r="BT67" s="1211"/>
      <c r="BU67" s="1211"/>
      <c r="BV67" s="1211"/>
      <c r="BW67" s="1211"/>
      <c r="BX67" s="1211"/>
      <c r="BY67" s="1211"/>
      <c r="BZ67" s="1211"/>
      <c r="CA67" s="1211"/>
      <c r="CB67" s="1211"/>
      <c r="CC67" s="1211"/>
      <c r="CD67" s="1211"/>
      <c r="CE67" s="1211"/>
      <c r="CF67" s="1211"/>
      <c r="CG67" s="1211"/>
      <c r="CH67" s="1211"/>
      <c r="CI67" s="1211"/>
      <c r="CJ67" s="1211"/>
      <c r="CK67" s="1211"/>
      <c r="CL67" s="1211"/>
      <c r="CM67" s="1211"/>
      <c r="CN67" s="1211"/>
      <c r="CO67" s="1211"/>
      <c r="CP67" s="1211"/>
      <c r="CQ67" s="1211"/>
      <c r="CR67" s="1211"/>
      <c r="CS67" s="1211"/>
      <c r="CT67" s="1211"/>
      <c r="CU67" s="1211"/>
      <c r="CV67" s="1211"/>
      <c r="CW67" s="1211"/>
      <c r="CX67" s="1211"/>
      <c r="CY67" s="1211"/>
      <c r="CZ67" s="1211"/>
      <c r="DA67" s="1211"/>
      <c r="DB67" s="1211"/>
      <c r="DC67" s="1212"/>
    </row>
    <row r="68" spans="2:107" ht="13">
      <c r="B68" s="259"/>
      <c r="AN68" s="1210"/>
      <c r="AO68" s="1211"/>
      <c r="AP68" s="1211"/>
      <c r="AQ68" s="1211"/>
      <c r="AR68" s="1211"/>
      <c r="AS68" s="1211"/>
      <c r="AT68" s="1211"/>
      <c r="AU68" s="1211"/>
      <c r="AV68" s="1211"/>
      <c r="AW68" s="1211"/>
      <c r="AX68" s="1211"/>
      <c r="AY68" s="1211"/>
      <c r="AZ68" s="1211"/>
      <c r="BA68" s="1211"/>
      <c r="BB68" s="1211"/>
      <c r="BC68" s="1211"/>
      <c r="BD68" s="1211"/>
      <c r="BE68" s="1211"/>
      <c r="BF68" s="1211"/>
      <c r="BG68" s="1211"/>
      <c r="BH68" s="1211"/>
      <c r="BI68" s="1211"/>
      <c r="BJ68" s="1211"/>
      <c r="BK68" s="1211"/>
      <c r="BL68" s="1211"/>
      <c r="BM68" s="1211"/>
      <c r="BN68" s="1211"/>
      <c r="BO68" s="1211"/>
      <c r="BP68" s="1211"/>
      <c r="BQ68" s="1211"/>
      <c r="BR68" s="1211"/>
      <c r="BS68" s="1211"/>
      <c r="BT68" s="1211"/>
      <c r="BU68" s="1211"/>
      <c r="BV68" s="1211"/>
      <c r="BW68" s="1211"/>
      <c r="BX68" s="1211"/>
      <c r="BY68" s="1211"/>
      <c r="BZ68" s="1211"/>
      <c r="CA68" s="1211"/>
      <c r="CB68" s="1211"/>
      <c r="CC68" s="1211"/>
      <c r="CD68" s="1211"/>
      <c r="CE68" s="1211"/>
      <c r="CF68" s="1211"/>
      <c r="CG68" s="1211"/>
      <c r="CH68" s="1211"/>
      <c r="CI68" s="1211"/>
      <c r="CJ68" s="1211"/>
      <c r="CK68" s="1211"/>
      <c r="CL68" s="1211"/>
      <c r="CM68" s="1211"/>
      <c r="CN68" s="1211"/>
      <c r="CO68" s="1211"/>
      <c r="CP68" s="1211"/>
      <c r="CQ68" s="1211"/>
      <c r="CR68" s="1211"/>
      <c r="CS68" s="1211"/>
      <c r="CT68" s="1211"/>
      <c r="CU68" s="1211"/>
      <c r="CV68" s="1211"/>
      <c r="CW68" s="1211"/>
      <c r="CX68" s="1211"/>
      <c r="CY68" s="1211"/>
      <c r="CZ68" s="1211"/>
      <c r="DA68" s="1211"/>
      <c r="DB68" s="1211"/>
      <c r="DC68" s="1212"/>
    </row>
    <row r="69" spans="2:107" ht="13">
      <c r="B69" s="259"/>
      <c r="AN69" s="1213"/>
      <c r="AO69" s="1214"/>
      <c r="AP69" s="1214"/>
      <c r="AQ69" s="1214"/>
      <c r="AR69" s="1214"/>
      <c r="AS69" s="1214"/>
      <c r="AT69" s="1214"/>
      <c r="AU69" s="1214"/>
      <c r="AV69" s="1214"/>
      <c r="AW69" s="1214"/>
      <c r="AX69" s="1214"/>
      <c r="AY69" s="1214"/>
      <c r="AZ69" s="1214"/>
      <c r="BA69" s="1214"/>
      <c r="BB69" s="1214"/>
      <c r="BC69" s="1214"/>
      <c r="BD69" s="1214"/>
      <c r="BE69" s="1214"/>
      <c r="BF69" s="1214"/>
      <c r="BG69" s="1214"/>
      <c r="BH69" s="1214"/>
      <c r="BI69" s="1214"/>
      <c r="BJ69" s="1214"/>
      <c r="BK69" s="1214"/>
      <c r="BL69" s="1214"/>
      <c r="BM69" s="1214"/>
      <c r="BN69" s="1214"/>
      <c r="BO69" s="1214"/>
      <c r="BP69" s="1214"/>
      <c r="BQ69" s="1214"/>
      <c r="BR69" s="1214"/>
      <c r="BS69" s="1214"/>
      <c r="BT69" s="1214"/>
      <c r="BU69" s="1214"/>
      <c r="BV69" s="1214"/>
      <c r="BW69" s="1214"/>
      <c r="BX69" s="1214"/>
      <c r="BY69" s="1214"/>
      <c r="BZ69" s="1214"/>
      <c r="CA69" s="1214"/>
      <c r="CB69" s="1214"/>
      <c r="CC69" s="1214"/>
      <c r="CD69" s="1214"/>
      <c r="CE69" s="1214"/>
      <c r="CF69" s="1214"/>
      <c r="CG69" s="1214"/>
      <c r="CH69" s="1214"/>
      <c r="CI69" s="1214"/>
      <c r="CJ69" s="1214"/>
      <c r="CK69" s="1214"/>
      <c r="CL69" s="1214"/>
      <c r="CM69" s="1214"/>
      <c r="CN69" s="1214"/>
      <c r="CO69" s="1214"/>
      <c r="CP69" s="1214"/>
      <c r="CQ69" s="1214"/>
      <c r="CR69" s="1214"/>
      <c r="CS69" s="1214"/>
      <c r="CT69" s="1214"/>
      <c r="CU69" s="1214"/>
      <c r="CV69" s="1214"/>
      <c r="CW69" s="1214"/>
      <c r="CX69" s="1214"/>
      <c r="CY69" s="1214"/>
      <c r="CZ69" s="1214"/>
      <c r="DA69" s="1214"/>
      <c r="DB69" s="1214"/>
      <c r="DC69" s="1215"/>
    </row>
    <row r="70" spans="2:107" ht="13">
      <c r="B70" s="259"/>
      <c r="H70" s="1239"/>
      <c r="I70" s="1239"/>
      <c r="J70" s="1240"/>
      <c r="K70" s="1240"/>
      <c r="L70" s="1241"/>
      <c r="M70" s="1240"/>
      <c r="N70" s="1241"/>
      <c r="AN70" s="1216"/>
      <c r="AO70" s="1216"/>
      <c r="AP70" s="1216"/>
      <c r="AZ70" s="1216"/>
      <c r="BA70" s="1216"/>
      <c r="BB70" s="1216"/>
      <c r="BL70" s="1216"/>
      <c r="BM70" s="1216"/>
      <c r="BN70" s="1216"/>
      <c r="BX70" s="1216"/>
      <c r="BY70" s="1216"/>
      <c r="BZ70" s="1216"/>
      <c r="CJ70" s="1216"/>
      <c r="CK70" s="1216"/>
      <c r="CL70" s="1216"/>
      <c r="CV70" s="1216"/>
      <c r="CW70" s="1216"/>
      <c r="CX70" s="1216"/>
    </row>
    <row r="71" spans="2:107" ht="13">
      <c r="B71" s="259"/>
      <c r="G71" s="1242"/>
      <c r="I71" s="1243"/>
      <c r="J71" s="1240"/>
      <c r="K71" s="1240"/>
      <c r="L71" s="1241"/>
      <c r="M71" s="1240"/>
      <c r="N71" s="1241"/>
      <c r="AM71" s="1242"/>
      <c r="AN71" s="255" t="s">
        <v>571</v>
      </c>
    </row>
    <row r="72" spans="2:107" ht="13">
      <c r="B72" s="259"/>
      <c r="G72" s="1217"/>
      <c r="H72" s="1217"/>
      <c r="I72" s="1217"/>
      <c r="J72" s="1217"/>
      <c r="K72" s="1218"/>
      <c r="L72" s="1218"/>
      <c r="M72" s="1219"/>
      <c r="N72" s="1219"/>
      <c r="AN72" s="1220"/>
      <c r="AO72" s="1221"/>
      <c r="AP72" s="1221"/>
      <c r="AQ72" s="1221"/>
      <c r="AR72" s="1221"/>
      <c r="AS72" s="1221"/>
      <c r="AT72" s="1221"/>
      <c r="AU72" s="1221"/>
      <c r="AV72" s="1221"/>
      <c r="AW72" s="1221"/>
      <c r="AX72" s="1221"/>
      <c r="AY72" s="1221"/>
      <c r="AZ72" s="1221"/>
      <c r="BA72" s="1221"/>
      <c r="BB72" s="1221"/>
      <c r="BC72" s="1221"/>
      <c r="BD72" s="1221"/>
      <c r="BE72" s="1221"/>
      <c r="BF72" s="1221"/>
      <c r="BG72" s="1221"/>
      <c r="BH72" s="1221"/>
      <c r="BI72" s="1221"/>
      <c r="BJ72" s="1221"/>
      <c r="BK72" s="1221"/>
      <c r="BL72" s="1221"/>
      <c r="BM72" s="1221"/>
      <c r="BN72" s="1221"/>
      <c r="BO72" s="1222"/>
      <c r="BP72" s="1223" t="s">
        <v>527</v>
      </c>
      <c r="BQ72" s="1223"/>
      <c r="BR72" s="1223"/>
      <c r="BS72" s="1223"/>
      <c r="BT72" s="1223"/>
      <c r="BU72" s="1223"/>
      <c r="BV72" s="1223"/>
      <c r="BW72" s="1223"/>
      <c r="BX72" s="1223" t="s">
        <v>528</v>
      </c>
      <c r="BY72" s="1223"/>
      <c r="BZ72" s="1223"/>
      <c r="CA72" s="1223"/>
      <c r="CB72" s="1223"/>
      <c r="CC72" s="1223"/>
      <c r="CD72" s="1223"/>
      <c r="CE72" s="1223"/>
      <c r="CF72" s="1223" t="s">
        <v>529</v>
      </c>
      <c r="CG72" s="1223"/>
      <c r="CH72" s="1223"/>
      <c r="CI72" s="1223"/>
      <c r="CJ72" s="1223"/>
      <c r="CK72" s="1223"/>
      <c r="CL72" s="1223"/>
      <c r="CM72" s="1223"/>
      <c r="CN72" s="1223" t="s">
        <v>530</v>
      </c>
      <c r="CO72" s="1223"/>
      <c r="CP72" s="1223"/>
      <c r="CQ72" s="1223"/>
      <c r="CR72" s="1223"/>
      <c r="CS72" s="1223"/>
      <c r="CT72" s="1223"/>
      <c r="CU72" s="1223"/>
      <c r="CV72" s="1223" t="s">
        <v>531</v>
      </c>
      <c r="CW72" s="1223"/>
      <c r="CX72" s="1223"/>
      <c r="CY72" s="1223"/>
      <c r="CZ72" s="1223"/>
      <c r="DA72" s="1223"/>
      <c r="DB72" s="1223"/>
      <c r="DC72" s="1223"/>
    </row>
    <row r="73" spans="2:107" ht="13">
      <c r="B73" s="259"/>
      <c r="G73" s="1224"/>
      <c r="H73" s="1224"/>
      <c r="I73" s="1224"/>
      <c r="J73" s="1224"/>
      <c r="K73" s="1244"/>
      <c r="L73" s="1244"/>
      <c r="M73" s="1244"/>
      <c r="N73" s="1244"/>
      <c r="AM73" s="1216"/>
      <c r="AN73" s="1227" t="s">
        <v>572</v>
      </c>
      <c r="AO73" s="1227"/>
      <c r="AP73" s="1227"/>
      <c r="AQ73" s="1227"/>
      <c r="AR73" s="1227"/>
      <c r="AS73" s="1227"/>
      <c r="AT73" s="1227"/>
      <c r="AU73" s="1227"/>
      <c r="AV73" s="1227"/>
      <c r="AW73" s="1227"/>
      <c r="AX73" s="1227"/>
      <c r="AY73" s="1227"/>
      <c r="AZ73" s="1227"/>
      <c r="BA73" s="1227"/>
      <c r="BB73" s="1227" t="s">
        <v>573</v>
      </c>
      <c r="BC73" s="1227"/>
      <c r="BD73" s="1227"/>
      <c r="BE73" s="1227"/>
      <c r="BF73" s="1227"/>
      <c r="BG73" s="1227"/>
      <c r="BH73" s="1227"/>
      <c r="BI73" s="1227"/>
      <c r="BJ73" s="1227"/>
      <c r="BK73" s="1227"/>
      <c r="BL73" s="1227"/>
      <c r="BM73" s="1227"/>
      <c r="BN73" s="1227"/>
      <c r="BO73" s="1227"/>
      <c r="BP73" s="1228">
        <v>18.899999999999999</v>
      </c>
      <c r="BQ73" s="1228"/>
      <c r="BR73" s="1228"/>
      <c r="BS73" s="1228"/>
      <c r="BT73" s="1228"/>
      <c r="BU73" s="1228"/>
      <c r="BV73" s="1228"/>
      <c r="BW73" s="1228"/>
      <c r="BX73" s="1228">
        <v>15.3</v>
      </c>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c r="B74" s="259"/>
      <c r="G74" s="1224"/>
      <c r="H74" s="1224"/>
      <c r="I74" s="1224"/>
      <c r="J74" s="1224"/>
      <c r="K74" s="1244"/>
      <c r="L74" s="1244"/>
      <c r="M74" s="1244"/>
      <c r="N74" s="1244"/>
      <c r="AM74" s="1216"/>
      <c r="AN74" s="1227"/>
      <c r="AO74" s="1227"/>
      <c r="AP74" s="1227"/>
      <c r="AQ74" s="1227"/>
      <c r="AR74" s="1227"/>
      <c r="AS74" s="1227"/>
      <c r="AT74" s="1227"/>
      <c r="AU74" s="1227"/>
      <c r="AV74" s="1227"/>
      <c r="AW74" s="1227"/>
      <c r="AX74" s="1227"/>
      <c r="AY74" s="1227"/>
      <c r="AZ74" s="1227"/>
      <c r="BA74" s="1227"/>
      <c r="BB74" s="1227"/>
      <c r="BC74" s="1227"/>
      <c r="BD74" s="1227"/>
      <c r="BE74" s="1227"/>
      <c r="BF74" s="1227"/>
      <c r="BG74" s="1227"/>
      <c r="BH74" s="1227"/>
      <c r="BI74" s="1227"/>
      <c r="BJ74" s="1227"/>
      <c r="BK74" s="1227"/>
      <c r="BL74" s="1227"/>
      <c r="BM74" s="1227"/>
      <c r="BN74" s="1227"/>
      <c r="BO74" s="1227"/>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c r="B75" s="259"/>
      <c r="G75" s="1224"/>
      <c r="H75" s="1224"/>
      <c r="I75" s="1217"/>
      <c r="J75" s="1217"/>
      <c r="K75" s="1226"/>
      <c r="L75" s="1226"/>
      <c r="M75" s="1226"/>
      <c r="N75" s="1226"/>
      <c r="AM75" s="1216"/>
      <c r="AN75" s="1227"/>
      <c r="AO75" s="1227"/>
      <c r="AP75" s="1227"/>
      <c r="AQ75" s="1227"/>
      <c r="AR75" s="1227"/>
      <c r="AS75" s="1227"/>
      <c r="AT75" s="1227"/>
      <c r="AU75" s="1227"/>
      <c r="AV75" s="1227"/>
      <c r="AW75" s="1227"/>
      <c r="AX75" s="1227"/>
      <c r="AY75" s="1227"/>
      <c r="AZ75" s="1227"/>
      <c r="BA75" s="1227"/>
      <c r="BB75" s="1227" t="s">
        <v>578</v>
      </c>
      <c r="BC75" s="1227"/>
      <c r="BD75" s="1227"/>
      <c r="BE75" s="1227"/>
      <c r="BF75" s="1227"/>
      <c r="BG75" s="1227"/>
      <c r="BH75" s="1227"/>
      <c r="BI75" s="1227"/>
      <c r="BJ75" s="1227"/>
      <c r="BK75" s="1227"/>
      <c r="BL75" s="1227"/>
      <c r="BM75" s="1227"/>
      <c r="BN75" s="1227"/>
      <c r="BO75" s="1227"/>
      <c r="BP75" s="1228">
        <v>10.4</v>
      </c>
      <c r="BQ75" s="1228"/>
      <c r="BR75" s="1228"/>
      <c r="BS75" s="1228"/>
      <c r="BT75" s="1228"/>
      <c r="BU75" s="1228"/>
      <c r="BV75" s="1228"/>
      <c r="BW75" s="1228"/>
      <c r="BX75" s="1228">
        <v>10</v>
      </c>
      <c r="BY75" s="1228"/>
      <c r="BZ75" s="1228"/>
      <c r="CA75" s="1228"/>
      <c r="CB75" s="1228"/>
      <c r="CC75" s="1228"/>
      <c r="CD75" s="1228"/>
      <c r="CE75" s="1228"/>
      <c r="CF75" s="1228">
        <v>10.1</v>
      </c>
      <c r="CG75" s="1228"/>
      <c r="CH75" s="1228"/>
      <c r="CI75" s="1228"/>
      <c r="CJ75" s="1228"/>
      <c r="CK75" s="1228"/>
      <c r="CL75" s="1228"/>
      <c r="CM75" s="1228"/>
      <c r="CN75" s="1228">
        <v>10.1</v>
      </c>
      <c r="CO75" s="1228"/>
      <c r="CP75" s="1228"/>
      <c r="CQ75" s="1228"/>
      <c r="CR75" s="1228"/>
      <c r="CS75" s="1228"/>
      <c r="CT75" s="1228"/>
      <c r="CU75" s="1228"/>
      <c r="CV75" s="1228">
        <v>10.8</v>
      </c>
      <c r="CW75" s="1228"/>
      <c r="CX75" s="1228"/>
      <c r="CY75" s="1228"/>
      <c r="CZ75" s="1228"/>
      <c r="DA75" s="1228"/>
      <c r="DB75" s="1228"/>
      <c r="DC75" s="1228"/>
    </row>
    <row r="76" spans="2:107" ht="13">
      <c r="B76" s="259"/>
      <c r="G76" s="1224"/>
      <c r="H76" s="1224"/>
      <c r="I76" s="1217"/>
      <c r="J76" s="1217"/>
      <c r="K76" s="1226"/>
      <c r="L76" s="1226"/>
      <c r="M76" s="1226"/>
      <c r="N76" s="1226"/>
      <c r="AM76" s="1216"/>
      <c r="AN76" s="1227"/>
      <c r="AO76" s="1227"/>
      <c r="AP76" s="1227"/>
      <c r="AQ76" s="1227"/>
      <c r="AR76" s="1227"/>
      <c r="AS76" s="1227"/>
      <c r="AT76" s="1227"/>
      <c r="AU76" s="1227"/>
      <c r="AV76" s="1227"/>
      <c r="AW76" s="1227"/>
      <c r="AX76" s="1227"/>
      <c r="AY76" s="1227"/>
      <c r="AZ76" s="1227"/>
      <c r="BA76" s="1227"/>
      <c r="BB76" s="1227"/>
      <c r="BC76" s="1227"/>
      <c r="BD76" s="1227"/>
      <c r="BE76" s="1227"/>
      <c r="BF76" s="1227"/>
      <c r="BG76" s="1227"/>
      <c r="BH76" s="1227"/>
      <c r="BI76" s="1227"/>
      <c r="BJ76" s="1227"/>
      <c r="BK76" s="1227"/>
      <c r="BL76" s="1227"/>
      <c r="BM76" s="1227"/>
      <c r="BN76" s="1227"/>
      <c r="BO76" s="1227"/>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c r="B77" s="259"/>
      <c r="G77" s="1217"/>
      <c r="H77" s="1217"/>
      <c r="I77" s="1217"/>
      <c r="J77" s="1217"/>
      <c r="K77" s="1244"/>
      <c r="L77" s="1244"/>
      <c r="M77" s="1244"/>
      <c r="N77" s="1244"/>
      <c r="AN77" s="1223" t="s">
        <v>575</v>
      </c>
      <c r="AO77" s="1223"/>
      <c r="AP77" s="1223"/>
      <c r="AQ77" s="1223"/>
      <c r="AR77" s="1223"/>
      <c r="AS77" s="1223"/>
      <c r="AT77" s="1223"/>
      <c r="AU77" s="1223"/>
      <c r="AV77" s="1223"/>
      <c r="AW77" s="1223"/>
      <c r="AX77" s="1223"/>
      <c r="AY77" s="1223"/>
      <c r="AZ77" s="1223"/>
      <c r="BA77" s="1223"/>
      <c r="BB77" s="1227" t="s">
        <v>573</v>
      </c>
      <c r="BC77" s="1227"/>
      <c r="BD77" s="1227"/>
      <c r="BE77" s="1227"/>
      <c r="BF77" s="1227"/>
      <c r="BG77" s="1227"/>
      <c r="BH77" s="1227"/>
      <c r="BI77" s="1227"/>
      <c r="BJ77" s="1227"/>
      <c r="BK77" s="1227"/>
      <c r="BL77" s="1227"/>
      <c r="BM77" s="1227"/>
      <c r="BN77" s="1227"/>
      <c r="BO77" s="1227"/>
      <c r="BP77" s="1228">
        <v>49.1</v>
      </c>
      <c r="BQ77" s="1228"/>
      <c r="BR77" s="1228"/>
      <c r="BS77" s="1228"/>
      <c r="BT77" s="1228"/>
      <c r="BU77" s="1228"/>
      <c r="BV77" s="1228"/>
      <c r="BW77" s="1228"/>
      <c r="BX77" s="1228">
        <v>41.5</v>
      </c>
      <c r="BY77" s="1228"/>
      <c r="BZ77" s="1228"/>
      <c r="CA77" s="1228"/>
      <c r="CB77" s="1228"/>
      <c r="CC77" s="1228"/>
      <c r="CD77" s="1228"/>
      <c r="CE77" s="1228"/>
      <c r="CF77" s="1228">
        <v>25.2</v>
      </c>
      <c r="CG77" s="1228"/>
      <c r="CH77" s="1228"/>
      <c r="CI77" s="1228"/>
      <c r="CJ77" s="1228"/>
      <c r="CK77" s="1228"/>
      <c r="CL77" s="1228"/>
      <c r="CM77" s="1228"/>
      <c r="CN77" s="1228">
        <v>15.7</v>
      </c>
      <c r="CO77" s="1228"/>
      <c r="CP77" s="1228"/>
      <c r="CQ77" s="1228"/>
      <c r="CR77" s="1228"/>
      <c r="CS77" s="1228"/>
      <c r="CT77" s="1228"/>
      <c r="CU77" s="1228"/>
      <c r="CV77" s="1228">
        <v>10.199999999999999</v>
      </c>
      <c r="CW77" s="1228"/>
      <c r="CX77" s="1228"/>
      <c r="CY77" s="1228"/>
      <c r="CZ77" s="1228"/>
      <c r="DA77" s="1228"/>
      <c r="DB77" s="1228"/>
      <c r="DC77" s="1228"/>
    </row>
    <row r="78" spans="2:107" ht="13">
      <c r="B78" s="259"/>
      <c r="G78" s="1217"/>
      <c r="H78" s="1217"/>
      <c r="I78" s="1217"/>
      <c r="J78" s="1217"/>
      <c r="K78" s="1244"/>
      <c r="L78" s="1244"/>
      <c r="M78" s="1244"/>
      <c r="N78" s="1244"/>
      <c r="AN78" s="1223"/>
      <c r="AO78" s="1223"/>
      <c r="AP78" s="1223"/>
      <c r="AQ78" s="1223"/>
      <c r="AR78" s="1223"/>
      <c r="AS78" s="1223"/>
      <c r="AT78" s="1223"/>
      <c r="AU78" s="1223"/>
      <c r="AV78" s="1223"/>
      <c r="AW78" s="1223"/>
      <c r="AX78" s="1223"/>
      <c r="AY78" s="1223"/>
      <c r="AZ78" s="1223"/>
      <c r="BA78" s="1223"/>
      <c r="BB78" s="1227"/>
      <c r="BC78" s="1227"/>
      <c r="BD78" s="1227"/>
      <c r="BE78" s="1227"/>
      <c r="BF78" s="1227"/>
      <c r="BG78" s="1227"/>
      <c r="BH78" s="1227"/>
      <c r="BI78" s="1227"/>
      <c r="BJ78" s="1227"/>
      <c r="BK78" s="1227"/>
      <c r="BL78" s="1227"/>
      <c r="BM78" s="1227"/>
      <c r="BN78" s="1227"/>
      <c r="BO78" s="1227"/>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c r="B79" s="259"/>
      <c r="G79" s="1217"/>
      <c r="H79" s="1217"/>
      <c r="I79" s="1230"/>
      <c r="J79" s="1230"/>
      <c r="K79" s="1245"/>
      <c r="L79" s="1245"/>
      <c r="M79" s="1245"/>
      <c r="N79" s="1245"/>
      <c r="AN79" s="1223"/>
      <c r="AO79" s="1223"/>
      <c r="AP79" s="1223"/>
      <c r="AQ79" s="1223"/>
      <c r="AR79" s="1223"/>
      <c r="AS79" s="1223"/>
      <c r="AT79" s="1223"/>
      <c r="AU79" s="1223"/>
      <c r="AV79" s="1223"/>
      <c r="AW79" s="1223"/>
      <c r="AX79" s="1223"/>
      <c r="AY79" s="1223"/>
      <c r="AZ79" s="1223"/>
      <c r="BA79" s="1223"/>
      <c r="BB79" s="1227" t="s">
        <v>578</v>
      </c>
      <c r="BC79" s="1227"/>
      <c r="BD79" s="1227"/>
      <c r="BE79" s="1227"/>
      <c r="BF79" s="1227"/>
      <c r="BG79" s="1227"/>
      <c r="BH79" s="1227"/>
      <c r="BI79" s="1227"/>
      <c r="BJ79" s="1227"/>
      <c r="BK79" s="1227"/>
      <c r="BL79" s="1227"/>
      <c r="BM79" s="1227"/>
      <c r="BN79" s="1227"/>
      <c r="BO79" s="1227"/>
      <c r="BP79" s="1228">
        <v>9.5</v>
      </c>
      <c r="BQ79" s="1228"/>
      <c r="BR79" s="1228"/>
      <c r="BS79" s="1228"/>
      <c r="BT79" s="1228"/>
      <c r="BU79" s="1228"/>
      <c r="BV79" s="1228"/>
      <c r="BW79" s="1228"/>
      <c r="BX79" s="1228">
        <v>9.1999999999999993</v>
      </c>
      <c r="BY79" s="1228"/>
      <c r="BZ79" s="1228"/>
      <c r="CA79" s="1228"/>
      <c r="CB79" s="1228"/>
      <c r="CC79" s="1228"/>
      <c r="CD79" s="1228"/>
      <c r="CE79" s="1228"/>
      <c r="CF79" s="1228">
        <v>8.9</v>
      </c>
      <c r="CG79" s="1228"/>
      <c r="CH79" s="1228"/>
      <c r="CI79" s="1228"/>
      <c r="CJ79" s="1228"/>
      <c r="CK79" s="1228"/>
      <c r="CL79" s="1228"/>
      <c r="CM79" s="1228"/>
      <c r="CN79" s="1228">
        <v>8.9</v>
      </c>
      <c r="CO79" s="1228"/>
      <c r="CP79" s="1228"/>
      <c r="CQ79" s="1228"/>
      <c r="CR79" s="1228"/>
      <c r="CS79" s="1228"/>
      <c r="CT79" s="1228"/>
      <c r="CU79" s="1228"/>
      <c r="CV79" s="1228">
        <v>9</v>
      </c>
      <c r="CW79" s="1228"/>
      <c r="CX79" s="1228"/>
      <c r="CY79" s="1228"/>
      <c r="CZ79" s="1228"/>
      <c r="DA79" s="1228"/>
      <c r="DB79" s="1228"/>
      <c r="DC79" s="1228"/>
    </row>
    <row r="80" spans="2:107" ht="13">
      <c r="B80" s="259"/>
      <c r="G80" s="1217"/>
      <c r="H80" s="1217"/>
      <c r="I80" s="1230"/>
      <c r="J80" s="1230"/>
      <c r="K80" s="1245"/>
      <c r="L80" s="1245"/>
      <c r="M80" s="1245"/>
      <c r="N80" s="1245"/>
      <c r="AN80" s="1223"/>
      <c r="AO80" s="1223"/>
      <c r="AP80" s="1223"/>
      <c r="AQ80" s="1223"/>
      <c r="AR80" s="1223"/>
      <c r="AS80" s="1223"/>
      <c r="AT80" s="1223"/>
      <c r="AU80" s="1223"/>
      <c r="AV80" s="1223"/>
      <c r="AW80" s="1223"/>
      <c r="AX80" s="1223"/>
      <c r="AY80" s="1223"/>
      <c r="AZ80" s="1223"/>
      <c r="BA80" s="1223"/>
      <c r="BB80" s="1227"/>
      <c r="BC80" s="1227"/>
      <c r="BD80" s="1227"/>
      <c r="BE80" s="1227"/>
      <c r="BF80" s="1227"/>
      <c r="BG80" s="1227"/>
      <c r="BH80" s="1227"/>
      <c r="BI80" s="1227"/>
      <c r="BJ80" s="1227"/>
      <c r="BK80" s="1227"/>
      <c r="BL80" s="1227"/>
      <c r="BM80" s="1227"/>
      <c r="BN80" s="1227"/>
      <c r="BO80" s="1227"/>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c r="B81" s="259"/>
    </row>
    <row r="82" spans="2:109" ht="16.5">
      <c r="B82" s="259"/>
      <c r="K82" s="1246"/>
      <c r="L82" s="1246"/>
      <c r="M82" s="1246"/>
      <c r="N82" s="1246"/>
      <c r="AQ82" s="1246"/>
      <c r="AR82" s="1246"/>
      <c r="AS82" s="1246"/>
      <c r="AT82" s="1246"/>
      <c r="BC82" s="1246"/>
      <c r="BD82" s="1246"/>
      <c r="BE82" s="1246"/>
      <c r="BF82" s="1246"/>
      <c r="BO82" s="1246"/>
      <c r="BP82" s="1246"/>
      <c r="BQ82" s="1246"/>
      <c r="BR82" s="1246"/>
      <c r="CA82" s="1246"/>
      <c r="CB82" s="1246"/>
      <c r="CC82" s="1246"/>
      <c r="CD82" s="1246"/>
      <c r="CM82" s="1246"/>
      <c r="CN82" s="1246"/>
      <c r="CO82" s="1246"/>
      <c r="CP82" s="1246"/>
      <c r="CY82" s="1246"/>
      <c r="CZ82" s="1246"/>
      <c r="DA82" s="1246"/>
      <c r="DB82" s="1246"/>
      <c r="DC82" s="1246"/>
    </row>
    <row r="83" spans="2:109" ht="13">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c r="DD84" s="255"/>
      <c r="DE84" s="255"/>
    </row>
    <row r="85" spans="2:109" ht="13">
      <c r="DD85" s="255"/>
      <c r="DE85" s="255"/>
    </row>
  </sheetData>
  <sheetProtection algorithmName="SHA-512" hashValue="88W6YSmoaBy5hIyRG43zEopusqGjc3BAajizGsbIXyAHDluDGIU3qxz2ey+vW08C0U8oWBKy/EjpZ6G3GIUvUg==" saltValue="cgBrTnVib4gfMCqGlMvS9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60D60-B932-44A9-A746-E318F93655D7}">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c r="S2" s="253"/>
      <c r="AH2" s="253"/>
    </row>
    <row r="3" spans="1: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row r="5" spans="1:34" ht="13"/>
    <row r="6" spans="1:34" ht="13"/>
    <row r="7" spans="1:34" ht="13"/>
    <row r="8" spans="1:34" ht="13"/>
    <row r="9" spans="1:34" ht="13">
      <c r="AH9" s="253"/>
    </row>
    <row r="10" spans="1:34" ht="13"/>
    <row r="11" spans="1:34" ht="13"/>
    <row r="12" spans="1:34" ht="13"/>
    <row r="13" spans="1:34" ht="13"/>
    <row r="14" spans="1:34" ht="13"/>
    <row r="15" spans="1:34" ht="13"/>
    <row r="16" spans="1: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477</v>
      </c>
    </row>
  </sheetData>
  <sheetProtection algorithmName="SHA-512" hashValue="i2IiCF4ORvF1d9H6WkRbfJD4ByGZqzvX5c9dijmO54HmP0TEOMlfzw0mRmpMyTsfdKEBbwCx1lFARnGnMdukKg==" saltValue="Bt//X3ytDUi92A4pSkGY4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CB738-9F14-4E96-B4FB-E57EB22A60A6}">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c r="S2" s="253"/>
      <c r="AH2" s="253"/>
    </row>
    <row r="3" spans="2: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row r="5" spans="2:34" ht="13"/>
    <row r="6" spans="2:34" ht="13"/>
    <row r="7" spans="2:34" ht="13"/>
    <row r="8" spans="2:34" ht="13"/>
    <row r="9" spans="2:34" ht="13">
      <c r="AH9" s="253"/>
    </row>
    <row r="10" spans="2:34" ht="13"/>
    <row r="11" spans="2:34" ht="13"/>
    <row r="12" spans="2:34" ht="13"/>
    <row r="13" spans="2:34" ht="13"/>
    <row r="14" spans="2:34" ht="13"/>
    <row r="15" spans="2:34" ht="13"/>
    <row r="16" spans="2: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c r="AG59" s="253"/>
      <c r="AH59" s="253"/>
    </row>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477</v>
      </c>
    </row>
  </sheetData>
  <sheetProtection algorithmName="SHA-512" hashValue="W9FYH1+PTnqDEPxRb+m2L8BjLws3YLOIDIeksep7n6QvfQ0v8B+DT0SdpNOYufl5BYcXV7eMafZutLSvPvV4Sg==" saltValue="tPbfaGT9B/u7D0W3gSKWe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2" customWidth="1"/>
    <col min="2" max="8" width="13.36328125" style="142" customWidth="1"/>
    <col min="9" max="16384" width="11.08984375" style="142"/>
  </cols>
  <sheetData>
    <row r="1" spans="1:8">
      <c r="A1" s="136"/>
      <c r="B1" s="137"/>
      <c r="C1" s="138"/>
      <c r="D1" s="139"/>
      <c r="E1" s="140"/>
      <c r="F1" s="140"/>
      <c r="G1" s="140"/>
      <c r="H1" s="141"/>
    </row>
    <row r="2" spans="1:8">
      <c r="A2" s="143"/>
      <c r="B2" s="144"/>
      <c r="C2" s="145"/>
      <c r="D2" s="146" t="s">
        <v>50</v>
      </c>
      <c r="E2" s="147"/>
      <c r="F2" s="148" t="s">
        <v>526</v>
      </c>
      <c r="G2" s="149"/>
      <c r="H2" s="150"/>
    </row>
    <row r="3" spans="1:8">
      <c r="A3" s="146" t="s">
        <v>519</v>
      </c>
      <c r="B3" s="151"/>
      <c r="C3" s="152"/>
      <c r="D3" s="153">
        <v>111928</v>
      </c>
      <c r="E3" s="154"/>
      <c r="F3" s="155">
        <v>94081</v>
      </c>
      <c r="G3" s="156"/>
      <c r="H3" s="157"/>
    </row>
    <row r="4" spans="1:8">
      <c r="A4" s="158"/>
      <c r="B4" s="159"/>
      <c r="C4" s="160"/>
      <c r="D4" s="161">
        <v>29636</v>
      </c>
      <c r="E4" s="162"/>
      <c r="F4" s="163">
        <v>48949</v>
      </c>
      <c r="G4" s="164"/>
      <c r="H4" s="165"/>
    </row>
    <row r="5" spans="1:8">
      <c r="A5" s="146" t="s">
        <v>521</v>
      </c>
      <c r="B5" s="151"/>
      <c r="C5" s="152"/>
      <c r="D5" s="153">
        <v>119731</v>
      </c>
      <c r="E5" s="154"/>
      <c r="F5" s="155">
        <v>92632</v>
      </c>
      <c r="G5" s="156"/>
      <c r="H5" s="157"/>
    </row>
    <row r="6" spans="1:8">
      <c r="A6" s="158"/>
      <c r="B6" s="159"/>
      <c r="C6" s="160"/>
      <c r="D6" s="161">
        <v>46361</v>
      </c>
      <c r="E6" s="162"/>
      <c r="F6" s="163">
        <v>47978</v>
      </c>
      <c r="G6" s="164"/>
      <c r="H6" s="165"/>
    </row>
    <row r="7" spans="1:8">
      <c r="A7" s="146" t="s">
        <v>522</v>
      </c>
      <c r="B7" s="151"/>
      <c r="C7" s="152"/>
      <c r="D7" s="153">
        <v>147458</v>
      </c>
      <c r="E7" s="154"/>
      <c r="F7" s="155">
        <v>96469</v>
      </c>
      <c r="G7" s="156"/>
      <c r="H7" s="157"/>
    </row>
    <row r="8" spans="1:8">
      <c r="A8" s="158"/>
      <c r="B8" s="159"/>
      <c r="C8" s="160"/>
      <c r="D8" s="161">
        <v>37494</v>
      </c>
      <c r="E8" s="162"/>
      <c r="F8" s="163">
        <v>49775</v>
      </c>
      <c r="G8" s="164"/>
      <c r="H8" s="165"/>
    </row>
    <row r="9" spans="1:8">
      <c r="A9" s="146" t="s">
        <v>523</v>
      </c>
      <c r="B9" s="151"/>
      <c r="C9" s="152"/>
      <c r="D9" s="153">
        <v>113692</v>
      </c>
      <c r="E9" s="154"/>
      <c r="F9" s="155">
        <v>85743</v>
      </c>
      <c r="G9" s="156"/>
      <c r="H9" s="157"/>
    </row>
    <row r="10" spans="1:8">
      <c r="A10" s="158"/>
      <c r="B10" s="159"/>
      <c r="C10" s="160"/>
      <c r="D10" s="161">
        <v>36365</v>
      </c>
      <c r="E10" s="162"/>
      <c r="F10" s="163">
        <v>45231</v>
      </c>
      <c r="G10" s="164"/>
      <c r="H10" s="165"/>
    </row>
    <row r="11" spans="1:8">
      <c r="A11" s="146" t="s">
        <v>524</v>
      </c>
      <c r="B11" s="151"/>
      <c r="C11" s="152"/>
      <c r="D11" s="153">
        <v>142009</v>
      </c>
      <c r="E11" s="154"/>
      <c r="F11" s="155">
        <v>92509</v>
      </c>
      <c r="G11" s="156"/>
      <c r="H11" s="157"/>
    </row>
    <row r="12" spans="1:8">
      <c r="A12" s="158"/>
      <c r="B12" s="159"/>
      <c r="C12" s="166"/>
      <c r="D12" s="161">
        <v>58993</v>
      </c>
      <c r="E12" s="162"/>
      <c r="F12" s="163">
        <v>52274</v>
      </c>
      <c r="G12" s="164"/>
      <c r="H12" s="165"/>
    </row>
    <row r="13" spans="1:8">
      <c r="A13" s="146"/>
      <c r="B13" s="151"/>
      <c r="C13" s="152"/>
      <c r="D13" s="153">
        <v>126964</v>
      </c>
      <c r="E13" s="154"/>
      <c r="F13" s="155">
        <v>92287</v>
      </c>
      <c r="G13" s="167"/>
      <c r="H13" s="157"/>
    </row>
    <row r="14" spans="1:8">
      <c r="A14" s="158"/>
      <c r="B14" s="159"/>
      <c r="C14" s="160"/>
      <c r="D14" s="161">
        <v>41770</v>
      </c>
      <c r="E14" s="162"/>
      <c r="F14" s="163">
        <v>48841</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2.67</v>
      </c>
      <c r="C19" s="168">
        <f>ROUND(VALUE(SUBSTITUTE(実質収支比率等に係る経年分析!G$48,"▲","-")),2)</f>
        <v>3.83</v>
      </c>
      <c r="D19" s="168">
        <f>ROUND(VALUE(SUBSTITUTE(実質収支比率等に係る経年分析!H$48,"▲","-")),2)</f>
        <v>5.83</v>
      </c>
      <c r="E19" s="168">
        <f>ROUND(VALUE(SUBSTITUTE(実質収支比率等に係る経年分析!I$48,"▲","-")),2)</f>
        <v>7.92</v>
      </c>
      <c r="F19" s="168">
        <f>ROUND(VALUE(SUBSTITUTE(実質収支比率等に係る経年分析!J$48,"▲","-")),2)</f>
        <v>6.86</v>
      </c>
    </row>
    <row r="20" spans="1:11">
      <c r="A20" s="168" t="s">
        <v>53</v>
      </c>
      <c r="B20" s="168">
        <f>ROUND(VALUE(SUBSTITUTE(実質収支比率等に係る経年分析!F$47,"▲","-")),2)</f>
        <v>23.17</v>
      </c>
      <c r="C20" s="168">
        <f>ROUND(VALUE(SUBSTITUTE(実質収支比率等に係る経年分析!G$47,"▲","-")),2)</f>
        <v>22.65</v>
      </c>
      <c r="D20" s="168">
        <f>ROUND(VALUE(SUBSTITUTE(実質収支比率等に係る経年分析!H$47,"▲","-")),2)</f>
        <v>24.7</v>
      </c>
      <c r="E20" s="168">
        <f>ROUND(VALUE(SUBSTITUTE(実質収支比率等に係る経年分析!I$47,"▲","-")),2)</f>
        <v>25.31</v>
      </c>
      <c r="F20" s="168">
        <f>ROUND(VALUE(SUBSTITUTE(実質収支比率等に係る経年分析!J$47,"▲","-")),2)</f>
        <v>25.13</v>
      </c>
    </row>
    <row r="21" spans="1:11">
      <c r="A21" s="168" t="s">
        <v>54</v>
      </c>
      <c r="B21" s="168">
        <f>IF(ISNUMBER(VALUE(SUBSTITUTE(実質収支比率等に係る経年分析!F$49,"▲","-"))),ROUND(VALUE(SUBSTITUTE(実質収支比率等に係る経年分析!F$49,"▲","-")),2),NA())</f>
        <v>-2.35</v>
      </c>
      <c r="C21" s="168">
        <f>IF(ISNUMBER(VALUE(SUBSTITUTE(実質収支比率等に係る経年分析!G$49,"▲","-"))),ROUND(VALUE(SUBSTITUTE(実質収支比率等に係る経年分析!G$49,"▲","-")),2),NA())</f>
        <v>1.25</v>
      </c>
      <c r="D21" s="168">
        <f>IF(ISNUMBER(VALUE(SUBSTITUTE(実質収支比率等に係る経年分析!H$49,"▲","-"))),ROUND(VALUE(SUBSTITUTE(実質収支比率等に係る経年分析!H$49,"▲","-")),2),NA())</f>
        <v>4.72</v>
      </c>
      <c r="E21" s="168">
        <f>IF(ISNUMBER(VALUE(SUBSTITUTE(実質収支比率等に係る経年分析!I$49,"▲","-"))),ROUND(VALUE(SUBSTITUTE(実質収支比率等に係る経年分析!I$49,"▲","-")),2),NA())</f>
        <v>1.99</v>
      </c>
      <c r="F21" s="168">
        <f>IF(ISNUMBER(VALUE(SUBSTITUTE(実質収支比率等に係る経年分析!J$49,"▲","-"))),ROUND(VALUE(SUBSTITUTE(実質収支比率等に係る経年分析!J$49,"▲","-")),2),NA())</f>
        <v>-0.93</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0.43</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str">
        <f>IF(連結実質赤字比率に係る赤字・黒字の構成分析!C$41="",NA(),連結実質赤字比率に係る赤字・黒字の構成分析!C$41)</f>
        <v>工業団地整備事業特別会計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c r="A30" s="169" t="str">
        <f>IF(連結実質赤字比率に係る赤字・黒字の構成分析!C$40="",NA(),連結実質赤字比率に係る赤字・黒字の構成分析!C$40)</f>
        <v>国民宿舎特別会計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c r="A32" s="169" t="str">
        <f>IF(連結実質赤字比率に係る赤字・黒字の構成分析!C$38="",NA(),連結実質赤字比率に係る赤字・黒字の構成分析!C$38)</f>
        <v>農業集落排水事業会計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0.41</v>
      </c>
    </row>
    <row r="33" spans="1:16">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1.25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1.62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0.54</v>
      </c>
    </row>
    <row r="34" spans="1:16">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3.71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3.85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4.4400000000000004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4.54</v>
      </c>
    </row>
    <row r="35" spans="1:16">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2.73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4.43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5.97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7.93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6.85</v>
      </c>
    </row>
    <row r="36" spans="1:16">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11.26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10.56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10.33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10.71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10.08</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2052</v>
      </c>
      <c r="E42" s="170"/>
      <c r="F42" s="170"/>
      <c r="G42" s="170">
        <f>'実質公債費比率（分子）の構造'!L$52</f>
        <v>2035</v>
      </c>
      <c r="H42" s="170"/>
      <c r="I42" s="170"/>
      <c r="J42" s="170">
        <f>'実質公債費比率（分子）の構造'!M$52</f>
        <v>2008</v>
      </c>
      <c r="K42" s="170"/>
      <c r="L42" s="170"/>
      <c r="M42" s="170">
        <f>'実質公債費比率（分子）の構造'!N$52</f>
        <v>2009</v>
      </c>
      <c r="N42" s="170"/>
      <c r="O42" s="170"/>
      <c r="P42" s="170">
        <f>'実質公債費比率（分子）の構造'!O$52</f>
        <v>1990</v>
      </c>
    </row>
    <row r="43" spans="1:16">
      <c r="A43" s="170" t="s">
        <v>16</v>
      </c>
      <c r="B43" s="170" t="str">
        <f>'実質公債費比率（分子）の構造'!K$51</f>
        <v>-</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c r="A44" s="170" t="s">
        <v>62</v>
      </c>
      <c r="B44" s="170">
        <f>'実質公債費比率（分子）の構造'!K$50</f>
        <v>92</v>
      </c>
      <c r="C44" s="170"/>
      <c r="D44" s="170"/>
      <c r="E44" s="170">
        <f>'実質公債費比率（分子）の構造'!L$50</f>
        <v>7</v>
      </c>
      <c r="F44" s="170"/>
      <c r="G44" s="170"/>
      <c r="H44" s="170">
        <f>'実質公債費比率（分子）の構造'!M$50</f>
        <v>182</v>
      </c>
      <c r="I44" s="170"/>
      <c r="J44" s="170"/>
      <c r="K44" s="170">
        <f>'実質公債費比率（分子）の構造'!N$50</f>
        <v>118</v>
      </c>
      <c r="L44" s="170"/>
      <c r="M44" s="170"/>
      <c r="N44" s="170">
        <f>'実質公債費比率（分子）の構造'!O$50</f>
        <v>173</v>
      </c>
      <c r="O44" s="170"/>
      <c r="P44" s="170"/>
    </row>
    <row r="45" spans="1:16">
      <c r="A45" s="170" t="s">
        <v>63</v>
      </c>
      <c r="B45" s="170">
        <f>'実質公債費比率（分子）の構造'!K$49</f>
        <v>20</v>
      </c>
      <c r="C45" s="170"/>
      <c r="D45" s="170"/>
      <c r="E45" s="170">
        <f>'実質公債費比率（分子）の構造'!L$49</f>
        <v>20</v>
      </c>
      <c r="F45" s="170"/>
      <c r="G45" s="170"/>
      <c r="H45" s="170">
        <f>'実質公債費比率（分子）の構造'!M$49</f>
        <v>24</v>
      </c>
      <c r="I45" s="170"/>
      <c r="J45" s="170"/>
      <c r="K45" s="170" t="str">
        <f>'実質公債費比率（分子）の構造'!N$49</f>
        <v>-</v>
      </c>
      <c r="L45" s="170"/>
      <c r="M45" s="170"/>
      <c r="N45" s="170">
        <f>'実質公債費比率（分子）の構造'!O$49</f>
        <v>23</v>
      </c>
      <c r="O45" s="170"/>
      <c r="P45" s="170"/>
    </row>
    <row r="46" spans="1:16">
      <c r="A46" s="170" t="s">
        <v>64</v>
      </c>
      <c r="B46" s="170">
        <f>'実質公債費比率（分子）の構造'!K$48</f>
        <v>248</v>
      </c>
      <c r="C46" s="170"/>
      <c r="D46" s="170"/>
      <c r="E46" s="170">
        <f>'実質公債費比率（分子）の構造'!L$48</f>
        <v>212</v>
      </c>
      <c r="F46" s="170"/>
      <c r="G46" s="170"/>
      <c r="H46" s="170">
        <f>'実質公債費比率（分子）の構造'!M$48</f>
        <v>205</v>
      </c>
      <c r="I46" s="170"/>
      <c r="J46" s="170"/>
      <c r="K46" s="170">
        <f>'実質公債費比率（分子）の構造'!N$48</f>
        <v>196</v>
      </c>
      <c r="L46" s="170"/>
      <c r="M46" s="170"/>
      <c r="N46" s="170">
        <f>'実質公債費比率（分子）の構造'!O$48</f>
        <v>146</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2635</v>
      </c>
      <c r="C49" s="170"/>
      <c r="D49" s="170"/>
      <c r="E49" s="170">
        <f>'実質公債費比率（分子）の構造'!L$45</f>
        <v>2608</v>
      </c>
      <c r="F49" s="170"/>
      <c r="G49" s="170"/>
      <c r="H49" s="170">
        <f>'実質公債費比率（分子）の構造'!M$45</f>
        <v>2658</v>
      </c>
      <c r="I49" s="170"/>
      <c r="J49" s="170"/>
      <c r="K49" s="170">
        <f>'実質公債費比率（分子）の構造'!N$45</f>
        <v>2682</v>
      </c>
      <c r="L49" s="170"/>
      <c r="M49" s="170"/>
      <c r="N49" s="170">
        <f>'実質公債費比率（分子）の構造'!O$45</f>
        <v>2671</v>
      </c>
      <c r="O49" s="170"/>
      <c r="P49" s="170"/>
    </row>
    <row r="50" spans="1:16">
      <c r="A50" s="170" t="s">
        <v>67</v>
      </c>
      <c r="B50" s="170" t="e">
        <f>NA()</f>
        <v>#N/A</v>
      </c>
      <c r="C50" s="170">
        <f>IF(ISNUMBER('実質公債費比率（分子）の構造'!K$53),'実質公債費比率（分子）の構造'!K$53,NA())</f>
        <v>943</v>
      </c>
      <c r="D50" s="170" t="e">
        <f>NA()</f>
        <v>#N/A</v>
      </c>
      <c r="E50" s="170" t="e">
        <f>NA()</f>
        <v>#N/A</v>
      </c>
      <c r="F50" s="170">
        <f>IF(ISNUMBER('実質公債費比率（分子）の構造'!L$53),'実質公債費比率（分子）の構造'!L$53,NA())</f>
        <v>812</v>
      </c>
      <c r="G50" s="170" t="e">
        <f>NA()</f>
        <v>#N/A</v>
      </c>
      <c r="H50" s="170" t="e">
        <f>NA()</f>
        <v>#N/A</v>
      </c>
      <c r="I50" s="170">
        <f>IF(ISNUMBER('実質公債費比率（分子）の構造'!M$53),'実質公債費比率（分子）の構造'!M$53,NA())</f>
        <v>1061</v>
      </c>
      <c r="J50" s="170" t="e">
        <f>NA()</f>
        <v>#N/A</v>
      </c>
      <c r="K50" s="170" t="e">
        <f>NA()</f>
        <v>#N/A</v>
      </c>
      <c r="L50" s="170">
        <f>IF(ISNUMBER('実質公債費比率（分子）の構造'!N$53),'実質公債費比率（分子）の構造'!N$53,NA())</f>
        <v>987</v>
      </c>
      <c r="M50" s="170" t="e">
        <f>NA()</f>
        <v>#N/A</v>
      </c>
      <c r="N50" s="170" t="e">
        <f>NA()</f>
        <v>#N/A</v>
      </c>
      <c r="O50" s="170">
        <f>IF(ISNUMBER('実質公債費比率（分子）の構造'!O$53),'実質公債費比率（分子）の構造'!O$53,NA())</f>
        <v>1023</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18278</v>
      </c>
      <c r="E56" s="169"/>
      <c r="F56" s="169"/>
      <c r="G56" s="169">
        <f>'将来負担比率（分子）の構造'!J$52</f>
        <v>17692</v>
      </c>
      <c r="H56" s="169"/>
      <c r="I56" s="169"/>
      <c r="J56" s="169">
        <f>'将来負担比率（分子）の構造'!K$52</f>
        <v>17422</v>
      </c>
      <c r="K56" s="169"/>
      <c r="L56" s="169"/>
      <c r="M56" s="169">
        <f>'将来負担比率（分子）の構造'!L$52</f>
        <v>16492</v>
      </c>
      <c r="N56" s="169"/>
      <c r="O56" s="169"/>
      <c r="P56" s="169">
        <f>'将来負担比率（分子）の構造'!M$52</f>
        <v>16178</v>
      </c>
    </row>
    <row r="57" spans="1:16">
      <c r="A57" s="169" t="s">
        <v>42</v>
      </c>
      <c r="B57" s="169"/>
      <c r="C57" s="169"/>
      <c r="D57" s="169">
        <f>'将来負担比率（分子）の構造'!I$51</f>
        <v>693</v>
      </c>
      <c r="E57" s="169"/>
      <c r="F57" s="169"/>
      <c r="G57" s="169">
        <f>'将来負担比率（分子）の構造'!J$51</f>
        <v>652</v>
      </c>
      <c r="H57" s="169"/>
      <c r="I57" s="169"/>
      <c r="J57" s="169">
        <f>'将来負担比率（分子）の構造'!K$51</f>
        <v>611</v>
      </c>
      <c r="K57" s="169"/>
      <c r="L57" s="169"/>
      <c r="M57" s="169">
        <f>'将来負担比率（分子）の構造'!L$51</f>
        <v>571</v>
      </c>
      <c r="N57" s="169"/>
      <c r="O57" s="169"/>
      <c r="P57" s="169">
        <f>'将来負担比率（分子）の構造'!M$51</f>
        <v>531</v>
      </c>
    </row>
    <row r="58" spans="1:16">
      <c r="A58" s="169" t="s">
        <v>41</v>
      </c>
      <c r="B58" s="169"/>
      <c r="C58" s="169"/>
      <c r="D58" s="169">
        <f>'将来負担比率（分子）の構造'!I$50</f>
        <v>7084</v>
      </c>
      <c r="E58" s="169"/>
      <c r="F58" s="169"/>
      <c r="G58" s="169">
        <f>'将来負担比率（分子）の構造'!J$50</f>
        <v>7435</v>
      </c>
      <c r="H58" s="169"/>
      <c r="I58" s="169"/>
      <c r="J58" s="169">
        <f>'将来負担比率（分子）の構造'!K$50</f>
        <v>10053</v>
      </c>
      <c r="K58" s="169"/>
      <c r="L58" s="169"/>
      <c r="M58" s="169">
        <f>'将来負担比率（分子）の構造'!L$50</f>
        <v>12192</v>
      </c>
      <c r="N58" s="169"/>
      <c r="O58" s="169"/>
      <c r="P58" s="169">
        <f>'将来負担比率（分子）の構造'!M$50</f>
        <v>14582</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f>'将来負担比率（分子）の構造'!I$46</f>
        <v>462</v>
      </c>
      <c r="C61" s="169"/>
      <c r="D61" s="169"/>
      <c r="E61" s="169">
        <f>'将来負担比率（分子）の構造'!J$46</f>
        <v>384</v>
      </c>
      <c r="F61" s="169"/>
      <c r="G61" s="169"/>
      <c r="H61" s="169">
        <f>'将来負担比率（分子）の構造'!K$46</f>
        <v>384</v>
      </c>
      <c r="I61" s="169"/>
      <c r="J61" s="169"/>
      <c r="K61" s="169">
        <f>'将来負担比率（分子）の構造'!L$46</f>
        <v>302</v>
      </c>
      <c r="L61" s="169"/>
      <c r="M61" s="169"/>
      <c r="N61" s="169">
        <f>'将来負担比率（分子）の構造'!M$46</f>
        <v>240</v>
      </c>
      <c r="O61" s="169"/>
      <c r="P61" s="169"/>
    </row>
    <row r="62" spans="1:16">
      <c r="A62" s="169" t="s">
        <v>35</v>
      </c>
      <c r="B62" s="169">
        <f>'将来負担比率（分子）の構造'!I$45</f>
        <v>2121</v>
      </c>
      <c r="C62" s="169"/>
      <c r="D62" s="169"/>
      <c r="E62" s="169">
        <f>'将来負担比率（分子）の構造'!J$45</f>
        <v>1870</v>
      </c>
      <c r="F62" s="169"/>
      <c r="G62" s="169"/>
      <c r="H62" s="169">
        <f>'将来負担比率（分子）の構造'!K$45</f>
        <v>1999</v>
      </c>
      <c r="I62" s="169"/>
      <c r="J62" s="169"/>
      <c r="K62" s="169">
        <f>'将来負担比率（分子）の構造'!L$45</f>
        <v>2040</v>
      </c>
      <c r="L62" s="169"/>
      <c r="M62" s="169"/>
      <c r="N62" s="169">
        <f>'将来負担比率（分子）の構造'!M$45</f>
        <v>2134</v>
      </c>
      <c r="O62" s="169"/>
      <c r="P62" s="169"/>
    </row>
    <row r="63" spans="1:16">
      <c r="A63" s="169" t="s">
        <v>34</v>
      </c>
      <c r="B63" s="169">
        <f>'将来負担比率（分子）の構造'!I$44</f>
        <v>116</v>
      </c>
      <c r="C63" s="169"/>
      <c r="D63" s="169"/>
      <c r="E63" s="169">
        <f>'将来負担比率（分子）の構造'!J$44</f>
        <v>107</v>
      </c>
      <c r="F63" s="169"/>
      <c r="G63" s="169"/>
      <c r="H63" s="169">
        <f>'将来負担比率（分子）の構造'!K$44</f>
        <v>82</v>
      </c>
      <c r="I63" s="169"/>
      <c r="J63" s="169"/>
      <c r="K63" s="169">
        <f>'将来負担比率（分子）の構造'!L$44</f>
        <v>85</v>
      </c>
      <c r="L63" s="169"/>
      <c r="M63" s="169"/>
      <c r="N63" s="169">
        <f>'将来負担比率（分子）の構造'!M$44</f>
        <v>80</v>
      </c>
      <c r="O63" s="169"/>
      <c r="P63" s="169"/>
    </row>
    <row r="64" spans="1:16">
      <c r="A64" s="169" t="s">
        <v>33</v>
      </c>
      <c r="B64" s="169">
        <f>'将来負担比率（分子）の構造'!I$43</f>
        <v>2606</v>
      </c>
      <c r="C64" s="169"/>
      <c r="D64" s="169"/>
      <c r="E64" s="169">
        <f>'将来負担比率（分子）の構造'!J$43</f>
        <v>2648</v>
      </c>
      <c r="F64" s="169"/>
      <c r="G64" s="169"/>
      <c r="H64" s="169">
        <f>'将来負担比率（分子）の構造'!K$43</f>
        <v>2639</v>
      </c>
      <c r="I64" s="169"/>
      <c r="J64" s="169"/>
      <c r="K64" s="169">
        <f>'将来負担比率（分子）の構造'!L$43</f>
        <v>1359</v>
      </c>
      <c r="L64" s="169"/>
      <c r="M64" s="169"/>
      <c r="N64" s="169">
        <f>'将来負担比率（分子）の構造'!M$43</f>
        <v>873</v>
      </c>
      <c r="O64" s="169"/>
      <c r="P64" s="169"/>
    </row>
    <row r="65" spans="1:16">
      <c r="A65" s="169" t="s">
        <v>32</v>
      </c>
      <c r="B65" s="169">
        <f>'将来負担比率（分子）の構造'!I$42</f>
        <v>9</v>
      </c>
      <c r="C65" s="169"/>
      <c r="D65" s="169"/>
      <c r="E65" s="169">
        <f>'将来負担比率（分子）の構造'!J$42</f>
        <v>6</v>
      </c>
      <c r="F65" s="169"/>
      <c r="G65" s="169"/>
      <c r="H65" s="169">
        <f>'将来負担比率（分子）の構造'!K$42</f>
        <v>6</v>
      </c>
      <c r="I65" s="169"/>
      <c r="J65" s="169"/>
      <c r="K65" s="169">
        <f>'将来負担比率（分子）の構造'!L$42</f>
        <v>3</v>
      </c>
      <c r="L65" s="169"/>
      <c r="M65" s="169"/>
      <c r="N65" s="169" t="str">
        <f>'将来負担比率（分子）の構造'!M$42</f>
        <v>-</v>
      </c>
      <c r="O65" s="169"/>
      <c r="P65" s="169"/>
    </row>
    <row r="66" spans="1:16">
      <c r="A66" s="169" t="s">
        <v>31</v>
      </c>
      <c r="B66" s="169">
        <f>'将来負担比率（分子）の構造'!I$41</f>
        <v>22439</v>
      </c>
      <c r="C66" s="169"/>
      <c r="D66" s="169"/>
      <c r="E66" s="169">
        <f>'将来負担比率（分子）の構造'!J$41</f>
        <v>22179</v>
      </c>
      <c r="F66" s="169"/>
      <c r="G66" s="169"/>
      <c r="H66" s="169">
        <f>'将来負担比率（分子）の構造'!K$41</f>
        <v>21676</v>
      </c>
      <c r="I66" s="169"/>
      <c r="J66" s="169"/>
      <c r="K66" s="169">
        <f>'将来負担比率（分子）の構造'!L$41</f>
        <v>20773</v>
      </c>
      <c r="L66" s="169"/>
      <c r="M66" s="169"/>
      <c r="N66" s="169">
        <f>'将来負担比率（分子）の構造'!M$41</f>
        <v>20034</v>
      </c>
      <c r="O66" s="169"/>
      <c r="P66" s="169"/>
    </row>
    <row r="67" spans="1:16">
      <c r="A67" s="169" t="s">
        <v>71</v>
      </c>
      <c r="B67" s="169" t="e">
        <f>NA()</f>
        <v>#N/A</v>
      </c>
      <c r="C67" s="169">
        <f>IF(ISNUMBER('将来負担比率（分子）の構造'!I$53), IF('将来負担比率（分子）の構造'!I$53 &lt; 0, 0, '将来負担比率（分子）の構造'!I$53), NA())</f>
        <v>1698</v>
      </c>
      <c r="D67" s="169" t="e">
        <f>NA()</f>
        <v>#N/A</v>
      </c>
      <c r="E67" s="169" t="e">
        <f>NA()</f>
        <v>#N/A</v>
      </c>
      <c r="F67" s="169">
        <f>IF(ISNUMBER('将来負担比率（分子）の構造'!J$53), IF('将来負担比率（分子）の構造'!J$53 &lt; 0, 0, '将来負担比率（分子）の構造'!J$53), NA())</f>
        <v>1415</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2841</v>
      </c>
      <c r="C72" s="173">
        <f>基金残高に係る経年分析!G55</f>
        <v>2845</v>
      </c>
      <c r="D72" s="173">
        <f>基金残高に係る経年分析!H55</f>
        <v>2851</v>
      </c>
    </row>
    <row r="73" spans="1:16">
      <c r="A73" s="172" t="s">
        <v>74</v>
      </c>
      <c r="B73" s="173">
        <f>基金残高に係る経年分析!F56</f>
        <v>475</v>
      </c>
      <c r="C73" s="173">
        <f>基金残高に係る経年分析!G56</f>
        <v>458</v>
      </c>
      <c r="D73" s="173">
        <f>基金残高に係る経年分析!H56</f>
        <v>502</v>
      </c>
    </row>
    <row r="74" spans="1:16">
      <c r="A74" s="172" t="s">
        <v>75</v>
      </c>
      <c r="B74" s="173">
        <f>基金残高に係る経年分析!F57</f>
        <v>6509</v>
      </c>
      <c r="C74" s="173">
        <f>基金残高に係る経年分析!G57</f>
        <v>8454</v>
      </c>
      <c r="D74" s="173">
        <f>基金残高に係る経年分析!H57</f>
        <v>10726</v>
      </c>
    </row>
  </sheetData>
  <sheetProtection algorithmName="SHA-512" hashValue="IBDoupxT7VrKBvZHzzVddPFljIlZhASbMfucXXReMPO3i/DCREn6ZIY0aBOww6VDJJZDIoFNknEnNO4zAMJ+fQ==" saltValue="DzmW1vjOH0TPFQLSShqul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c r="B5" s="666" t="s">
        <v>215</v>
      </c>
      <c r="C5" s="667"/>
      <c r="D5" s="667"/>
      <c r="E5" s="667"/>
      <c r="F5" s="667"/>
      <c r="G5" s="667"/>
      <c r="H5" s="667"/>
      <c r="I5" s="667"/>
      <c r="J5" s="667"/>
      <c r="K5" s="667"/>
      <c r="L5" s="667"/>
      <c r="M5" s="667"/>
      <c r="N5" s="667"/>
      <c r="O5" s="667"/>
      <c r="P5" s="667"/>
      <c r="Q5" s="668"/>
      <c r="R5" s="663">
        <v>3869398</v>
      </c>
      <c r="S5" s="664"/>
      <c r="T5" s="664"/>
      <c r="U5" s="664"/>
      <c r="V5" s="664"/>
      <c r="W5" s="664"/>
      <c r="X5" s="664"/>
      <c r="Y5" s="689"/>
      <c r="Z5" s="702">
        <v>11.1</v>
      </c>
      <c r="AA5" s="702"/>
      <c r="AB5" s="702"/>
      <c r="AC5" s="702"/>
      <c r="AD5" s="703">
        <v>3869398</v>
      </c>
      <c r="AE5" s="703"/>
      <c r="AF5" s="703"/>
      <c r="AG5" s="703"/>
      <c r="AH5" s="703"/>
      <c r="AI5" s="703"/>
      <c r="AJ5" s="703"/>
      <c r="AK5" s="703"/>
      <c r="AL5" s="690">
        <v>34.200000000000003</v>
      </c>
      <c r="AM5" s="672"/>
      <c r="AN5" s="672"/>
      <c r="AO5" s="691"/>
      <c r="AP5" s="666" t="s">
        <v>216</v>
      </c>
      <c r="AQ5" s="667"/>
      <c r="AR5" s="667"/>
      <c r="AS5" s="667"/>
      <c r="AT5" s="667"/>
      <c r="AU5" s="667"/>
      <c r="AV5" s="667"/>
      <c r="AW5" s="667"/>
      <c r="AX5" s="667"/>
      <c r="AY5" s="667"/>
      <c r="AZ5" s="667"/>
      <c r="BA5" s="667"/>
      <c r="BB5" s="667"/>
      <c r="BC5" s="667"/>
      <c r="BD5" s="667"/>
      <c r="BE5" s="667"/>
      <c r="BF5" s="668"/>
      <c r="BG5" s="608">
        <v>3869398</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c r="B6" s="605" t="s">
        <v>220</v>
      </c>
      <c r="C6" s="606"/>
      <c r="D6" s="606"/>
      <c r="E6" s="606"/>
      <c r="F6" s="606"/>
      <c r="G6" s="606"/>
      <c r="H6" s="606"/>
      <c r="I6" s="606"/>
      <c r="J6" s="606"/>
      <c r="K6" s="606"/>
      <c r="L6" s="606"/>
      <c r="M6" s="606"/>
      <c r="N6" s="606"/>
      <c r="O6" s="606"/>
      <c r="P6" s="606"/>
      <c r="Q6" s="607"/>
      <c r="R6" s="608">
        <v>306346</v>
      </c>
      <c r="S6" s="609"/>
      <c r="T6" s="609"/>
      <c r="U6" s="609"/>
      <c r="V6" s="609"/>
      <c r="W6" s="609"/>
      <c r="X6" s="609"/>
      <c r="Y6" s="610"/>
      <c r="Z6" s="646">
        <v>0.9</v>
      </c>
      <c r="AA6" s="646"/>
      <c r="AB6" s="646"/>
      <c r="AC6" s="646"/>
      <c r="AD6" s="647">
        <v>306346</v>
      </c>
      <c r="AE6" s="647"/>
      <c r="AF6" s="647"/>
      <c r="AG6" s="647"/>
      <c r="AH6" s="647"/>
      <c r="AI6" s="647"/>
      <c r="AJ6" s="647"/>
      <c r="AK6" s="647"/>
      <c r="AL6" s="611">
        <v>2.7</v>
      </c>
      <c r="AM6" s="612"/>
      <c r="AN6" s="612"/>
      <c r="AO6" s="648"/>
      <c r="AP6" s="605" t="s">
        <v>221</v>
      </c>
      <c r="AQ6" s="606"/>
      <c r="AR6" s="606"/>
      <c r="AS6" s="606"/>
      <c r="AT6" s="606"/>
      <c r="AU6" s="606"/>
      <c r="AV6" s="606"/>
      <c r="AW6" s="606"/>
      <c r="AX6" s="606"/>
      <c r="AY6" s="606"/>
      <c r="AZ6" s="606"/>
      <c r="BA6" s="606"/>
      <c r="BB6" s="606"/>
      <c r="BC6" s="606"/>
      <c r="BD6" s="606"/>
      <c r="BE6" s="606"/>
      <c r="BF6" s="607"/>
      <c r="BG6" s="608">
        <v>3869398</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170677</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170677</v>
      </c>
      <c r="DR6" s="609"/>
      <c r="DS6" s="609"/>
      <c r="DT6" s="609"/>
      <c r="DU6" s="609"/>
      <c r="DV6" s="609"/>
      <c r="DW6" s="609"/>
      <c r="DX6" s="609"/>
      <c r="DY6" s="609"/>
      <c r="DZ6" s="609"/>
      <c r="EA6" s="609"/>
      <c r="EB6" s="609"/>
      <c r="EC6" s="645"/>
    </row>
    <row r="7" spans="2:143" ht="11.25" customHeight="1">
      <c r="B7" s="605" t="s">
        <v>223</v>
      </c>
      <c r="C7" s="606"/>
      <c r="D7" s="606"/>
      <c r="E7" s="606"/>
      <c r="F7" s="606"/>
      <c r="G7" s="606"/>
      <c r="H7" s="606"/>
      <c r="I7" s="606"/>
      <c r="J7" s="606"/>
      <c r="K7" s="606"/>
      <c r="L7" s="606"/>
      <c r="M7" s="606"/>
      <c r="N7" s="606"/>
      <c r="O7" s="606"/>
      <c r="P7" s="606"/>
      <c r="Q7" s="607"/>
      <c r="R7" s="608">
        <v>836</v>
      </c>
      <c r="S7" s="609"/>
      <c r="T7" s="609"/>
      <c r="U7" s="609"/>
      <c r="V7" s="609"/>
      <c r="W7" s="609"/>
      <c r="X7" s="609"/>
      <c r="Y7" s="610"/>
      <c r="Z7" s="646">
        <v>0</v>
      </c>
      <c r="AA7" s="646"/>
      <c r="AB7" s="646"/>
      <c r="AC7" s="646"/>
      <c r="AD7" s="647">
        <v>836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1285807</v>
      </c>
      <c r="BH7" s="609"/>
      <c r="BI7" s="609"/>
      <c r="BJ7" s="609"/>
      <c r="BK7" s="609"/>
      <c r="BL7" s="609"/>
      <c r="BM7" s="609"/>
      <c r="BN7" s="610"/>
      <c r="BO7" s="646">
        <v>33.200000000000003</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10267341</v>
      </c>
      <c r="CS7" s="609"/>
      <c r="CT7" s="609"/>
      <c r="CU7" s="609"/>
      <c r="CV7" s="609"/>
      <c r="CW7" s="609"/>
      <c r="CX7" s="609"/>
      <c r="CY7" s="610"/>
      <c r="CZ7" s="646">
        <v>30.1</v>
      </c>
      <c r="DA7" s="646"/>
      <c r="DB7" s="646"/>
      <c r="DC7" s="646"/>
      <c r="DD7" s="614">
        <v>122426</v>
      </c>
      <c r="DE7" s="609"/>
      <c r="DF7" s="609"/>
      <c r="DG7" s="609"/>
      <c r="DH7" s="609"/>
      <c r="DI7" s="609"/>
      <c r="DJ7" s="609"/>
      <c r="DK7" s="609"/>
      <c r="DL7" s="609"/>
      <c r="DM7" s="609"/>
      <c r="DN7" s="609"/>
      <c r="DO7" s="609"/>
      <c r="DP7" s="610"/>
      <c r="DQ7" s="614">
        <v>2837071</v>
      </c>
      <c r="DR7" s="609"/>
      <c r="DS7" s="609"/>
      <c r="DT7" s="609"/>
      <c r="DU7" s="609"/>
      <c r="DV7" s="609"/>
      <c r="DW7" s="609"/>
      <c r="DX7" s="609"/>
      <c r="DY7" s="609"/>
      <c r="DZ7" s="609"/>
      <c r="EA7" s="609"/>
      <c r="EB7" s="609"/>
      <c r="EC7" s="645"/>
    </row>
    <row r="8" spans="2:143" ht="11.25" customHeight="1">
      <c r="B8" s="605" t="s">
        <v>226</v>
      </c>
      <c r="C8" s="606"/>
      <c r="D8" s="606"/>
      <c r="E8" s="606"/>
      <c r="F8" s="606"/>
      <c r="G8" s="606"/>
      <c r="H8" s="606"/>
      <c r="I8" s="606"/>
      <c r="J8" s="606"/>
      <c r="K8" s="606"/>
      <c r="L8" s="606"/>
      <c r="M8" s="606"/>
      <c r="N8" s="606"/>
      <c r="O8" s="606"/>
      <c r="P8" s="606"/>
      <c r="Q8" s="607"/>
      <c r="R8" s="608">
        <v>9730</v>
      </c>
      <c r="S8" s="609"/>
      <c r="T8" s="609"/>
      <c r="U8" s="609"/>
      <c r="V8" s="609"/>
      <c r="W8" s="609"/>
      <c r="X8" s="609"/>
      <c r="Y8" s="610"/>
      <c r="Z8" s="646">
        <v>0</v>
      </c>
      <c r="AA8" s="646"/>
      <c r="AB8" s="646"/>
      <c r="AC8" s="646"/>
      <c r="AD8" s="647">
        <v>9730</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46778</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7680344</v>
      </c>
      <c r="CS8" s="609"/>
      <c r="CT8" s="609"/>
      <c r="CU8" s="609"/>
      <c r="CV8" s="609"/>
      <c r="CW8" s="609"/>
      <c r="CX8" s="609"/>
      <c r="CY8" s="610"/>
      <c r="CZ8" s="646">
        <v>22.5</v>
      </c>
      <c r="DA8" s="646"/>
      <c r="DB8" s="646"/>
      <c r="DC8" s="646"/>
      <c r="DD8" s="614">
        <v>13041</v>
      </c>
      <c r="DE8" s="609"/>
      <c r="DF8" s="609"/>
      <c r="DG8" s="609"/>
      <c r="DH8" s="609"/>
      <c r="DI8" s="609"/>
      <c r="DJ8" s="609"/>
      <c r="DK8" s="609"/>
      <c r="DL8" s="609"/>
      <c r="DM8" s="609"/>
      <c r="DN8" s="609"/>
      <c r="DO8" s="609"/>
      <c r="DP8" s="610"/>
      <c r="DQ8" s="614">
        <v>3597685</v>
      </c>
      <c r="DR8" s="609"/>
      <c r="DS8" s="609"/>
      <c r="DT8" s="609"/>
      <c r="DU8" s="609"/>
      <c r="DV8" s="609"/>
      <c r="DW8" s="609"/>
      <c r="DX8" s="609"/>
      <c r="DY8" s="609"/>
      <c r="DZ8" s="609"/>
      <c r="EA8" s="609"/>
      <c r="EB8" s="609"/>
      <c r="EC8" s="645"/>
    </row>
    <row r="9" spans="2:143" ht="11.25" customHeight="1">
      <c r="B9" s="605" t="s">
        <v>229</v>
      </c>
      <c r="C9" s="606"/>
      <c r="D9" s="606"/>
      <c r="E9" s="606"/>
      <c r="F9" s="606"/>
      <c r="G9" s="606"/>
      <c r="H9" s="606"/>
      <c r="I9" s="606"/>
      <c r="J9" s="606"/>
      <c r="K9" s="606"/>
      <c r="L9" s="606"/>
      <c r="M9" s="606"/>
      <c r="N9" s="606"/>
      <c r="O9" s="606"/>
      <c r="P9" s="606"/>
      <c r="Q9" s="607"/>
      <c r="R9" s="608">
        <v>11819</v>
      </c>
      <c r="S9" s="609"/>
      <c r="T9" s="609"/>
      <c r="U9" s="609"/>
      <c r="V9" s="609"/>
      <c r="W9" s="609"/>
      <c r="X9" s="609"/>
      <c r="Y9" s="610"/>
      <c r="Z9" s="646">
        <v>0</v>
      </c>
      <c r="AA9" s="646"/>
      <c r="AB9" s="646"/>
      <c r="AC9" s="646"/>
      <c r="AD9" s="647">
        <v>11819</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1016358</v>
      </c>
      <c r="BH9" s="609"/>
      <c r="BI9" s="609"/>
      <c r="BJ9" s="609"/>
      <c r="BK9" s="609"/>
      <c r="BL9" s="609"/>
      <c r="BM9" s="609"/>
      <c r="BN9" s="610"/>
      <c r="BO9" s="646">
        <v>26.3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1327749</v>
      </c>
      <c r="CS9" s="609"/>
      <c r="CT9" s="609"/>
      <c r="CU9" s="609"/>
      <c r="CV9" s="609"/>
      <c r="CW9" s="609"/>
      <c r="CX9" s="609"/>
      <c r="CY9" s="610"/>
      <c r="CZ9" s="646">
        <v>3.9</v>
      </c>
      <c r="DA9" s="646"/>
      <c r="DB9" s="646"/>
      <c r="DC9" s="646"/>
      <c r="DD9" s="614">
        <v>62915</v>
      </c>
      <c r="DE9" s="609"/>
      <c r="DF9" s="609"/>
      <c r="DG9" s="609"/>
      <c r="DH9" s="609"/>
      <c r="DI9" s="609"/>
      <c r="DJ9" s="609"/>
      <c r="DK9" s="609"/>
      <c r="DL9" s="609"/>
      <c r="DM9" s="609"/>
      <c r="DN9" s="609"/>
      <c r="DO9" s="609"/>
      <c r="DP9" s="610"/>
      <c r="DQ9" s="614">
        <v>788564</v>
      </c>
      <c r="DR9" s="609"/>
      <c r="DS9" s="609"/>
      <c r="DT9" s="609"/>
      <c r="DU9" s="609"/>
      <c r="DV9" s="609"/>
      <c r="DW9" s="609"/>
      <c r="DX9" s="609"/>
      <c r="DY9" s="609"/>
      <c r="DZ9" s="609"/>
      <c r="EA9" s="609"/>
      <c r="EB9" s="609"/>
      <c r="EC9" s="645"/>
    </row>
    <row r="10" spans="2:143" ht="11.25" customHeight="1">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83156</v>
      </c>
      <c r="BH10" s="609"/>
      <c r="BI10" s="609"/>
      <c r="BJ10" s="609"/>
      <c r="BK10" s="609"/>
      <c r="BL10" s="609"/>
      <c r="BM10" s="609"/>
      <c r="BN10" s="610"/>
      <c r="BO10" s="646">
        <v>2.1</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c r="B11" s="605" t="s">
        <v>235</v>
      </c>
      <c r="C11" s="606"/>
      <c r="D11" s="606"/>
      <c r="E11" s="606"/>
      <c r="F11" s="606"/>
      <c r="G11" s="606"/>
      <c r="H11" s="606"/>
      <c r="I11" s="606"/>
      <c r="J11" s="606"/>
      <c r="K11" s="606"/>
      <c r="L11" s="606"/>
      <c r="M11" s="606"/>
      <c r="N11" s="606"/>
      <c r="O11" s="606"/>
      <c r="P11" s="606"/>
      <c r="Q11" s="607"/>
      <c r="R11" s="608">
        <v>729005</v>
      </c>
      <c r="S11" s="609"/>
      <c r="T11" s="609"/>
      <c r="U11" s="609"/>
      <c r="V11" s="609"/>
      <c r="W11" s="609"/>
      <c r="X11" s="609"/>
      <c r="Y11" s="610"/>
      <c r="Z11" s="611">
        <v>2.1</v>
      </c>
      <c r="AA11" s="612"/>
      <c r="AB11" s="612"/>
      <c r="AC11" s="613"/>
      <c r="AD11" s="614">
        <v>729005</v>
      </c>
      <c r="AE11" s="609"/>
      <c r="AF11" s="609"/>
      <c r="AG11" s="609"/>
      <c r="AH11" s="609"/>
      <c r="AI11" s="609"/>
      <c r="AJ11" s="609"/>
      <c r="AK11" s="610"/>
      <c r="AL11" s="611">
        <v>6.4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139515</v>
      </c>
      <c r="BH11" s="609"/>
      <c r="BI11" s="609"/>
      <c r="BJ11" s="609"/>
      <c r="BK11" s="609"/>
      <c r="BL11" s="609"/>
      <c r="BM11" s="609"/>
      <c r="BN11" s="610"/>
      <c r="BO11" s="646">
        <v>3.6</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2630536</v>
      </c>
      <c r="CS11" s="609"/>
      <c r="CT11" s="609"/>
      <c r="CU11" s="609"/>
      <c r="CV11" s="609"/>
      <c r="CW11" s="609"/>
      <c r="CX11" s="609"/>
      <c r="CY11" s="610"/>
      <c r="CZ11" s="646">
        <v>7.7</v>
      </c>
      <c r="DA11" s="646"/>
      <c r="DB11" s="646"/>
      <c r="DC11" s="646"/>
      <c r="DD11" s="614">
        <v>1739987</v>
      </c>
      <c r="DE11" s="609"/>
      <c r="DF11" s="609"/>
      <c r="DG11" s="609"/>
      <c r="DH11" s="609"/>
      <c r="DI11" s="609"/>
      <c r="DJ11" s="609"/>
      <c r="DK11" s="609"/>
      <c r="DL11" s="609"/>
      <c r="DM11" s="609"/>
      <c r="DN11" s="609"/>
      <c r="DO11" s="609"/>
      <c r="DP11" s="610"/>
      <c r="DQ11" s="614">
        <v>736904</v>
      </c>
      <c r="DR11" s="609"/>
      <c r="DS11" s="609"/>
      <c r="DT11" s="609"/>
      <c r="DU11" s="609"/>
      <c r="DV11" s="609"/>
      <c r="DW11" s="609"/>
      <c r="DX11" s="609"/>
      <c r="DY11" s="609"/>
      <c r="DZ11" s="609"/>
      <c r="EA11" s="609"/>
      <c r="EB11" s="609"/>
      <c r="EC11" s="645"/>
    </row>
    <row r="12" spans="2:143" ht="11.25" customHeight="1">
      <c r="B12" s="605" t="s">
        <v>238</v>
      </c>
      <c r="C12" s="606"/>
      <c r="D12" s="606"/>
      <c r="E12" s="606"/>
      <c r="F12" s="606"/>
      <c r="G12" s="606"/>
      <c r="H12" s="606"/>
      <c r="I12" s="606"/>
      <c r="J12" s="606"/>
      <c r="K12" s="606"/>
      <c r="L12" s="606"/>
      <c r="M12" s="606"/>
      <c r="N12" s="606"/>
      <c r="O12" s="606"/>
      <c r="P12" s="606"/>
      <c r="Q12" s="607"/>
      <c r="R12" s="608">
        <v>833</v>
      </c>
      <c r="S12" s="609"/>
      <c r="T12" s="609"/>
      <c r="U12" s="609"/>
      <c r="V12" s="609"/>
      <c r="W12" s="609"/>
      <c r="X12" s="609"/>
      <c r="Y12" s="610"/>
      <c r="Z12" s="646">
        <v>0</v>
      </c>
      <c r="AA12" s="646"/>
      <c r="AB12" s="646"/>
      <c r="AC12" s="646"/>
      <c r="AD12" s="647">
        <v>833</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2134744</v>
      </c>
      <c r="BH12" s="609"/>
      <c r="BI12" s="609"/>
      <c r="BJ12" s="609"/>
      <c r="BK12" s="609"/>
      <c r="BL12" s="609"/>
      <c r="BM12" s="609"/>
      <c r="BN12" s="610"/>
      <c r="BO12" s="646">
        <v>55.2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4733841</v>
      </c>
      <c r="CS12" s="609"/>
      <c r="CT12" s="609"/>
      <c r="CU12" s="609"/>
      <c r="CV12" s="609"/>
      <c r="CW12" s="609"/>
      <c r="CX12" s="609"/>
      <c r="CY12" s="610"/>
      <c r="CZ12" s="646">
        <v>13.9</v>
      </c>
      <c r="DA12" s="646"/>
      <c r="DB12" s="646"/>
      <c r="DC12" s="646"/>
      <c r="DD12" s="614">
        <v>34730</v>
      </c>
      <c r="DE12" s="609"/>
      <c r="DF12" s="609"/>
      <c r="DG12" s="609"/>
      <c r="DH12" s="609"/>
      <c r="DI12" s="609"/>
      <c r="DJ12" s="609"/>
      <c r="DK12" s="609"/>
      <c r="DL12" s="609"/>
      <c r="DM12" s="609"/>
      <c r="DN12" s="609"/>
      <c r="DO12" s="609"/>
      <c r="DP12" s="610"/>
      <c r="DQ12" s="614">
        <v>265510</v>
      </c>
      <c r="DR12" s="609"/>
      <c r="DS12" s="609"/>
      <c r="DT12" s="609"/>
      <c r="DU12" s="609"/>
      <c r="DV12" s="609"/>
      <c r="DW12" s="609"/>
      <c r="DX12" s="609"/>
      <c r="DY12" s="609"/>
      <c r="DZ12" s="609"/>
      <c r="EA12" s="609"/>
      <c r="EB12" s="609"/>
      <c r="EC12" s="645"/>
    </row>
    <row r="13" spans="2:143" ht="11.25" customHeight="1">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2093843</v>
      </c>
      <c r="BH13" s="609"/>
      <c r="BI13" s="609"/>
      <c r="BJ13" s="609"/>
      <c r="BK13" s="609"/>
      <c r="BL13" s="609"/>
      <c r="BM13" s="609"/>
      <c r="BN13" s="610"/>
      <c r="BO13" s="646">
        <v>54.1</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1194377</v>
      </c>
      <c r="CS13" s="609"/>
      <c r="CT13" s="609"/>
      <c r="CU13" s="609"/>
      <c r="CV13" s="609"/>
      <c r="CW13" s="609"/>
      <c r="CX13" s="609"/>
      <c r="CY13" s="610"/>
      <c r="CZ13" s="646">
        <v>3.5</v>
      </c>
      <c r="DA13" s="646"/>
      <c r="DB13" s="646"/>
      <c r="DC13" s="646"/>
      <c r="DD13" s="614">
        <v>1002671</v>
      </c>
      <c r="DE13" s="609"/>
      <c r="DF13" s="609"/>
      <c r="DG13" s="609"/>
      <c r="DH13" s="609"/>
      <c r="DI13" s="609"/>
      <c r="DJ13" s="609"/>
      <c r="DK13" s="609"/>
      <c r="DL13" s="609"/>
      <c r="DM13" s="609"/>
      <c r="DN13" s="609"/>
      <c r="DO13" s="609"/>
      <c r="DP13" s="610"/>
      <c r="DQ13" s="614">
        <v>443829</v>
      </c>
      <c r="DR13" s="609"/>
      <c r="DS13" s="609"/>
      <c r="DT13" s="609"/>
      <c r="DU13" s="609"/>
      <c r="DV13" s="609"/>
      <c r="DW13" s="609"/>
      <c r="DX13" s="609"/>
      <c r="DY13" s="609"/>
      <c r="DZ13" s="609"/>
      <c r="EA13" s="609"/>
      <c r="EB13" s="609"/>
      <c r="EC13" s="645"/>
    </row>
    <row r="14" spans="2:143" ht="11.25" customHeight="1">
      <c r="B14" s="605" t="s">
        <v>244</v>
      </c>
      <c r="C14" s="606"/>
      <c r="D14" s="606"/>
      <c r="E14" s="606"/>
      <c r="F14" s="606"/>
      <c r="G14" s="606"/>
      <c r="H14" s="606"/>
      <c r="I14" s="606"/>
      <c r="J14" s="606"/>
      <c r="K14" s="606"/>
      <c r="L14" s="606"/>
      <c r="M14" s="606"/>
      <c r="N14" s="606"/>
      <c r="O14" s="606"/>
      <c r="P14" s="606"/>
      <c r="Q14" s="607"/>
      <c r="R14" s="608">
        <v>1342</v>
      </c>
      <c r="S14" s="609"/>
      <c r="T14" s="609"/>
      <c r="U14" s="609"/>
      <c r="V14" s="609"/>
      <c r="W14" s="609"/>
      <c r="X14" s="609"/>
      <c r="Y14" s="610"/>
      <c r="Z14" s="646">
        <v>0</v>
      </c>
      <c r="AA14" s="646"/>
      <c r="AB14" s="646"/>
      <c r="AC14" s="646"/>
      <c r="AD14" s="647">
        <v>1342</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143854</v>
      </c>
      <c r="BH14" s="609"/>
      <c r="BI14" s="609"/>
      <c r="BJ14" s="609"/>
      <c r="BK14" s="609"/>
      <c r="BL14" s="609"/>
      <c r="BM14" s="609"/>
      <c r="BN14" s="610"/>
      <c r="BO14" s="646">
        <v>3.7</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658482</v>
      </c>
      <c r="CS14" s="609"/>
      <c r="CT14" s="609"/>
      <c r="CU14" s="609"/>
      <c r="CV14" s="609"/>
      <c r="CW14" s="609"/>
      <c r="CX14" s="609"/>
      <c r="CY14" s="610"/>
      <c r="CZ14" s="646">
        <v>1.9</v>
      </c>
      <c r="DA14" s="646"/>
      <c r="DB14" s="646"/>
      <c r="DC14" s="646"/>
      <c r="DD14" s="614">
        <v>122650</v>
      </c>
      <c r="DE14" s="609"/>
      <c r="DF14" s="609"/>
      <c r="DG14" s="609"/>
      <c r="DH14" s="609"/>
      <c r="DI14" s="609"/>
      <c r="DJ14" s="609"/>
      <c r="DK14" s="609"/>
      <c r="DL14" s="609"/>
      <c r="DM14" s="609"/>
      <c r="DN14" s="609"/>
      <c r="DO14" s="609"/>
      <c r="DP14" s="610"/>
      <c r="DQ14" s="614">
        <v>527379</v>
      </c>
      <c r="DR14" s="609"/>
      <c r="DS14" s="609"/>
      <c r="DT14" s="609"/>
      <c r="DU14" s="609"/>
      <c r="DV14" s="609"/>
      <c r="DW14" s="609"/>
      <c r="DX14" s="609"/>
      <c r="DY14" s="609"/>
      <c r="DZ14" s="609"/>
      <c r="EA14" s="609"/>
      <c r="EB14" s="609"/>
      <c r="EC14" s="645"/>
    </row>
    <row r="15" spans="2:143" ht="11.25" customHeight="1">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304993</v>
      </c>
      <c r="BH15" s="609"/>
      <c r="BI15" s="609"/>
      <c r="BJ15" s="609"/>
      <c r="BK15" s="609"/>
      <c r="BL15" s="609"/>
      <c r="BM15" s="609"/>
      <c r="BN15" s="610"/>
      <c r="BO15" s="646">
        <v>7.9</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2543258</v>
      </c>
      <c r="CS15" s="609"/>
      <c r="CT15" s="609"/>
      <c r="CU15" s="609"/>
      <c r="CV15" s="609"/>
      <c r="CW15" s="609"/>
      <c r="CX15" s="609"/>
      <c r="CY15" s="610"/>
      <c r="CZ15" s="646">
        <v>7.5</v>
      </c>
      <c r="DA15" s="646"/>
      <c r="DB15" s="646"/>
      <c r="DC15" s="646"/>
      <c r="DD15" s="614">
        <v>1047251</v>
      </c>
      <c r="DE15" s="609"/>
      <c r="DF15" s="609"/>
      <c r="DG15" s="609"/>
      <c r="DH15" s="609"/>
      <c r="DI15" s="609"/>
      <c r="DJ15" s="609"/>
      <c r="DK15" s="609"/>
      <c r="DL15" s="609"/>
      <c r="DM15" s="609"/>
      <c r="DN15" s="609"/>
      <c r="DO15" s="609"/>
      <c r="DP15" s="610"/>
      <c r="DQ15" s="614">
        <v>1102383</v>
      </c>
      <c r="DR15" s="609"/>
      <c r="DS15" s="609"/>
      <c r="DT15" s="609"/>
      <c r="DU15" s="609"/>
      <c r="DV15" s="609"/>
      <c r="DW15" s="609"/>
      <c r="DX15" s="609"/>
      <c r="DY15" s="609"/>
      <c r="DZ15" s="609"/>
      <c r="EA15" s="609"/>
      <c r="EB15" s="609"/>
      <c r="EC15" s="645"/>
    </row>
    <row r="16" spans="2:143" ht="11.25" customHeight="1">
      <c r="B16" s="605" t="s">
        <v>250</v>
      </c>
      <c r="C16" s="606"/>
      <c r="D16" s="606"/>
      <c r="E16" s="606"/>
      <c r="F16" s="606"/>
      <c r="G16" s="606"/>
      <c r="H16" s="606"/>
      <c r="I16" s="606"/>
      <c r="J16" s="606"/>
      <c r="K16" s="606"/>
      <c r="L16" s="606"/>
      <c r="M16" s="606"/>
      <c r="N16" s="606"/>
      <c r="O16" s="606"/>
      <c r="P16" s="606"/>
      <c r="Q16" s="607"/>
      <c r="R16" s="608">
        <v>14987</v>
      </c>
      <c r="S16" s="609"/>
      <c r="T16" s="609"/>
      <c r="U16" s="609"/>
      <c r="V16" s="609"/>
      <c r="W16" s="609"/>
      <c r="X16" s="609"/>
      <c r="Y16" s="610"/>
      <c r="Z16" s="646">
        <v>0</v>
      </c>
      <c r="AA16" s="646"/>
      <c r="AB16" s="646"/>
      <c r="AC16" s="646"/>
      <c r="AD16" s="647">
        <v>14987</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185975</v>
      </c>
      <c r="CS16" s="609"/>
      <c r="CT16" s="609"/>
      <c r="CU16" s="609"/>
      <c r="CV16" s="609"/>
      <c r="CW16" s="609"/>
      <c r="CX16" s="609"/>
      <c r="CY16" s="610"/>
      <c r="CZ16" s="646">
        <v>0.5</v>
      </c>
      <c r="DA16" s="646"/>
      <c r="DB16" s="646"/>
      <c r="DC16" s="646"/>
      <c r="DD16" s="614" t="s">
        <v>122</v>
      </c>
      <c r="DE16" s="609"/>
      <c r="DF16" s="609"/>
      <c r="DG16" s="609"/>
      <c r="DH16" s="609"/>
      <c r="DI16" s="609"/>
      <c r="DJ16" s="609"/>
      <c r="DK16" s="609"/>
      <c r="DL16" s="609"/>
      <c r="DM16" s="609"/>
      <c r="DN16" s="609"/>
      <c r="DO16" s="609"/>
      <c r="DP16" s="610"/>
      <c r="DQ16" s="614">
        <v>59868</v>
      </c>
      <c r="DR16" s="609"/>
      <c r="DS16" s="609"/>
      <c r="DT16" s="609"/>
      <c r="DU16" s="609"/>
      <c r="DV16" s="609"/>
      <c r="DW16" s="609"/>
      <c r="DX16" s="609"/>
      <c r="DY16" s="609"/>
      <c r="DZ16" s="609"/>
      <c r="EA16" s="609"/>
      <c r="EB16" s="609"/>
      <c r="EC16" s="645"/>
    </row>
    <row r="17" spans="2:133" ht="11.25" customHeight="1">
      <c r="B17" s="605" t="s">
        <v>253</v>
      </c>
      <c r="C17" s="606"/>
      <c r="D17" s="606"/>
      <c r="E17" s="606"/>
      <c r="F17" s="606"/>
      <c r="G17" s="606"/>
      <c r="H17" s="606"/>
      <c r="I17" s="606"/>
      <c r="J17" s="606"/>
      <c r="K17" s="606"/>
      <c r="L17" s="606"/>
      <c r="M17" s="606"/>
      <c r="N17" s="606"/>
      <c r="O17" s="606"/>
      <c r="P17" s="606"/>
      <c r="Q17" s="607"/>
      <c r="R17" s="608">
        <v>47162</v>
      </c>
      <c r="S17" s="609"/>
      <c r="T17" s="609"/>
      <c r="U17" s="609"/>
      <c r="V17" s="609"/>
      <c r="W17" s="609"/>
      <c r="X17" s="609"/>
      <c r="Y17" s="610"/>
      <c r="Z17" s="646">
        <v>0.1</v>
      </c>
      <c r="AA17" s="646"/>
      <c r="AB17" s="646"/>
      <c r="AC17" s="646"/>
      <c r="AD17" s="647">
        <v>47162</v>
      </c>
      <c r="AE17" s="647"/>
      <c r="AF17" s="647"/>
      <c r="AG17" s="647"/>
      <c r="AH17" s="647"/>
      <c r="AI17" s="647"/>
      <c r="AJ17" s="647"/>
      <c r="AK17" s="647"/>
      <c r="AL17" s="611">
        <v>0.4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2670713</v>
      </c>
      <c r="CS17" s="609"/>
      <c r="CT17" s="609"/>
      <c r="CU17" s="609"/>
      <c r="CV17" s="609"/>
      <c r="CW17" s="609"/>
      <c r="CX17" s="609"/>
      <c r="CY17" s="610"/>
      <c r="CZ17" s="646">
        <v>7.8</v>
      </c>
      <c r="DA17" s="646"/>
      <c r="DB17" s="646"/>
      <c r="DC17" s="646"/>
      <c r="DD17" s="614" t="s">
        <v>122</v>
      </c>
      <c r="DE17" s="609"/>
      <c r="DF17" s="609"/>
      <c r="DG17" s="609"/>
      <c r="DH17" s="609"/>
      <c r="DI17" s="609"/>
      <c r="DJ17" s="609"/>
      <c r="DK17" s="609"/>
      <c r="DL17" s="609"/>
      <c r="DM17" s="609"/>
      <c r="DN17" s="609"/>
      <c r="DO17" s="609"/>
      <c r="DP17" s="610"/>
      <c r="DQ17" s="614">
        <v>2626197</v>
      </c>
      <c r="DR17" s="609"/>
      <c r="DS17" s="609"/>
      <c r="DT17" s="609"/>
      <c r="DU17" s="609"/>
      <c r="DV17" s="609"/>
      <c r="DW17" s="609"/>
      <c r="DX17" s="609"/>
      <c r="DY17" s="609"/>
      <c r="DZ17" s="609"/>
      <c r="EA17" s="609"/>
      <c r="EB17" s="609"/>
      <c r="EC17" s="645"/>
    </row>
    <row r="18" spans="2:133" ht="11.25" customHeight="1">
      <c r="B18" s="605" t="s">
        <v>256</v>
      </c>
      <c r="C18" s="606"/>
      <c r="D18" s="606"/>
      <c r="E18" s="606"/>
      <c r="F18" s="606"/>
      <c r="G18" s="606"/>
      <c r="H18" s="606"/>
      <c r="I18" s="606"/>
      <c r="J18" s="606"/>
      <c r="K18" s="606"/>
      <c r="L18" s="606"/>
      <c r="M18" s="606"/>
      <c r="N18" s="606"/>
      <c r="O18" s="606"/>
      <c r="P18" s="606"/>
      <c r="Q18" s="607"/>
      <c r="R18" s="608">
        <v>21911</v>
      </c>
      <c r="S18" s="609"/>
      <c r="T18" s="609"/>
      <c r="U18" s="609"/>
      <c r="V18" s="609"/>
      <c r="W18" s="609"/>
      <c r="X18" s="609"/>
      <c r="Y18" s="610"/>
      <c r="Z18" s="646">
        <v>0.1</v>
      </c>
      <c r="AA18" s="646"/>
      <c r="AB18" s="646"/>
      <c r="AC18" s="646"/>
      <c r="AD18" s="647">
        <v>21911</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c r="B19" s="605" t="s">
        <v>259</v>
      </c>
      <c r="C19" s="606"/>
      <c r="D19" s="606"/>
      <c r="E19" s="606"/>
      <c r="F19" s="606"/>
      <c r="G19" s="606"/>
      <c r="H19" s="606"/>
      <c r="I19" s="606"/>
      <c r="J19" s="606"/>
      <c r="K19" s="606"/>
      <c r="L19" s="606"/>
      <c r="M19" s="606"/>
      <c r="N19" s="606"/>
      <c r="O19" s="606"/>
      <c r="P19" s="606"/>
      <c r="Q19" s="607"/>
      <c r="R19" s="608">
        <v>21881</v>
      </c>
      <c r="S19" s="609"/>
      <c r="T19" s="609"/>
      <c r="U19" s="609"/>
      <c r="V19" s="609"/>
      <c r="W19" s="609"/>
      <c r="X19" s="609"/>
      <c r="Y19" s="610"/>
      <c r="Z19" s="646">
        <v>0.1</v>
      </c>
      <c r="AA19" s="646"/>
      <c r="AB19" s="646"/>
      <c r="AC19" s="646"/>
      <c r="AD19" s="647">
        <v>21881</v>
      </c>
      <c r="AE19" s="647"/>
      <c r="AF19" s="647"/>
      <c r="AG19" s="647"/>
      <c r="AH19" s="647"/>
      <c r="AI19" s="647"/>
      <c r="AJ19" s="647"/>
      <c r="AK19" s="647"/>
      <c r="AL19" s="611">
        <v>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c r="B20" s="675" t="s">
        <v>262</v>
      </c>
      <c r="C20" s="676"/>
      <c r="D20" s="676"/>
      <c r="E20" s="676"/>
      <c r="F20" s="676"/>
      <c r="G20" s="676"/>
      <c r="H20" s="676"/>
      <c r="I20" s="676"/>
      <c r="J20" s="676"/>
      <c r="K20" s="676"/>
      <c r="L20" s="676"/>
      <c r="M20" s="676"/>
      <c r="N20" s="676"/>
      <c r="O20" s="676"/>
      <c r="P20" s="676"/>
      <c r="Q20" s="677"/>
      <c r="R20" s="608">
        <v>30</v>
      </c>
      <c r="S20" s="609"/>
      <c r="T20" s="609"/>
      <c r="U20" s="609"/>
      <c r="V20" s="609"/>
      <c r="W20" s="609"/>
      <c r="X20" s="609"/>
      <c r="Y20" s="610"/>
      <c r="Z20" s="646">
        <v>0</v>
      </c>
      <c r="AA20" s="646"/>
      <c r="AB20" s="646"/>
      <c r="AC20" s="646"/>
      <c r="AD20" s="647">
        <v>30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34063293</v>
      </c>
      <c r="CS20" s="609"/>
      <c r="CT20" s="609"/>
      <c r="CU20" s="609"/>
      <c r="CV20" s="609"/>
      <c r="CW20" s="609"/>
      <c r="CX20" s="609"/>
      <c r="CY20" s="610"/>
      <c r="CZ20" s="646">
        <v>100</v>
      </c>
      <c r="DA20" s="646"/>
      <c r="DB20" s="646"/>
      <c r="DC20" s="646"/>
      <c r="DD20" s="614">
        <v>4145671</v>
      </c>
      <c r="DE20" s="609"/>
      <c r="DF20" s="609"/>
      <c r="DG20" s="609"/>
      <c r="DH20" s="609"/>
      <c r="DI20" s="609"/>
      <c r="DJ20" s="609"/>
      <c r="DK20" s="609"/>
      <c r="DL20" s="609"/>
      <c r="DM20" s="609"/>
      <c r="DN20" s="609"/>
      <c r="DO20" s="609"/>
      <c r="DP20" s="610"/>
      <c r="DQ20" s="614">
        <v>13156067</v>
      </c>
      <c r="DR20" s="609"/>
      <c r="DS20" s="609"/>
      <c r="DT20" s="609"/>
      <c r="DU20" s="609"/>
      <c r="DV20" s="609"/>
      <c r="DW20" s="609"/>
      <c r="DX20" s="609"/>
      <c r="DY20" s="609"/>
      <c r="DZ20" s="609"/>
      <c r="EA20" s="609"/>
      <c r="EB20" s="609"/>
      <c r="EC20" s="645"/>
    </row>
    <row r="21" spans="2:133" ht="11.25" customHeight="1">
      <c r="B21" s="605" t="s">
        <v>265</v>
      </c>
      <c r="C21" s="606"/>
      <c r="D21" s="606"/>
      <c r="E21" s="606"/>
      <c r="F21" s="606"/>
      <c r="G21" s="606"/>
      <c r="H21" s="606"/>
      <c r="I21" s="606"/>
      <c r="J21" s="606"/>
      <c r="K21" s="606"/>
      <c r="L21" s="606"/>
      <c r="M21" s="606"/>
      <c r="N21" s="606"/>
      <c r="O21" s="606"/>
      <c r="P21" s="606"/>
      <c r="Q21" s="607"/>
      <c r="R21" s="608">
        <v>6972924</v>
      </c>
      <c r="S21" s="609"/>
      <c r="T21" s="609"/>
      <c r="U21" s="609"/>
      <c r="V21" s="609"/>
      <c r="W21" s="609"/>
      <c r="X21" s="609"/>
      <c r="Y21" s="610"/>
      <c r="Z21" s="646">
        <v>20</v>
      </c>
      <c r="AA21" s="646"/>
      <c r="AB21" s="646"/>
      <c r="AC21" s="646"/>
      <c r="AD21" s="647">
        <v>6260444</v>
      </c>
      <c r="AE21" s="647"/>
      <c r="AF21" s="647"/>
      <c r="AG21" s="647"/>
      <c r="AH21" s="647"/>
      <c r="AI21" s="647"/>
      <c r="AJ21" s="647"/>
      <c r="AK21" s="647"/>
      <c r="AL21" s="611">
        <v>55.3</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c r="B22" s="605" t="s">
        <v>267</v>
      </c>
      <c r="C22" s="606"/>
      <c r="D22" s="606"/>
      <c r="E22" s="606"/>
      <c r="F22" s="606"/>
      <c r="G22" s="606"/>
      <c r="H22" s="606"/>
      <c r="I22" s="606"/>
      <c r="J22" s="606"/>
      <c r="K22" s="606"/>
      <c r="L22" s="606"/>
      <c r="M22" s="606"/>
      <c r="N22" s="606"/>
      <c r="O22" s="606"/>
      <c r="P22" s="606"/>
      <c r="Q22" s="607"/>
      <c r="R22" s="608">
        <v>6260444</v>
      </c>
      <c r="S22" s="609"/>
      <c r="T22" s="609"/>
      <c r="U22" s="609"/>
      <c r="V22" s="609"/>
      <c r="W22" s="609"/>
      <c r="X22" s="609"/>
      <c r="Y22" s="610"/>
      <c r="Z22" s="646">
        <v>18</v>
      </c>
      <c r="AA22" s="646"/>
      <c r="AB22" s="646"/>
      <c r="AC22" s="646"/>
      <c r="AD22" s="647">
        <v>6260444</v>
      </c>
      <c r="AE22" s="647"/>
      <c r="AF22" s="647"/>
      <c r="AG22" s="647"/>
      <c r="AH22" s="647"/>
      <c r="AI22" s="647"/>
      <c r="AJ22" s="647"/>
      <c r="AK22" s="647"/>
      <c r="AL22" s="611">
        <v>55.3</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c r="B23" s="605" t="s">
        <v>270</v>
      </c>
      <c r="C23" s="606"/>
      <c r="D23" s="606"/>
      <c r="E23" s="606"/>
      <c r="F23" s="606"/>
      <c r="G23" s="606"/>
      <c r="H23" s="606"/>
      <c r="I23" s="606"/>
      <c r="J23" s="606"/>
      <c r="K23" s="606"/>
      <c r="L23" s="606"/>
      <c r="M23" s="606"/>
      <c r="N23" s="606"/>
      <c r="O23" s="606"/>
      <c r="P23" s="606"/>
      <c r="Q23" s="607"/>
      <c r="R23" s="608">
        <v>712480</v>
      </c>
      <c r="S23" s="609"/>
      <c r="T23" s="609"/>
      <c r="U23" s="609"/>
      <c r="V23" s="609"/>
      <c r="W23" s="609"/>
      <c r="X23" s="609"/>
      <c r="Y23" s="610"/>
      <c r="Z23" s="646">
        <v>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10701512</v>
      </c>
      <c r="CS24" s="664"/>
      <c r="CT24" s="664"/>
      <c r="CU24" s="664"/>
      <c r="CV24" s="664"/>
      <c r="CW24" s="664"/>
      <c r="CX24" s="664"/>
      <c r="CY24" s="689"/>
      <c r="CZ24" s="690">
        <v>31.4</v>
      </c>
      <c r="DA24" s="672"/>
      <c r="DB24" s="672"/>
      <c r="DC24" s="692"/>
      <c r="DD24" s="688">
        <v>6885993</v>
      </c>
      <c r="DE24" s="664"/>
      <c r="DF24" s="664"/>
      <c r="DG24" s="664"/>
      <c r="DH24" s="664"/>
      <c r="DI24" s="664"/>
      <c r="DJ24" s="664"/>
      <c r="DK24" s="689"/>
      <c r="DL24" s="688">
        <v>6344098</v>
      </c>
      <c r="DM24" s="664"/>
      <c r="DN24" s="664"/>
      <c r="DO24" s="664"/>
      <c r="DP24" s="664"/>
      <c r="DQ24" s="664"/>
      <c r="DR24" s="664"/>
      <c r="DS24" s="664"/>
      <c r="DT24" s="664"/>
      <c r="DU24" s="664"/>
      <c r="DV24" s="689"/>
      <c r="DW24" s="690">
        <v>55.8</v>
      </c>
      <c r="DX24" s="672"/>
      <c r="DY24" s="672"/>
      <c r="DZ24" s="672"/>
      <c r="EA24" s="672"/>
      <c r="EB24" s="672"/>
      <c r="EC24" s="691"/>
    </row>
    <row r="25" spans="2:133" ht="11.25" customHeight="1">
      <c r="B25" s="605" t="s">
        <v>280</v>
      </c>
      <c r="C25" s="606"/>
      <c r="D25" s="606"/>
      <c r="E25" s="606"/>
      <c r="F25" s="606"/>
      <c r="G25" s="606"/>
      <c r="H25" s="606"/>
      <c r="I25" s="606"/>
      <c r="J25" s="606"/>
      <c r="K25" s="606"/>
      <c r="L25" s="606"/>
      <c r="M25" s="606"/>
      <c r="N25" s="606"/>
      <c r="O25" s="606"/>
      <c r="P25" s="606"/>
      <c r="Q25" s="607"/>
      <c r="R25" s="608">
        <v>11986293</v>
      </c>
      <c r="S25" s="609"/>
      <c r="T25" s="609"/>
      <c r="U25" s="609"/>
      <c r="V25" s="609"/>
      <c r="W25" s="609"/>
      <c r="X25" s="609"/>
      <c r="Y25" s="610"/>
      <c r="Z25" s="646">
        <v>34.4</v>
      </c>
      <c r="AA25" s="646"/>
      <c r="AB25" s="646"/>
      <c r="AC25" s="646"/>
      <c r="AD25" s="647">
        <v>11273813</v>
      </c>
      <c r="AE25" s="647"/>
      <c r="AF25" s="647"/>
      <c r="AG25" s="647"/>
      <c r="AH25" s="647"/>
      <c r="AI25" s="647"/>
      <c r="AJ25" s="647"/>
      <c r="AK25" s="647"/>
      <c r="AL25" s="611">
        <v>99.7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2822358</v>
      </c>
      <c r="CS25" s="621"/>
      <c r="CT25" s="621"/>
      <c r="CU25" s="621"/>
      <c r="CV25" s="621"/>
      <c r="CW25" s="621"/>
      <c r="CX25" s="621"/>
      <c r="CY25" s="622"/>
      <c r="CZ25" s="611">
        <v>8.3000000000000007</v>
      </c>
      <c r="DA25" s="623"/>
      <c r="DB25" s="623"/>
      <c r="DC25" s="624"/>
      <c r="DD25" s="614">
        <v>2634256</v>
      </c>
      <c r="DE25" s="621"/>
      <c r="DF25" s="621"/>
      <c r="DG25" s="621"/>
      <c r="DH25" s="621"/>
      <c r="DI25" s="621"/>
      <c r="DJ25" s="621"/>
      <c r="DK25" s="622"/>
      <c r="DL25" s="614">
        <v>2591223</v>
      </c>
      <c r="DM25" s="621"/>
      <c r="DN25" s="621"/>
      <c r="DO25" s="621"/>
      <c r="DP25" s="621"/>
      <c r="DQ25" s="621"/>
      <c r="DR25" s="621"/>
      <c r="DS25" s="621"/>
      <c r="DT25" s="621"/>
      <c r="DU25" s="621"/>
      <c r="DV25" s="622"/>
      <c r="DW25" s="611">
        <v>22.8</v>
      </c>
      <c r="DX25" s="623"/>
      <c r="DY25" s="623"/>
      <c r="DZ25" s="623"/>
      <c r="EA25" s="623"/>
      <c r="EB25" s="623"/>
      <c r="EC25" s="635"/>
    </row>
    <row r="26" spans="2:133" ht="11.25" customHeight="1">
      <c r="B26" s="605" t="s">
        <v>283</v>
      </c>
      <c r="C26" s="606"/>
      <c r="D26" s="606"/>
      <c r="E26" s="606"/>
      <c r="F26" s="606"/>
      <c r="G26" s="606"/>
      <c r="H26" s="606"/>
      <c r="I26" s="606"/>
      <c r="J26" s="606"/>
      <c r="K26" s="606"/>
      <c r="L26" s="606"/>
      <c r="M26" s="606"/>
      <c r="N26" s="606"/>
      <c r="O26" s="606"/>
      <c r="P26" s="606"/>
      <c r="Q26" s="607"/>
      <c r="R26" s="608">
        <v>3369</v>
      </c>
      <c r="S26" s="609"/>
      <c r="T26" s="609"/>
      <c r="U26" s="609"/>
      <c r="V26" s="609"/>
      <c r="W26" s="609"/>
      <c r="X26" s="609"/>
      <c r="Y26" s="610"/>
      <c r="Z26" s="646">
        <v>0</v>
      </c>
      <c r="AA26" s="646"/>
      <c r="AB26" s="646"/>
      <c r="AC26" s="646"/>
      <c r="AD26" s="647">
        <v>3369</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1592357</v>
      </c>
      <c r="CS26" s="609"/>
      <c r="CT26" s="609"/>
      <c r="CU26" s="609"/>
      <c r="CV26" s="609"/>
      <c r="CW26" s="609"/>
      <c r="CX26" s="609"/>
      <c r="CY26" s="610"/>
      <c r="CZ26" s="611">
        <v>4.7</v>
      </c>
      <c r="DA26" s="623"/>
      <c r="DB26" s="623"/>
      <c r="DC26" s="624"/>
      <c r="DD26" s="614">
        <v>1492028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c r="B27" s="605" t="s">
        <v>286</v>
      </c>
      <c r="C27" s="606"/>
      <c r="D27" s="606"/>
      <c r="E27" s="606"/>
      <c r="F27" s="606"/>
      <c r="G27" s="606"/>
      <c r="H27" s="606"/>
      <c r="I27" s="606"/>
      <c r="J27" s="606"/>
      <c r="K27" s="606"/>
      <c r="L27" s="606"/>
      <c r="M27" s="606"/>
      <c r="N27" s="606"/>
      <c r="O27" s="606"/>
      <c r="P27" s="606"/>
      <c r="Q27" s="607"/>
      <c r="R27" s="608">
        <v>56776</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3869398</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5208441</v>
      </c>
      <c r="CS27" s="621"/>
      <c r="CT27" s="621"/>
      <c r="CU27" s="621"/>
      <c r="CV27" s="621"/>
      <c r="CW27" s="621"/>
      <c r="CX27" s="621"/>
      <c r="CY27" s="622"/>
      <c r="CZ27" s="611">
        <v>15.3</v>
      </c>
      <c r="DA27" s="623"/>
      <c r="DB27" s="623"/>
      <c r="DC27" s="624"/>
      <c r="DD27" s="614">
        <v>1625540</v>
      </c>
      <c r="DE27" s="621"/>
      <c r="DF27" s="621"/>
      <c r="DG27" s="621"/>
      <c r="DH27" s="621"/>
      <c r="DI27" s="621"/>
      <c r="DJ27" s="621"/>
      <c r="DK27" s="622"/>
      <c r="DL27" s="614">
        <v>1126678</v>
      </c>
      <c r="DM27" s="621"/>
      <c r="DN27" s="621"/>
      <c r="DO27" s="621"/>
      <c r="DP27" s="621"/>
      <c r="DQ27" s="621"/>
      <c r="DR27" s="621"/>
      <c r="DS27" s="621"/>
      <c r="DT27" s="621"/>
      <c r="DU27" s="621"/>
      <c r="DV27" s="622"/>
      <c r="DW27" s="611">
        <v>9.9</v>
      </c>
      <c r="DX27" s="623"/>
      <c r="DY27" s="623"/>
      <c r="DZ27" s="623"/>
      <c r="EA27" s="623"/>
      <c r="EB27" s="623"/>
      <c r="EC27" s="635"/>
    </row>
    <row r="28" spans="2:133" ht="11.25" customHeight="1">
      <c r="B28" s="605" t="s">
        <v>289</v>
      </c>
      <c r="C28" s="606"/>
      <c r="D28" s="606"/>
      <c r="E28" s="606"/>
      <c r="F28" s="606"/>
      <c r="G28" s="606"/>
      <c r="H28" s="606"/>
      <c r="I28" s="606"/>
      <c r="J28" s="606"/>
      <c r="K28" s="606"/>
      <c r="L28" s="606"/>
      <c r="M28" s="606"/>
      <c r="N28" s="606"/>
      <c r="O28" s="606"/>
      <c r="P28" s="606"/>
      <c r="Q28" s="607"/>
      <c r="R28" s="608">
        <v>132258</v>
      </c>
      <c r="S28" s="609"/>
      <c r="T28" s="609"/>
      <c r="U28" s="609"/>
      <c r="V28" s="609"/>
      <c r="W28" s="609"/>
      <c r="X28" s="609"/>
      <c r="Y28" s="610"/>
      <c r="Z28" s="646">
        <v>0.4</v>
      </c>
      <c r="AA28" s="646"/>
      <c r="AB28" s="646"/>
      <c r="AC28" s="646"/>
      <c r="AD28" s="647">
        <v>18320</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2670713</v>
      </c>
      <c r="CS28" s="609"/>
      <c r="CT28" s="609"/>
      <c r="CU28" s="609"/>
      <c r="CV28" s="609"/>
      <c r="CW28" s="609"/>
      <c r="CX28" s="609"/>
      <c r="CY28" s="610"/>
      <c r="CZ28" s="611">
        <v>7.8</v>
      </c>
      <c r="DA28" s="623"/>
      <c r="DB28" s="623"/>
      <c r="DC28" s="624"/>
      <c r="DD28" s="614">
        <v>2626197</v>
      </c>
      <c r="DE28" s="609"/>
      <c r="DF28" s="609"/>
      <c r="DG28" s="609"/>
      <c r="DH28" s="609"/>
      <c r="DI28" s="609"/>
      <c r="DJ28" s="609"/>
      <c r="DK28" s="610"/>
      <c r="DL28" s="614">
        <v>2626197</v>
      </c>
      <c r="DM28" s="609"/>
      <c r="DN28" s="609"/>
      <c r="DO28" s="609"/>
      <c r="DP28" s="609"/>
      <c r="DQ28" s="609"/>
      <c r="DR28" s="609"/>
      <c r="DS28" s="609"/>
      <c r="DT28" s="609"/>
      <c r="DU28" s="609"/>
      <c r="DV28" s="610"/>
      <c r="DW28" s="611">
        <v>23.1</v>
      </c>
      <c r="DX28" s="623"/>
      <c r="DY28" s="623"/>
      <c r="DZ28" s="623"/>
      <c r="EA28" s="623"/>
      <c r="EB28" s="623"/>
      <c r="EC28" s="635"/>
    </row>
    <row r="29" spans="2:133" ht="11.25" customHeight="1">
      <c r="B29" s="605" t="s">
        <v>291</v>
      </c>
      <c r="C29" s="606"/>
      <c r="D29" s="606"/>
      <c r="E29" s="606"/>
      <c r="F29" s="606"/>
      <c r="G29" s="606"/>
      <c r="H29" s="606"/>
      <c r="I29" s="606"/>
      <c r="J29" s="606"/>
      <c r="K29" s="606"/>
      <c r="L29" s="606"/>
      <c r="M29" s="606"/>
      <c r="N29" s="606"/>
      <c r="O29" s="606"/>
      <c r="P29" s="606"/>
      <c r="Q29" s="607"/>
      <c r="R29" s="608">
        <v>18538</v>
      </c>
      <c r="S29" s="609"/>
      <c r="T29" s="609"/>
      <c r="U29" s="609"/>
      <c r="V29" s="609"/>
      <c r="W29" s="609"/>
      <c r="X29" s="609"/>
      <c r="Y29" s="610"/>
      <c r="Z29" s="646">
        <v>0.1</v>
      </c>
      <c r="AA29" s="646"/>
      <c r="AB29" s="646"/>
      <c r="AC29" s="646"/>
      <c r="AD29" s="647">
        <v>29</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2670648</v>
      </c>
      <c r="CS29" s="621"/>
      <c r="CT29" s="621"/>
      <c r="CU29" s="621"/>
      <c r="CV29" s="621"/>
      <c r="CW29" s="621"/>
      <c r="CX29" s="621"/>
      <c r="CY29" s="622"/>
      <c r="CZ29" s="611">
        <v>7.8</v>
      </c>
      <c r="DA29" s="623"/>
      <c r="DB29" s="623"/>
      <c r="DC29" s="624"/>
      <c r="DD29" s="614">
        <v>2626132</v>
      </c>
      <c r="DE29" s="621"/>
      <c r="DF29" s="621"/>
      <c r="DG29" s="621"/>
      <c r="DH29" s="621"/>
      <c r="DI29" s="621"/>
      <c r="DJ29" s="621"/>
      <c r="DK29" s="622"/>
      <c r="DL29" s="614">
        <v>2626132</v>
      </c>
      <c r="DM29" s="621"/>
      <c r="DN29" s="621"/>
      <c r="DO29" s="621"/>
      <c r="DP29" s="621"/>
      <c r="DQ29" s="621"/>
      <c r="DR29" s="621"/>
      <c r="DS29" s="621"/>
      <c r="DT29" s="621"/>
      <c r="DU29" s="621"/>
      <c r="DV29" s="622"/>
      <c r="DW29" s="611">
        <v>23.1</v>
      </c>
      <c r="DX29" s="623"/>
      <c r="DY29" s="623"/>
      <c r="DZ29" s="623"/>
      <c r="EA29" s="623"/>
      <c r="EB29" s="623"/>
      <c r="EC29" s="635"/>
    </row>
    <row r="30" spans="2:133" ht="11.25" customHeight="1">
      <c r="B30" s="605" t="s">
        <v>293</v>
      </c>
      <c r="C30" s="606"/>
      <c r="D30" s="606"/>
      <c r="E30" s="606"/>
      <c r="F30" s="606"/>
      <c r="G30" s="606"/>
      <c r="H30" s="606"/>
      <c r="I30" s="606"/>
      <c r="J30" s="606"/>
      <c r="K30" s="606"/>
      <c r="L30" s="606"/>
      <c r="M30" s="606"/>
      <c r="N30" s="606"/>
      <c r="O30" s="606"/>
      <c r="P30" s="606"/>
      <c r="Q30" s="607"/>
      <c r="R30" s="608">
        <v>3747848</v>
      </c>
      <c r="S30" s="609"/>
      <c r="T30" s="609"/>
      <c r="U30" s="609"/>
      <c r="V30" s="609"/>
      <c r="W30" s="609"/>
      <c r="X30" s="609"/>
      <c r="Y30" s="610"/>
      <c r="Z30" s="646">
        <v>10.8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2590847</v>
      </c>
      <c r="CS30" s="609"/>
      <c r="CT30" s="609"/>
      <c r="CU30" s="609"/>
      <c r="CV30" s="609"/>
      <c r="CW30" s="609"/>
      <c r="CX30" s="609"/>
      <c r="CY30" s="610"/>
      <c r="CZ30" s="611">
        <v>7.6</v>
      </c>
      <c r="DA30" s="623"/>
      <c r="DB30" s="623"/>
      <c r="DC30" s="624"/>
      <c r="DD30" s="614">
        <v>2550851</v>
      </c>
      <c r="DE30" s="609"/>
      <c r="DF30" s="609"/>
      <c r="DG30" s="609"/>
      <c r="DH30" s="609"/>
      <c r="DI30" s="609"/>
      <c r="DJ30" s="609"/>
      <c r="DK30" s="610"/>
      <c r="DL30" s="614">
        <v>2550851</v>
      </c>
      <c r="DM30" s="609"/>
      <c r="DN30" s="609"/>
      <c r="DO30" s="609"/>
      <c r="DP30" s="609"/>
      <c r="DQ30" s="609"/>
      <c r="DR30" s="609"/>
      <c r="DS30" s="609"/>
      <c r="DT30" s="609"/>
      <c r="DU30" s="609"/>
      <c r="DV30" s="610"/>
      <c r="DW30" s="611">
        <v>22.4</v>
      </c>
      <c r="DX30" s="623"/>
      <c r="DY30" s="623"/>
      <c r="DZ30" s="623"/>
      <c r="EA30" s="623"/>
      <c r="EB30" s="623"/>
      <c r="EC30" s="635"/>
    </row>
    <row r="31" spans="2:133" ht="11.25" customHeight="1">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99.1</v>
      </c>
      <c r="BH31" s="671"/>
      <c r="BI31" s="671"/>
      <c r="BJ31" s="671"/>
      <c r="BK31" s="671"/>
      <c r="BL31" s="671"/>
      <c r="BM31" s="672">
        <v>97</v>
      </c>
      <c r="BN31" s="671"/>
      <c r="BO31" s="671"/>
      <c r="BP31" s="671"/>
      <c r="BQ31" s="673"/>
      <c r="BR31" s="670">
        <v>99.4</v>
      </c>
      <c r="BS31" s="671"/>
      <c r="BT31" s="671"/>
      <c r="BU31" s="671"/>
      <c r="BV31" s="671"/>
      <c r="BW31" s="671"/>
      <c r="BX31" s="672">
        <v>97.2</v>
      </c>
      <c r="BY31" s="671"/>
      <c r="BZ31" s="671"/>
      <c r="CA31" s="671"/>
      <c r="CB31" s="673"/>
      <c r="CD31" s="629"/>
      <c r="CE31" s="630"/>
      <c r="CF31" s="605" t="s">
        <v>300</v>
      </c>
      <c r="CG31" s="606"/>
      <c r="CH31" s="606"/>
      <c r="CI31" s="606"/>
      <c r="CJ31" s="606"/>
      <c r="CK31" s="606"/>
      <c r="CL31" s="606"/>
      <c r="CM31" s="606"/>
      <c r="CN31" s="606"/>
      <c r="CO31" s="606"/>
      <c r="CP31" s="606"/>
      <c r="CQ31" s="607"/>
      <c r="CR31" s="608">
        <v>79801</v>
      </c>
      <c r="CS31" s="621"/>
      <c r="CT31" s="621"/>
      <c r="CU31" s="621"/>
      <c r="CV31" s="621"/>
      <c r="CW31" s="621"/>
      <c r="CX31" s="621"/>
      <c r="CY31" s="622"/>
      <c r="CZ31" s="611">
        <v>0.2</v>
      </c>
      <c r="DA31" s="623"/>
      <c r="DB31" s="623"/>
      <c r="DC31" s="624"/>
      <c r="DD31" s="614">
        <v>75281</v>
      </c>
      <c r="DE31" s="621"/>
      <c r="DF31" s="621"/>
      <c r="DG31" s="621"/>
      <c r="DH31" s="621"/>
      <c r="DI31" s="621"/>
      <c r="DJ31" s="621"/>
      <c r="DK31" s="622"/>
      <c r="DL31" s="614">
        <v>75281</v>
      </c>
      <c r="DM31" s="621"/>
      <c r="DN31" s="621"/>
      <c r="DO31" s="621"/>
      <c r="DP31" s="621"/>
      <c r="DQ31" s="621"/>
      <c r="DR31" s="621"/>
      <c r="DS31" s="621"/>
      <c r="DT31" s="621"/>
      <c r="DU31" s="621"/>
      <c r="DV31" s="622"/>
      <c r="DW31" s="611">
        <v>0.7</v>
      </c>
      <c r="DX31" s="623"/>
      <c r="DY31" s="623"/>
      <c r="DZ31" s="623"/>
      <c r="EA31" s="623"/>
      <c r="EB31" s="623"/>
      <c r="EC31" s="635"/>
    </row>
    <row r="32" spans="2:133" ht="11.25" customHeight="1">
      <c r="B32" s="605" t="s">
        <v>301</v>
      </c>
      <c r="C32" s="606"/>
      <c r="D32" s="606"/>
      <c r="E32" s="606"/>
      <c r="F32" s="606"/>
      <c r="G32" s="606"/>
      <c r="H32" s="606"/>
      <c r="I32" s="606"/>
      <c r="J32" s="606"/>
      <c r="K32" s="606"/>
      <c r="L32" s="606"/>
      <c r="M32" s="606"/>
      <c r="N32" s="606"/>
      <c r="O32" s="606"/>
      <c r="P32" s="606"/>
      <c r="Q32" s="607"/>
      <c r="R32" s="608">
        <v>3109677</v>
      </c>
      <c r="S32" s="609"/>
      <c r="T32" s="609"/>
      <c r="U32" s="609"/>
      <c r="V32" s="609"/>
      <c r="W32" s="609"/>
      <c r="X32" s="609"/>
      <c r="Y32" s="610"/>
      <c r="Z32" s="646">
        <v>8.9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98.6</v>
      </c>
      <c r="BH32" s="621"/>
      <c r="BI32" s="621"/>
      <c r="BJ32" s="621"/>
      <c r="BK32" s="621"/>
      <c r="BL32" s="621"/>
      <c r="BM32" s="612">
        <v>96.6</v>
      </c>
      <c r="BN32" s="621"/>
      <c r="BO32" s="621"/>
      <c r="BP32" s="621"/>
      <c r="BQ32" s="644"/>
      <c r="BR32" s="674">
        <v>99.5</v>
      </c>
      <c r="BS32" s="621"/>
      <c r="BT32" s="621"/>
      <c r="BU32" s="621"/>
      <c r="BV32" s="621"/>
      <c r="BW32" s="621"/>
      <c r="BX32" s="612">
        <v>97.7</v>
      </c>
      <c r="BY32" s="621"/>
      <c r="BZ32" s="621"/>
      <c r="CA32" s="621"/>
      <c r="CB32" s="644"/>
      <c r="CD32" s="631"/>
      <c r="CE32" s="632"/>
      <c r="CF32" s="605" t="s">
        <v>304</v>
      </c>
      <c r="CG32" s="606"/>
      <c r="CH32" s="606"/>
      <c r="CI32" s="606"/>
      <c r="CJ32" s="606"/>
      <c r="CK32" s="606"/>
      <c r="CL32" s="606"/>
      <c r="CM32" s="606"/>
      <c r="CN32" s="606"/>
      <c r="CO32" s="606"/>
      <c r="CP32" s="606"/>
      <c r="CQ32" s="607"/>
      <c r="CR32" s="608">
        <v>65</v>
      </c>
      <c r="CS32" s="609"/>
      <c r="CT32" s="609"/>
      <c r="CU32" s="609"/>
      <c r="CV32" s="609"/>
      <c r="CW32" s="609"/>
      <c r="CX32" s="609"/>
      <c r="CY32" s="610"/>
      <c r="CZ32" s="611">
        <v>0</v>
      </c>
      <c r="DA32" s="623"/>
      <c r="DB32" s="623"/>
      <c r="DC32" s="624"/>
      <c r="DD32" s="614">
        <v>65</v>
      </c>
      <c r="DE32" s="609"/>
      <c r="DF32" s="609"/>
      <c r="DG32" s="609"/>
      <c r="DH32" s="609"/>
      <c r="DI32" s="609"/>
      <c r="DJ32" s="609"/>
      <c r="DK32" s="610"/>
      <c r="DL32" s="614">
        <v>65</v>
      </c>
      <c r="DM32" s="609"/>
      <c r="DN32" s="609"/>
      <c r="DO32" s="609"/>
      <c r="DP32" s="609"/>
      <c r="DQ32" s="609"/>
      <c r="DR32" s="609"/>
      <c r="DS32" s="609"/>
      <c r="DT32" s="609"/>
      <c r="DU32" s="609"/>
      <c r="DV32" s="610"/>
      <c r="DW32" s="611">
        <v>0</v>
      </c>
      <c r="DX32" s="623"/>
      <c r="DY32" s="623"/>
      <c r="DZ32" s="623"/>
      <c r="EA32" s="623"/>
      <c r="EB32" s="623"/>
      <c r="EC32" s="635"/>
    </row>
    <row r="33" spans="2:133" ht="11.25" customHeight="1">
      <c r="B33" s="605" t="s">
        <v>305</v>
      </c>
      <c r="C33" s="606"/>
      <c r="D33" s="606"/>
      <c r="E33" s="606"/>
      <c r="F33" s="606"/>
      <c r="G33" s="606"/>
      <c r="H33" s="606"/>
      <c r="I33" s="606"/>
      <c r="J33" s="606"/>
      <c r="K33" s="606"/>
      <c r="L33" s="606"/>
      <c r="M33" s="606"/>
      <c r="N33" s="606"/>
      <c r="O33" s="606"/>
      <c r="P33" s="606"/>
      <c r="Q33" s="607"/>
      <c r="R33" s="608">
        <v>82314</v>
      </c>
      <c r="S33" s="609"/>
      <c r="T33" s="609"/>
      <c r="U33" s="609"/>
      <c r="V33" s="609"/>
      <c r="W33" s="609"/>
      <c r="X33" s="609"/>
      <c r="Y33" s="610"/>
      <c r="Z33" s="646">
        <v>0.2</v>
      </c>
      <c r="AA33" s="646"/>
      <c r="AB33" s="646"/>
      <c r="AC33" s="646"/>
      <c r="AD33" s="647">
        <v>15380</v>
      </c>
      <c r="AE33" s="647"/>
      <c r="AF33" s="647"/>
      <c r="AG33" s="647"/>
      <c r="AH33" s="647"/>
      <c r="AI33" s="647"/>
      <c r="AJ33" s="647"/>
      <c r="AK33" s="647"/>
      <c r="AL33" s="611">
        <v>0.1</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99.3</v>
      </c>
      <c r="BH33" s="593"/>
      <c r="BI33" s="593"/>
      <c r="BJ33" s="593"/>
      <c r="BK33" s="593"/>
      <c r="BL33" s="593"/>
      <c r="BM33" s="639">
        <v>96.9</v>
      </c>
      <c r="BN33" s="593"/>
      <c r="BO33" s="593"/>
      <c r="BP33" s="593"/>
      <c r="BQ33" s="656"/>
      <c r="BR33" s="669">
        <v>99.3</v>
      </c>
      <c r="BS33" s="593"/>
      <c r="BT33" s="593"/>
      <c r="BU33" s="593"/>
      <c r="BV33" s="593"/>
      <c r="BW33" s="593"/>
      <c r="BX33" s="639">
        <v>96.6</v>
      </c>
      <c r="BY33" s="593"/>
      <c r="BZ33" s="593"/>
      <c r="CA33" s="593"/>
      <c r="CB33" s="656"/>
      <c r="CD33" s="605" t="s">
        <v>307</v>
      </c>
      <c r="CE33" s="606"/>
      <c r="CF33" s="606"/>
      <c r="CG33" s="606"/>
      <c r="CH33" s="606"/>
      <c r="CI33" s="606"/>
      <c r="CJ33" s="606"/>
      <c r="CK33" s="606"/>
      <c r="CL33" s="606"/>
      <c r="CM33" s="606"/>
      <c r="CN33" s="606"/>
      <c r="CO33" s="606"/>
      <c r="CP33" s="606"/>
      <c r="CQ33" s="607"/>
      <c r="CR33" s="608">
        <v>19030135</v>
      </c>
      <c r="CS33" s="621"/>
      <c r="CT33" s="621"/>
      <c r="CU33" s="621"/>
      <c r="CV33" s="621"/>
      <c r="CW33" s="621"/>
      <c r="CX33" s="621"/>
      <c r="CY33" s="622"/>
      <c r="CZ33" s="611">
        <v>55.9</v>
      </c>
      <c r="DA33" s="623"/>
      <c r="DB33" s="623"/>
      <c r="DC33" s="624"/>
      <c r="DD33" s="614">
        <v>5752689</v>
      </c>
      <c r="DE33" s="621"/>
      <c r="DF33" s="621"/>
      <c r="DG33" s="621"/>
      <c r="DH33" s="621"/>
      <c r="DI33" s="621"/>
      <c r="DJ33" s="621"/>
      <c r="DK33" s="622"/>
      <c r="DL33" s="614">
        <v>3431796</v>
      </c>
      <c r="DM33" s="621"/>
      <c r="DN33" s="621"/>
      <c r="DO33" s="621"/>
      <c r="DP33" s="621"/>
      <c r="DQ33" s="621"/>
      <c r="DR33" s="621"/>
      <c r="DS33" s="621"/>
      <c r="DT33" s="621"/>
      <c r="DU33" s="621"/>
      <c r="DV33" s="622"/>
      <c r="DW33" s="611">
        <v>30.2</v>
      </c>
      <c r="DX33" s="623"/>
      <c r="DY33" s="623"/>
      <c r="DZ33" s="623"/>
      <c r="EA33" s="623"/>
      <c r="EB33" s="623"/>
      <c r="EC33" s="635"/>
    </row>
    <row r="34" spans="2:133" ht="11.25" customHeight="1">
      <c r="B34" s="605" t="s">
        <v>308</v>
      </c>
      <c r="C34" s="606"/>
      <c r="D34" s="606"/>
      <c r="E34" s="606"/>
      <c r="F34" s="606"/>
      <c r="G34" s="606"/>
      <c r="H34" s="606"/>
      <c r="I34" s="606"/>
      <c r="J34" s="606"/>
      <c r="K34" s="606"/>
      <c r="L34" s="606"/>
      <c r="M34" s="606"/>
      <c r="N34" s="606"/>
      <c r="O34" s="606"/>
      <c r="P34" s="606"/>
      <c r="Q34" s="607"/>
      <c r="R34" s="608">
        <v>6770355</v>
      </c>
      <c r="S34" s="609"/>
      <c r="T34" s="609"/>
      <c r="U34" s="609"/>
      <c r="V34" s="609"/>
      <c r="W34" s="609"/>
      <c r="X34" s="609"/>
      <c r="Y34" s="610"/>
      <c r="Z34" s="646">
        <v>19.399999999999999</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6699257</v>
      </c>
      <c r="CS34" s="609"/>
      <c r="CT34" s="609"/>
      <c r="CU34" s="609"/>
      <c r="CV34" s="609"/>
      <c r="CW34" s="609"/>
      <c r="CX34" s="609"/>
      <c r="CY34" s="610"/>
      <c r="CZ34" s="611">
        <v>19.7</v>
      </c>
      <c r="DA34" s="623"/>
      <c r="DB34" s="623"/>
      <c r="DC34" s="624"/>
      <c r="DD34" s="614">
        <v>1703015</v>
      </c>
      <c r="DE34" s="609"/>
      <c r="DF34" s="609"/>
      <c r="DG34" s="609"/>
      <c r="DH34" s="609"/>
      <c r="DI34" s="609"/>
      <c r="DJ34" s="609"/>
      <c r="DK34" s="610"/>
      <c r="DL34" s="614">
        <v>1187547</v>
      </c>
      <c r="DM34" s="609"/>
      <c r="DN34" s="609"/>
      <c r="DO34" s="609"/>
      <c r="DP34" s="609"/>
      <c r="DQ34" s="609"/>
      <c r="DR34" s="609"/>
      <c r="DS34" s="609"/>
      <c r="DT34" s="609"/>
      <c r="DU34" s="609"/>
      <c r="DV34" s="610"/>
      <c r="DW34" s="611">
        <v>10.4</v>
      </c>
      <c r="DX34" s="623"/>
      <c r="DY34" s="623"/>
      <c r="DZ34" s="623"/>
      <c r="EA34" s="623"/>
      <c r="EB34" s="623"/>
      <c r="EC34" s="635"/>
    </row>
    <row r="35" spans="2:133" ht="11.25" customHeight="1">
      <c r="B35" s="605" t="s">
        <v>310</v>
      </c>
      <c r="C35" s="606"/>
      <c r="D35" s="606"/>
      <c r="E35" s="606"/>
      <c r="F35" s="606"/>
      <c r="G35" s="606"/>
      <c r="H35" s="606"/>
      <c r="I35" s="606"/>
      <c r="J35" s="606"/>
      <c r="K35" s="606"/>
      <c r="L35" s="606"/>
      <c r="M35" s="606"/>
      <c r="N35" s="606"/>
      <c r="O35" s="606"/>
      <c r="P35" s="606"/>
      <c r="Q35" s="607"/>
      <c r="R35" s="608">
        <v>5823482</v>
      </c>
      <c r="S35" s="609"/>
      <c r="T35" s="609"/>
      <c r="U35" s="609"/>
      <c r="V35" s="609"/>
      <c r="W35" s="609"/>
      <c r="X35" s="609"/>
      <c r="Y35" s="610"/>
      <c r="Z35" s="646">
        <v>16.7</v>
      </c>
      <c r="AA35" s="646"/>
      <c r="AB35" s="646"/>
      <c r="AC35" s="646"/>
      <c r="AD35" s="647" t="s">
        <v>122</v>
      </c>
      <c r="AE35" s="647"/>
      <c r="AF35" s="647"/>
      <c r="AG35" s="647"/>
      <c r="AH35" s="647"/>
      <c r="AI35" s="647"/>
      <c r="AJ35" s="647"/>
      <c r="AK35" s="647"/>
      <c r="AL35" s="611" t="s">
        <v>122</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48231</v>
      </c>
      <c r="CS35" s="621"/>
      <c r="CT35" s="621"/>
      <c r="CU35" s="621"/>
      <c r="CV35" s="621"/>
      <c r="CW35" s="621"/>
      <c r="CX35" s="621"/>
      <c r="CY35" s="622"/>
      <c r="CZ35" s="611">
        <v>0.1</v>
      </c>
      <c r="DA35" s="623"/>
      <c r="DB35" s="623"/>
      <c r="DC35" s="624"/>
      <c r="DD35" s="614">
        <v>34276</v>
      </c>
      <c r="DE35" s="621"/>
      <c r="DF35" s="621"/>
      <c r="DG35" s="621"/>
      <c r="DH35" s="621"/>
      <c r="DI35" s="621"/>
      <c r="DJ35" s="621"/>
      <c r="DK35" s="622"/>
      <c r="DL35" s="614">
        <v>31310</v>
      </c>
      <c r="DM35" s="621"/>
      <c r="DN35" s="621"/>
      <c r="DO35" s="621"/>
      <c r="DP35" s="621"/>
      <c r="DQ35" s="621"/>
      <c r="DR35" s="621"/>
      <c r="DS35" s="621"/>
      <c r="DT35" s="621"/>
      <c r="DU35" s="621"/>
      <c r="DV35" s="622"/>
      <c r="DW35" s="611">
        <v>0.3</v>
      </c>
      <c r="DX35" s="623"/>
      <c r="DY35" s="623"/>
      <c r="DZ35" s="623"/>
      <c r="EA35" s="623"/>
      <c r="EB35" s="623"/>
      <c r="EC35" s="635"/>
    </row>
    <row r="36" spans="2:133" ht="11.25" customHeight="1">
      <c r="B36" s="605" t="s">
        <v>314</v>
      </c>
      <c r="C36" s="606"/>
      <c r="D36" s="606"/>
      <c r="E36" s="606"/>
      <c r="F36" s="606"/>
      <c r="G36" s="606"/>
      <c r="H36" s="606"/>
      <c r="I36" s="606"/>
      <c r="J36" s="606"/>
      <c r="K36" s="606"/>
      <c r="L36" s="606"/>
      <c r="M36" s="606"/>
      <c r="N36" s="606"/>
      <c r="O36" s="606"/>
      <c r="P36" s="606"/>
      <c r="Q36" s="607"/>
      <c r="R36" s="608">
        <v>902354</v>
      </c>
      <c r="S36" s="609"/>
      <c r="T36" s="609"/>
      <c r="U36" s="609"/>
      <c r="V36" s="609"/>
      <c r="W36" s="609"/>
      <c r="X36" s="609"/>
      <c r="Y36" s="610"/>
      <c r="Z36" s="646">
        <v>2.6</v>
      </c>
      <c r="AA36" s="646"/>
      <c r="AB36" s="646"/>
      <c r="AC36" s="646"/>
      <c r="AD36" s="647" t="s">
        <v>122</v>
      </c>
      <c r="AE36" s="647"/>
      <c r="AF36" s="647"/>
      <c r="AG36" s="647"/>
      <c r="AH36" s="647"/>
      <c r="AI36" s="647"/>
      <c r="AJ36" s="647"/>
      <c r="AK36" s="647"/>
      <c r="AL36" s="611" t="s">
        <v>122</v>
      </c>
      <c r="AM36" s="612"/>
      <c r="AN36" s="612"/>
      <c r="AO36" s="648"/>
      <c r="AP36" s="218"/>
      <c r="AQ36" s="657" t="s">
        <v>315</v>
      </c>
      <c r="AR36" s="658"/>
      <c r="AS36" s="658"/>
      <c r="AT36" s="658"/>
      <c r="AU36" s="658"/>
      <c r="AV36" s="658"/>
      <c r="AW36" s="658"/>
      <c r="AX36" s="658"/>
      <c r="AY36" s="659"/>
      <c r="AZ36" s="663">
        <v>1845914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61929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2468327</v>
      </c>
      <c r="CS36" s="609"/>
      <c r="CT36" s="609"/>
      <c r="CU36" s="609"/>
      <c r="CV36" s="609"/>
      <c r="CW36" s="609"/>
      <c r="CX36" s="609"/>
      <c r="CY36" s="610"/>
      <c r="CZ36" s="611">
        <v>7.2</v>
      </c>
      <c r="DA36" s="623"/>
      <c r="DB36" s="623"/>
      <c r="DC36" s="624"/>
      <c r="DD36" s="614">
        <v>1491060</v>
      </c>
      <c r="DE36" s="609"/>
      <c r="DF36" s="609"/>
      <c r="DG36" s="609"/>
      <c r="DH36" s="609"/>
      <c r="DI36" s="609"/>
      <c r="DJ36" s="609"/>
      <c r="DK36" s="610"/>
      <c r="DL36" s="614">
        <v>1061125</v>
      </c>
      <c r="DM36" s="609"/>
      <c r="DN36" s="609"/>
      <c r="DO36" s="609"/>
      <c r="DP36" s="609"/>
      <c r="DQ36" s="609"/>
      <c r="DR36" s="609"/>
      <c r="DS36" s="609"/>
      <c r="DT36" s="609"/>
      <c r="DU36" s="609"/>
      <c r="DV36" s="610"/>
      <c r="DW36" s="611">
        <v>9.3000000000000007</v>
      </c>
      <c r="DX36" s="623"/>
      <c r="DY36" s="623"/>
      <c r="DZ36" s="623"/>
      <c r="EA36" s="623"/>
      <c r="EB36" s="623"/>
      <c r="EC36" s="635"/>
    </row>
    <row r="37" spans="2:133" ht="11.25" customHeight="1">
      <c r="B37" s="605" t="s">
        <v>318</v>
      </c>
      <c r="C37" s="606"/>
      <c r="D37" s="606"/>
      <c r="E37" s="606"/>
      <c r="F37" s="606"/>
      <c r="G37" s="606"/>
      <c r="H37" s="606"/>
      <c r="I37" s="606"/>
      <c r="J37" s="606"/>
      <c r="K37" s="606"/>
      <c r="L37" s="606"/>
      <c r="M37" s="606"/>
      <c r="N37" s="606"/>
      <c r="O37" s="606"/>
      <c r="P37" s="606"/>
      <c r="Q37" s="607"/>
      <c r="R37" s="608">
        <v>360098</v>
      </c>
      <c r="S37" s="609"/>
      <c r="T37" s="609"/>
      <c r="U37" s="609"/>
      <c r="V37" s="609"/>
      <c r="W37" s="609"/>
      <c r="X37" s="609"/>
      <c r="Y37" s="610"/>
      <c r="Z37" s="646">
        <v>1</v>
      </c>
      <c r="AA37" s="646"/>
      <c r="AB37" s="646"/>
      <c r="AC37" s="646"/>
      <c r="AD37" s="647">
        <v>257</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161575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-6125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740943</v>
      </c>
      <c r="CS37" s="621"/>
      <c r="CT37" s="621"/>
      <c r="CU37" s="621"/>
      <c r="CV37" s="621"/>
      <c r="CW37" s="621"/>
      <c r="CX37" s="621"/>
      <c r="CY37" s="622"/>
      <c r="CZ37" s="611">
        <v>2.2000000000000002</v>
      </c>
      <c r="DA37" s="623"/>
      <c r="DB37" s="623"/>
      <c r="DC37" s="624"/>
      <c r="DD37" s="614">
        <v>709060</v>
      </c>
      <c r="DE37" s="621"/>
      <c r="DF37" s="621"/>
      <c r="DG37" s="621"/>
      <c r="DH37" s="621"/>
      <c r="DI37" s="621"/>
      <c r="DJ37" s="621"/>
      <c r="DK37" s="622"/>
      <c r="DL37" s="614">
        <v>709060</v>
      </c>
      <c r="DM37" s="621"/>
      <c r="DN37" s="621"/>
      <c r="DO37" s="621"/>
      <c r="DP37" s="621"/>
      <c r="DQ37" s="621"/>
      <c r="DR37" s="621"/>
      <c r="DS37" s="621"/>
      <c r="DT37" s="621"/>
      <c r="DU37" s="621"/>
      <c r="DV37" s="622"/>
      <c r="DW37" s="611">
        <v>6.2</v>
      </c>
      <c r="DX37" s="623"/>
      <c r="DY37" s="623"/>
      <c r="DZ37" s="623"/>
      <c r="EA37" s="623"/>
      <c r="EB37" s="623"/>
      <c r="EC37" s="635"/>
    </row>
    <row r="38" spans="2:133" ht="11.25" customHeight="1">
      <c r="B38" s="605" t="s">
        <v>322</v>
      </c>
      <c r="C38" s="606"/>
      <c r="D38" s="606"/>
      <c r="E38" s="606"/>
      <c r="F38" s="606"/>
      <c r="G38" s="606"/>
      <c r="H38" s="606"/>
      <c r="I38" s="606"/>
      <c r="J38" s="606"/>
      <c r="K38" s="606"/>
      <c r="L38" s="606"/>
      <c r="M38" s="606"/>
      <c r="N38" s="606"/>
      <c r="O38" s="606"/>
      <c r="P38" s="606"/>
      <c r="Q38" s="607"/>
      <c r="R38" s="608">
        <v>1851963</v>
      </c>
      <c r="S38" s="609"/>
      <c r="T38" s="609"/>
      <c r="U38" s="609"/>
      <c r="V38" s="609"/>
      <c r="W38" s="609"/>
      <c r="X38" s="609"/>
      <c r="Y38" s="610"/>
      <c r="Z38" s="646">
        <v>5.3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41137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4749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1641701</v>
      </c>
      <c r="CS38" s="609"/>
      <c r="CT38" s="609"/>
      <c r="CU38" s="609"/>
      <c r="CV38" s="609"/>
      <c r="CW38" s="609"/>
      <c r="CX38" s="609"/>
      <c r="CY38" s="610"/>
      <c r="CZ38" s="611">
        <v>4.8</v>
      </c>
      <c r="DA38" s="623"/>
      <c r="DB38" s="623"/>
      <c r="DC38" s="624"/>
      <c r="DD38" s="614">
        <v>1236439</v>
      </c>
      <c r="DE38" s="609"/>
      <c r="DF38" s="609"/>
      <c r="DG38" s="609"/>
      <c r="DH38" s="609"/>
      <c r="DI38" s="609"/>
      <c r="DJ38" s="609"/>
      <c r="DK38" s="610"/>
      <c r="DL38" s="614">
        <v>1151814</v>
      </c>
      <c r="DM38" s="609"/>
      <c r="DN38" s="609"/>
      <c r="DO38" s="609"/>
      <c r="DP38" s="609"/>
      <c r="DQ38" s="609"/>
      <c r="DR38" s="609"/>
      <c r="DS38" s="609"/>
      <c r="DT38" s="609"/>
      <c r="DU38" s="609"/>
      <c r="DV38" s="610"/>
      <c r="DW38" s="611">
        <v>10.1</v>
      </c>
      <c r="DX38" s="623"/>
      <c r="DY38" s="623"/>
      <c r="DZ38" s="623"/>
      <c r="EA38" s="623"/>
      <c r="EB38" s="623"/>
      <c r="EC38" s="635"/>
    </row>
    <row r="39" spans="2:133" ht="11.25" customHeight="1">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36374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5721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8112576</v>
      </c>
      <c r="CS39" s="621"/>
      <c r="CT39" s="621"/>
      <c r="CU39" s="621"/>
      <c r="CV39" s="621"/>
      <c r="CW39" s="621"/>
      <c r="CX39" s="621"/>
      <c r="CY39" s="622"/>
      <c r="CZ39" s="611">
        <v>23.8</v>
      </c>
      <c r="DA39" s="623"/>
      <c r="DB39" s="623"/>
      <c r="DC39" s="624"/>
      <c r="DD39" s="614">
        <v>1236130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c r="B40" s="605" t="s">
        <v>330</v>
      </c>
      <c r="C40" s="606"/>
      <c r="D40" s="606"/>
      <c r="E40" s="606"/>
      <c r="F40" s="606"/>
      <c r="G40" s="606"/>
      <c r="H40" s="606"/>
      <c r="I40" s="606"/>
      <c r="J40" s="606"/>
      <c r="K40" s="606"/>
      <c r="L40" s="606"/>
      <c r="M40" s="606"/>
      <c r="N40" s="606"/>
      <c r="O40" s="606"/>
      <c r="P40" s="606"/>
      <c r="Q40" s="607"/>
      <c r="R40" s="608">
        <v>63363</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6264</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109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60043</v>
      </c>
      <c r="CS40" s="609"/>
      <c r="CT40" s="609"/>
      <c r="CU40" s="609"/>
      <c r="CV40" s="609"/>
      <c r="CW40" s="609"/>
      <c r="CX40" s="609"/>
      <c r="CY40" s="610"/>
      <c r="CZ40" s="611">
        <v>0.2</v>
      </c>
      <c r="DA40" s="623"/>
      <c r="DB40" s="623"/>
      <c r="DC40" s="624"/>
      <c r="DD40" s="614">
        <v>51769</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c r="B41" s="589" t="s">
        <v>335</v>
      </c>
      <c r="C41" s="590"/>
      <c r="D41" s="590"/>
      <c r="E41" s="590"/>
      <c r="F41" s="590"/>
      <c r="G41" s="590"/>
      <c r="H41" s="590"/>
      <c r="I41" s="590"/>
      <c r="J41" s="590"/>
      <c r="K41" s="590"/>
      <c r="L41" s="590"/>
      <c r="M41" s="590"/>
      <c r="N41" s="590"/>
      <c r="O41" s="590"/>
      <c r="P41" s="590"/>
      <c r="Q41" s="591"/>
      <c r="R41" s="592">
        <v>34845325</v>
      </c>
      <c r="S41" s="633"/>
      <c r="T41" s="633"/>
      <c r="U41" s="633"/>
      <c r="V41" s="633"/>
      <c r="W41" s="633"/>
      <c r="X41" s="633"/>
      <c r="Y41" s="636"/>
      <c r="Z41" s="637">
        <v>100</v>
      </c>
      <c r="AA41" s="637"/>
      <c r="AB41" s="637"/>
      <c r="AC41" s="637"/>
      <c r="AD41" s="638">
        <v>11311168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364522</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c r="AQ42" s="653" t="s">
        <v>339</v>
      </c>
      <c r="AR42" s="654"/>
      <c r="AS42" s="654"/>
      <c r="AT42" s="654"/>
      <c r="AU42" s="654"/>
      <c r="AV42" s="654"/>
      <c r="AW42" s="654"/>
      <c r="AX42" s="654"/>
      <c r="AY42" s="655"/>
      <c r="AZ42" s="592">
        <v>1236042</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544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4331646</v>
      </c>
      <c r="CS42" s="621"/>
      <c r="CT42" s="621"/>
      <c r="CU42" s="621"/>
      <c r="CV42" s="621"/>
      <c r="CW42" s="621"/>
      <c r="CX42" s="621"/>
      <c r="CY42" s="622"/>
      <c r="CZ42" s="611">
        <v>12.7</v>
      </c>
      <c r="DA42" s="623"/>
      <c r="DB42" s="623"/>
      <c r="DC42" s="624"/>
      <c r="DD42" s="614">
        <v>517385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c r="B43" s="208" t="s">
        <v>342</v>
      </c>
      <c r="CD43" s="605" t="s">
        <v>343</v>
      </c>
      <c r="CE43" s="606"/>
      <c r="CF43" s="606"/>
      <c r="CG43" s="606"/>
      <c r="CH43" s="606"/>
      <c r="CI43" s="606"/>
      <c r="CJ43" s="606"/>
      <c r="CK43" s="606"/>
      <c r="CL43" s="606"/>
      <c r="CM43" s="606"/>
      <c r="CN43" s="606"/>
      <c r="CO43" s="606"/>
      <c r="CP43" s="606"/>
      <c r="CQ43" s="607"/>
      <c r="CR43" s="608">
        <v>176494</v>
      </c>
      <c r="CS43" s="621"/>
      <c r="CT43" s="621"/>
      <c r="CU43" s="621"/>
      <c r="CV43" s="621"/>
      <c r="CW43" s="621"/>
      <c r="CX43" s="621"/>
      <c r="CY43" s="622"/>
      <c r="CZ43" s="611">
        <v>0.5</v>
      </c>
      <c r="DA43" s="623"/>
      <c r="DB43" s="623"/>
      <c r="DC43" s="624"/>
      <c r="DD43" s="614">
        <v>176494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4145671</v>
      </c>
      <c r="CS44" s="609"/>
      <c r="CT44" s="609"/>
      <c r="CU44" s="609"/>
      <c r="CV44" s="609"/>
      <c r="CW44" s="609"/>
      <c r="CX44" s="609"/>
      <c r="CY44" s="610"/>
      <c r="CZ44" s="611">
        <v>12.2</v>
      </c>
      <c r="DA44" s="612"/>
      <c r="DB44" s="612"/>
      <c r="DC44" s="613"/>
      <c r="DD44" s="614">
        <v>457517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2145749</v>
      </c>
      <c r="CS45" s="621"/>
      <c r="CT45" s="621"/>
      <c r="CU45" s="621"/>
      <c r="CV45" s="621"/>
      <c r="CW45" s="621"/>
      <c r="CX45" s="621"/>
      <c r="CY45" s="622"/>
      <c r="CZ45" s="611">
        <v>6.3</v>
      </c>
      <c r="DA45" s="623"/>
      <c r="DB45" s="623"/>
      <c r="DC45" s="624"/>
      <c r="DD45" s="614">
        <v>46912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c r="B46" s="219"/>
      <c r="CD46" s="629"/>
      <c r="CE46" s="630"/>
      <c r="CF46" s="605" t="s">
        <v>348</v>
      </c>
      <c r="CG46" s="606"/>
      <c r="CH46" s="606"/>
      <c r="CI46" s="606"/>
      <c r="CJ46" s="606"/>
      <c r="CK46" s="606"/>
      <c r="CL46" s="606"/>
      <c r="CM46" s="606"/>
      <c r="CN46" s="606"/>
      <c r="CO46" s="606"/>
      <c r="CP46" s="606"/>
      <c r="CQ46" s="607"/>
      <c r="CR46" s="608">
        <v>1722173</v>
      </c>
      <c r="CS46" s="609"/>
      <c r="CT46" s="609"/>
      <c r="CU46" s="609"/>
      <c r="CV46" s="609"/>
      <c r="CW46" s="609"/>
      <c r="CX46" s="609"/>
      <c r="CY46" s="610"/>
      <c r="CZ46" s="611">
        <v>5.0999999999999996</v>
      </c>
      <c r="DA46" s="612"/>
      <c r="DB46" s="612"/>
      <c r="DC46" s="613"/>
      <c r="DD46" s="614">
        <v>366556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c r="B47" s="219"/>
      <c r="CD47" s="629"/>
      <c r="CE47" s="630"/>
      <c r="CF47" s="605" t="s">
        <v>349</v>
      </c>
      <c r="CG47" s="606"/>
      <c r="CH47" s="606"/>
      <c r="CI47" s="606"/>
      <c r="CJ47" s="606"/>
      <c r="CK47" s="606"/>
      <c r="CL47" s="606"/>
      <c r="CM47" s="606"/>
      <c r="CN47" s="606"/>
      <c r="CO47" s="606"/>
      <c r="CP47" s="606"/>
      <c r="CQ47" s="607"/>
      <c r="CR47" s="608">
        <v>185975</v>
      </c>
      <c r="CS47" s="621"/>
      <c r="CT47" s="621"/>
      <c r="CU47" s="621"/>
      <c r="CV47" s="621"/>
      <c r="CW47" s="621"/>
      <c r="CX47" s="621"/>
      <c r="CY47" s="622"/>
      <c r="CZ47" s="611">
        <v>0.5</v>
      </c>
      <c r="DA47" s="623"/>
      <c r="DB47" s="623"/>
      <c r="DC47" s="624"/>
      <c r="DD47" s="614">
        <v>59868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c r="B49" s="219"/>
      <c r="CD49" s="589" t="s">
        <v>351</v>
      </c>
      <c r="CE49" s="590"/>
      <c r="CF49" s="590"/>
      <c r="CG49" s="590"/>
      <c r="CH49" s="590"/>
      <c r="CI49" s="590"/>
      <c r="CJ49" s="590"/>
      <c r="CK49" s="590"/>
      <c r="CL49" s="590"/>
      <c r="CM49" s="590"/>
      <c r="CN49" s="590"/>
      <c r="CO49" s="590"/>
      <c r="CP49" s="590"/>
      <c r="CQ49" s="591"/>
      <c r="CR49" s="592">
        <v>34063293</v>
      </c>
      <c r="CS49" s="593"/>
      <c r="CT49" s="593"/>
      <c r="CU49" s="593"/>
      <c r="CV49" s="593"/>
      <c r="CW49" s="593"/>
      <c r="CX49" s="593"/>
      <c r="CY49" s="594"/>
      <c r="CZ49" s="595">
        <v>100</v>
      </c>
      <c r="DA49" s="596"/>
      <c r="DB49" s="596"/>
      <c r="DC49" s="597"/>
      <c r="DD49" s="598">
        <v>13156067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hUuSvVv8R9lPCPQuPKj8EIfgAKvuU+D1ZUfg3A6v5wWoQasFVOB2G0jGsvtIYw3irhDWJF0OAB92vH7DZ6kXQ==" saltValue="8zJVusdcmKCoH39GHfycN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7265625" style="225" customWidth="1"/>
    <col min="131" max="131" width="1.63281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c r="A7" s="231">
        <v>1</v>
      </c>
      <c r="B7" s="1034" t="s">
        <v>374</v>
      </c>
      <c r="C7" s="1035"/>
      <c r="D7" s="1035"/>
      <c r="E7" s="1035"/>
      <c r="F7" s="1035"/>
      <c r="G7" s="1035"/>
      <c r="H7" s="1035"/>
      <c r="I7" s="1035"/>
      <c r="J7" s="1035"/>
      <c r="K7" s="1035"/>
      <c r="L7" s="1035"/>
      <c r="M7" s="1035"/>
      <c r="N7" s="1035"/>
      <c r="O7" s="1035"/>
      <c r="P7" s="1036"/>
      <c r="Q7" s="1089">
        <v>34848</v>
      </c>
      <c r="R7" s="1090"/>
      <c r="S7" s="1090"/>
      <c r="T7" s="1090"/>
      <c r="U7" s="1090"/>
      <c r="V7" s="1090">
        <v>34066</v>
      </c>
      <c r="W7" s="1090"/>
      <c r="X7" s="1090"/>
      <c r="Y7" s="1090"/>
      <c r="Z7" s="1090"/>
      <c r="AA7" s="1090">
        <v>782</v>
      </c>
      <c r="AB7" s="1090"/>
      <c r="AC7" s="1090"/>
      <c r="AD7" s="1090"/>
      <c r="AE7" s="1091"/>
      <c r="AF7" s="1092">
        <v>778</v>
      </c>
      <c r="AG7" s="1093"/>
      <c r="AH7" s="1093"/>
      <c r="AI7" s="1093"/>
      <c r="AJ7" s="1094"/>
      <c r="AK7" s="1095" t="s">
        <v>549</v>
      </c>
      <c r="AL7" s="1096"/>
      <c r="AM7" s="1096"/>
      <c r="AN7" s="1096"/>
      <c r="AO7" s="1096"/>
      <c r="AP7" s="1096">
        <v>20034</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550</v>
      </c>
      <c r="BT7" s="1087"/>
      <c r="BU7" s="1087"/>
      <c r="BV7" s="1087"/>
      <c r="BW7" s="1087"/>
      <c r="BX7" s="1087"/>
      <c r="BY7" s="1087"/>
      <c r="BZ7" s="1087"/>
      <c r="CA7" s="1087"/>
      <c r="CB7" s="1087"/>
      <c r="CC7" s="1087"/>
      <c r="CD7" s="1087"/>
      <c r="CE7" s="1087"/>
      <c r="CF7" s="1087"/>
      <c r="CG7" s="1099"/>
      <c r="CH7" s="1083">
        <v>4</v>
      </c>
      <c r="CI7" s="1084"/>
      <c r="CJ7" s="1084"/>
      <c r="CK7" s="1084"/>
      <c r="CL7" s="1085"/>
      <c r="CM7" s="1083">
        <v>490</v>
      </c>
      <c r="CN7" s="1084"/>
      <c r="CO7" s="1084"/>
      <c r="CP7" s="1084"/>
      <c r="CQ7" s="1085"/>
      <c r="CR7" s="1083">
        <v>5</v>
      </c>
      <c r="CS7" s="1084"/>
      <c r="CT7" s="1084"/>
      <c r="CU7" s="1084"/>
      <c r="CV7" s="1085"/>
      <c r="CW7" s="1083">
        <v>0</v>
      </c>
      <c r="CX7" s="1084"/>
      <c r="CY7" s="1084"/>
      <c r="CZ7" s="1084"/>
      <c r="DA7" s="1085"/>
      <c r="DB7" s="1083" t="s">
        <v>551</v>
      </c>
      <c r="DC7" s="1084"/>
      <c r="DD7" s="1084"/>
      <c r="DE7" s="1084"/>
      <c r="DF7" s="1085"/>
      <c r="DG7" s="1083" t="s">
        <v>551</v>
      </c>
      <c r="DH7" s="1084"/>
      <c r="DI7" s="1084"/>
      <c r="DJ7" s="1084"/>
      <c r="DK7" s="1085"/>
      <c r="DL7" s="1083" t="s">
        <v>551</v>
      </c>
      <c r="DM7" s="1084"/>
      <c r="DN7" s="1084"/>
      <c r="DO7" s="1084"/>
      <c r="DP7" s="1085"/>
      <c r="DQ7" s="1083" t="s">
        <v>551</v>
      </c>
      <c r="DR7" s="1084"/>
      <c r="DS7" s="1084"/>
      <c r="DT7" s="1084"/>
      <c r="DU7" s="1085"/>
      <c r="DV7" s="1086"/>
      <c r="DW7" s="1087"/>
      <c r="DX7" s="1087"/>
      <c r="DY7" s="1087"/>
      <c r="DZ7" s="1088"/>
      <c r="EA7" s="229"/>
    </row>
    <row r="8" spans="1:131" s="230" customFormat="1" ht="26.25" customHeight="1">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552</v>
      </c>
      <c r="BT8" s="980"/>
      <c r="BU8" s="980"/>
      <c r="BV8" s="980"/>
      <c r="BW8" s="980"/>
      <c r="BX8" s="980"/>
      <c r="BY8" s="980"/>
      <c r="BZ8" s="980"/>
      <c r="CA8" s="980"/>
      <c r="CB8" s="980"/>
      <c r="CC8" s="980"/>
      <c r="CD8" s="980"/>
      <c r="CE8" s="980"/>
      <c r="CF8" s="980"/>
      <c r="CG8" s="1001"/>
      <c r="CH8" s="976">
        <v>0</v>
      </c>
      <c r="CI8" s="977"/>
      <c r="CJ8" s="977"/>
      <c r="CK8" s="977"/>
      <c r="CL8" s="978"/>
      <c r="CM8" s="976">
        <v>419</v>
      </c>
      <c r="CN8" s="977"/>
      <c r="CO8" s="977"/>
      <c r="CP8" s="977"/>
      <c r="CQ8" s="978"/>
      <c r="CR8" s="976">
        <v>21</v>
      </c>
      <c r="CS8" s="977"/>
      <c r="CT8" s="977"/>
      <c r="CU8" s="977"/>
      <c r="CV8" s="978"/>
      <c r="CW8" s="976">
        <v>29</v>
      </c>
      <c r="CX8" s="977"/>
      <c r="CY8" s="977"/>
      <c r="CZ8" s="977"/>
      <c r="DA8" s="978"/>
      <c r="DB8" s="976" t="s">
        <v>551</v>
      </c>
      <c r="DC8" s="977"/>
      <c r="DD8" s="977"/>
      <c r="DE8" s="977"/>
      <c r="DF8" s="978"/>
      <c r="DG8" s="976" t="s">
        <v>551</v>
      </c>
      <c r="DH8" s="977"/>
      <c r="DI8" s="977"/>
      <c r="DJ8" s="977"/>
      <c r="DK8" s="978"/>
      <c r="DL8" s="976" t="s">
        <v>551</v>
      </c>
      <c r="DM8" s="977"/>
      <c r="DN8" s="977"/>
      <c r="DO8" s="977"/>
      <c r="DP8" s="978"/>
      <c r="DQ8" s="976" t="s">
        <v>551</v>
      </c>
      <c r="DR8" s="977"/>
      <c r="DS8" s="977"/>
      <c r="DT8" s="977"/>
      <c r="DU8" s="978"/>
      <c r="DV8" s="979"/>
      <c r="DW8" s="980"/>
      <c r="DX8" s="980"/>
      <c r="DY8" s="980"/>
      <c r="DZ8" s="981"/>
      <c r="EA8" s="229"/>
    </row>
    <row r="9" spans="1:131" s="230" customFormat="1" ht="26.25" customHeight="1">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t="s">
        <v>553</v>
      </c>
      <c r="BT9" s="980"/>
      <c r="BU9" s="980"/>
      <c r="BV9" s="980"/>
      <c r="BW9" s="980"/>
      <c r="BX9" s="980"/>
      <c r="BY9" s="980"/>
      <c r="BZ9" s="980"/>
      <c r="CA9" s="980"/>
      <c r="CB9" s="980"/>
      <c r="CC9" s="980"/>
      <c r="CD9" s="980"/>
      <c r="CE9" s="980"/>
      <c r="CF9" s="980"/>
      <c r="CG9" s="1001"/>
      <c r="CH9" s="976">
        <v>13</v>
      </c>
      <c r="CI9" s="977"/>
      <c r="CJ9" s="977"/>
      <c r="CK9" s="977"/>
      <c r="CL9" s="978"/>
      <c r="CM9" s="976">
        <v>430</v>
      </c>
      <c r="CN9" s="977"/>
      <c r="CO9" s="977"/>
      <c r="CP9" s="977"/>
      <c r="CQ9" s="978"/>
      <c r="CR9" s="976">
        <v>250</v>
      </c>
      <c r="CS9" s="977"/>
      <c r="CT9" s="977"/>
      <c r="CU9" s="977"/>
      <c r="CV9" s="978"/>
      <c r="CW9" s="976">
        <v>0</v>
      </c>
      <c r="CX9" s="977"/>
      <c r="CY9" s="977"/>
      <c r="CZ9" s="977"/>
      <c r="DA9" s="978"/>
      <c r="DB9" s="976" t="s">
        <v>551</v>
      </c>
      <c r="DC9" s="977"/>
      <c r="DD9" s="977"/>
      <c r="DE9" s="977"/>
      <c r="DF9" s="978"/>
      <c r="DG9" s="976" t="s">
        <v>551</v>
      </c>
      <c r="DH9" s="977"/>
      <c r="DI9" s="977"/>
      <c r="DJ9" s="977"/>
      <c r="DK9" s="978"/>
      <c r="DL9" s="976" t="s">
        <v>551</v>
      </c>
      <c r="DM9" s="977"/>
      <c r="DN9" s="977"/>
      <c r="DO9" s="977"/>
      <c r="DP9" s="978"/>
      <c r="DQ9" s="976" t="s">
        <v>551</v>
      </c>
      <c r="DR9" s="977"/>
      <c r="DS9" s="977"/>
      <c r="DT9" s="977"/>
      <c r="DU9" s="978"/>
      <c r="DV9" s="979"/>
      <c r="DW9" s="980"/>
      <c r="DX9" s="980"/>
      <c r="DY9" s="980"/>
      <c r="DZ9" s="981"/>
      <c r="EA9" s="229"/>
    </row>
    <row r="10" spans="1:131" s="230" customFormat="1" ht="26.25" customHeight="1">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c r="A23" s="235" t="s">
        <v>376</v>
      </c>
      <c r="B23" s="924" t="s">
        <v>377</v>
      </c>
      <c r="C23" s="925"/>
      <c r="D23" s="925"/>
      <c r="E23" s="925"/>
      <c r="F23" s="925"/>
      <c r="G23" s="925"/>
      <c r="H23" s="925"/>
      <c r="I23" s="925"/>
      <c r="J23" s="925"/>
      <c r="K23" s="925"/>
      <c r="L23" s="925"/>
      <c r="M23" s="925"/>
      <c r="N23" s="925"/>
      <c r="O23" s="925"/>
      <c r="P23" s="935"/>
      <c r="Q23" s="1054">
        <v>34848</v>
      </c>
      <c r="R23" s="1048"/>
      <c r="S23" s="1048"/>
      <c r="T23" s="1048"/>
      <c r="U23" s="1048"/>
      <c r="V23" s="1048">
        <v>34066</v>
      </c>
      <c r="W23" s="1048"/>
      <c r="X23" s="1048"/>
      <c r="Y23" s="1048"/>
      <c r="Z23" s="1048"/>
      <c r="AA23" s="1048">
        <v>782</v>
      </c>
      <c r="AB23" s="1048"/>
      <c r="AC23" s="1048"/>
      <c r="AD23" s="1048"/>
      <c r="AE23" s="1055"/>
      <c r="AF23" s="1056">
        <v>778</v>
      </c>
      <c r="AG23" s="1048"/>
      <c r="AH23" s="1048"/>
      <c r="AI23" s="1048"/>
      <c r="AJ23" s="1057"/>
      <c r="AK23" s="1058"/>
      <c r="AL23" s="1059"/>
      <c r="AM23" s="1059"/>
      <c r="AN23" s="1059"/>
      <c r="AO23" s="1059"/>
      <c r="AP23" s="1048">
        <v>20034</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c r="A28" s="237">
        <v>1</v>
      </c>
      <c r="B28" s="1034" t="s">
        <v>388</v>
      </c>
      <c r="C28" s="1035"/>
      <c r="D28" s="1035"/>
      <c r="E28" s="1035"/>
      <c r="F28" s="1035"/>
      <c r="G28" s="1035"/>
      <c r="H28" s="1035"/>
      <c r="I28" s="1035"/>
      <c r="J28" s="1035"/>
      <c r="K28" s="1035"/>
      <c r="L28" s="1035"/>
      <c r="M28" s="1035"/>
      <c r="N28" s="1035"/>
      <c r="O28" s="1035"/>
      <c r="P28" s="1036"/>
      <c r="Q28" s="1037">
        <v>4326</v>
      </c>
      <c r="R28" s="1038"/>
      <c r="S28" s="1038"/>
      <c r="T28" s="1038"/>
      <c r="U28" s="1038"/>
      <c r="V28" s="1038">
        <v>4265</v>
      </c>
      <c r="W28" s="1038"/>
      <c r="X28" s="1038"/>
      <c r="Y28" s="1038"/>
      <c r="Z28" s="1038"/>
      <c r="AA28" s="1038">
        <v>62</v>
      </c>
      <c r="AB28" s="1038"/>
      <c r="AC28" s="1038"/>
      <c r="AD28" s="1038"/>
      <c r="AE28" s="1039"/>
      <c r="AF28" s="1040">
        <v>62</v>
      </c>
      <c r="AG28" s="1038"/>
      <c r="AH28" s="1038"/>
      <c r="AI28" s="1038"/>
      <c r="AJ28" s="1041"/>
      <c r="AK28" s="1029">
        <v>365</v>
      </c>
      <c r="AL28" s="1030"/>
      <c r="AM28" s="1030"/>
      <c r="AN28" s="1030"/>
      <c r="AO28" s="1030"/>
      <c r="AP28" s="1030" t="s">
        <v>488</v>
      </c>
      <c r="AQ28" s="1030"/>
      <c r="AR28" s="1030"/>
      <c r="AS28" s="1030"/>
      <c r="AT28" s="1030"/>
      <c r="AU28" s="1030" t="s">
        <v>488</v>
      </c>
      <c r="AV28" s="1030"/>
      <c r="AW28" s="1030"/>
      <c r="AX28" s="1030"/>
      <c r="AY28" s="1030"/>
      <c r="AZ28" s="1031" t="s">
        <v>488</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c r="A29" s="237">
        <v>2</v>
      </c>
      <c r="B29" s="1017" t="s">
        <v>389</v>
      </c>
      <c r="C29" s="1018"/>
      <c r="D29" s="1018"/>
      <c r="E29" s="1018"/>
      <c r="F29" s="1018"/>
      <c r="G29" s="1018"/>
      <c r="H29" s="1018"/>
      <c r="I29" s="1018"/>
      <c r="J29" s="1018"/>
      <c r="K29" s="1018"/>
      <c r="L29" s="1018"/>
      <c r="M29" s="1018"/>
      <c r="N29" s="1018"/>
      <c r="O29" s="1018"/>
      <c r="P29" s="1019"/>
      <c r="Q29" s="1025">
        <v>4350</v>
      </c>
      <c r="R29" s="1026"/>
      <c r="S29" s="1026"/>
      <c r="T29" s="1026"/>
      <c r="U29" s="1026"/>
      <c r="V29" s="1026">
        <v>3835</v>
      </c>
      <c r="W29" s="1026"/>
      <c r="X29" s="1026"/>
      <c r="Y29" s="1026"/>
      <c r="Z29" s="1026"/>
      <c r="AA29" s="1026">
        <v>515</v>
      </c>
      <c r="AB29" s="1026"/>
      <c r="AC29" s="1026"/>
      <c r="AD29" s="1026"/>
      <c r="AE29" s="1027"/>
      <c r="AF29" s="1022">
        <v>515</v>
      </c>
      <c r="AG29" s="1023"/>
      <c r="AH29" s="1023"/>
      <c r="AI29" s="1023"/>
      <c r="AJ29" s="1024"/>
      <c r="AK29" s="967">
        <v>595</v>
      </c>
      <c r="AL29" s="958"/>
      <c r="AM29" s="958"/>
      <c r="AN29" s="958"/>
      <c r="AO29" s="958"/>
      <c r="AP29" s="958" t="s">
        <v>488</v>
      </c>
      <c r="AQ29" s="958"/>
      <c r="AR29" s="958"/>
      <c r="AS29" s="958"/>
      <c r="AT29" s="958"/>
      <c r="AU29" s="958" t="s">
        <v>488</v>
      </c>
      <c r="AV29" s="958"/>
      <c r="AW29" s="958"/>
      <c r="AX29" s="958"/>
      <c r="AY29" s="958"/>
      <c r="AZ29" s="1028" t="s">
        <v>488</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c r="A30" s="237">
        <v>3</v>
      </c>
      <c r="B30" s="1017" t="s">
        <v>390</v>
      </c>
      <c r="C30" s="1018"/>
      <c r="D30" s="1018"/>
      <c r="E30" s="1018"/>
      <c r="F30" s="1018"/>
      <c r="G30" s="1018"/>
      <c r="H30" s="1018"/>
      <c r="I30" s="1018"/>
      <c r="J30" s="1018"/>
      <c r="K30" s="1018"/>
      <c r="L30" s="1018"/>
      <c r="M30" s="1018"/>
      <c r="N30" s="1018"/>
      <c r="O30" s="1018"/>
      <c r="P30" s="1019"/>
      <c r="Q30" s="1025">
        <v>466</v>
      </c>
      <c r="R30" s="1026"/>
      <c r="S30" s="1026"/>
      <c r="T30" s="1026"/>
      <c r="U30" s="1026"/>
      <c r="V30" s="1026">
        <v>465</v>
      </c>
      <c r="W30" s="1026"/>
      <c r="X30" s="1026"/>
      <c r="Y30" s="1026"/>
      <c r="Z30" s="1026"/>
      <c r="AA30" s="1026">
        <v>1</v>
      </c>
      <c r="AB30" s="1026"/>
      <c r="AC30" s="1026"/>
      <c r="AD30" s="1026"/>
      <c r="AE30" s="1027"/>
      <c r="AF30" s="1022">
        <v>1</v>
      </c>
      <c r="AG30" s="1023"/>
      <c r="AH30" s="1023"/>
      <c r="AI30" s="1023"/>
      <c r="AJ30" s="1024"/>
      <c r="AK30" s="967">
        <v>192</v>
      </c>
      <c r="AL30" s="958"/>
      <c r="AM30" s="958"/>
      <c r="AN30" s="958"/>
      <c r="AO30" s="958"/>
      <c r="AP30" s="958" t="s">
        <v>488</v>
      </c>
      <c r="AQ30" s="958"/>
      <c r="AR30" s="958"/>
      <c r="AS30" s="958"/>
      <c r="AT30" s="958"/>
      <c r="AU30" s="958" t="s">
        <v>488</v>
      </c>
      <c r="AV30" s="958"/>
      <c r="AW30" s="958"/>
      <c r="AX30" s="958"/>
      <c r="AY30" s="958"/>
      <c r="AZ30" s="1028" t="s">
        <v>488</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c r="A31" s="237">
        <v>4</v>
      </c>
      <c r="B31" s="1017" t="s">
        <v>391</v>
      </c>
      <c r="C31" s="1018"/>
      <c r="D31" s="1018"/>
      <c r="E31" s="1018"/>
      <c r="F31" s="1018"/>
      <c r="G31" s="1018"/>
      <c r="H31" s="1018"/>
      <c r="I31" s="1018"/>
      <c r="J31" s="1018"/>
      <c r="K31" s="1018"/>
      <c r="L31" s="1018"/>
      <c r="M31" s="1018"/>
      <c r="N31" s="1018"/>
      <c r="O31" s="1018"/>
      <c r="P31" s="1019"/>
      <c r="Q31" s="1025">
        <v>576</v>
      </c>
      <c r="R31" s="1026"/>
      <c r="S31" s="1026"/>
      <c r="T31" s="1026"/>
      <c r="U31" s="1026"/>
      <c r="V31" s="1026">
        <v>473</v>
      </c>
      <c r="W31" s="1026"/>
      <c r="X31" s="1026"/>
      <c r="Y31" s="1026"/>
      <c r="Z31" s="1026"/>
      <c r="AA31" s="1026">
        <v>103</v>
      </c>
      <c r="AB31" s="1026"/>
      <c r="AC31" s="1026"/>
      <c r="AD31" s="1026"/>
      <c r="AE31" s="1027"/>
      <c r="AF31" s="1022">
        <v>1144</v>
      </c>
      <c r="AG31" s="1023"/>
      <c r="AH31" s="1023"/>
      <c r="AI31" s="1023"/>
      <c r="AJ31" s="1024"/>
      <c r="AK31" s="967">
        <v>7</v>
      </c>
      <c r="AL31" s="958"/>
      <c r="AM31" s="958"/>
      <c r="AN31" s="958"/>
      <c r="AO31" s="958"/>
      <c r="AP31" s="958">
        <v>933</v>
      </c>
      <c r="AQ31" s="958"/>
      <c r="AR31" s="958"/>
      <c r="AS31" s="958"/>
      <c r="AT31" s="958"/>
      <c r="AU31" s="958">
        <v>309</v>
      </c>
      <c r="AV31" s="958"/>
      <c r="AW31" s="958"/>
      <c r="AX31" s="958"/>
      <c r="AY31" s="958"/>
      <c r="AZ31" s="1028" t="s">
        <v>488</v>
      </c>
      <c r="BA31" s="1028"/>
      <c r="BB31" s="1028"/>
      <c r="BC31" s="1028"/>
      <c r="BD31" s="1028"/>
      <c r="BE31" s="959" t="s">
        <v>392</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c r="A32" s="237">
        <v>5</v>
      </c>
      <c r="B32" s="1017" t="s">
        <v>393</v>
      </c>
      <c r="C32" s="1018"/>
      <c r="D32" s="1018"/>
      <c r="E32" s="1018"/>
      <c r="F32" s="1018"/>
      <c r="G32" s="1018"/>
      <c r="H32" s="1018"/>
      <c r="I32" s="1018"/>
      <c r="J32" s="1018"/>
      <c r="K32" s="1018"/>
      <c r="L32" s="1018"/>
      <c r="M32" s="1018"/>
      <c r="N32" s="1018"/>
      <c r="O32" s="1018"/>
      <c r="P32" s="1019"/>
      <c r="Q32" s="1025">
        <v>249</v>
      </c>
      <c r="R32" s="1026"/>
      <c r="S32" s="1026"/>
      <c r="T32" s="1026"/>
      <c r="U32" s="1026"/>
      <c r="V32" s="1026">
        <v>235</v>
      </c>
      <c r="W32" s="1026"/>
      <c r="X32" s="1026"/>
      <c r="Y32" s="1026"/>
      <c r="Z32" s="1026"/>
      <c r="AA32" s="1026">
        <v>14</v>
      </c>
      <c r="AB32" s="1026"/>
      <c r="AC32" s="1026"/>
      <c r="AD32" s="1026"/>
      <c r="AE32" s="1027"/>
      <c r="AF32" s="1022">
        <v>47</v>
      </c>
      <c r="AG32" s="1023"/>
      <c r="AH32" s="1023"/>
      <c r="AI32" s="1023"/>
      <c r="AJ32" s="1024"/>
      <c r="AK32" s="967">
        <v>108</v>
      </c>
      <c r="AL32" s="958"/>
      <c r="AM32" s="958"/>
      <c r="AN32" s="958"/>
      <c r="AO32" s="958"/>
      <c r="AP32" s="958">
        <v>876</v>
      </c>
      <c r="AQ32" s="958"/>
      <c r="AR32" s="958"/>
      <c r="AS32" s="958"/>
      <c r="AT32" s="958"/>
      <c r="AU32" s="958">
        <v>528</v>
      </c>
      <c r="AV32" s="958"/>
      <c r="AW32" s="958"/>
      <c r="AX32" s="958"/>
      <c r="AY32" s="958"/>
      <c r="AZ32" s="1028" t="s">
        <v>488</v>
      </c>
      <c r="BA32" s="1028"/>
      <c r="BB32" s="1028"/>
      <c r="BC32" s="1028"/>
      <c r="BD32" s="1028"/>
      <c r="BE32" s="959" t="s">
        <v>392</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c r="A33" s="237">
        <v>6</v>
      </c>
      <c r="B33" s="1017" t="s">
        <v>394</v>
      </c>
      <c r="C33" s="1018"/>
      <c r="D33" s="1018"/>
      <c r="E33" s="1018"/>
      <c r="F33" s="1018"/>
      <c r="G33" s="1018"/>
      <c r="H33" s="1018"/>
      <c r="I33" s="1018"/>
      <c r="J33" s="1018"/>
      <c r="K33" s="1018"/>
      <c r="L33" s="1018"/>
      <c r="M33" s="1018"/>
      <c r="N33" s="1018"/>
      <c r="O33" s="1018"/>
      <c r="P33" s="1019"/>
      <c r="Q33" s="1025">
        <v>41</v>
      </c>
      <c r="R33" s="1026"/>
      <c r="S33" s="1026"/>
      <c r="T33" s="1026"/>
      <c r="U33" s="1026"/>
      <c r="V33" s="1026">
        <v>41</v>
      </c>
      <c r="W33" s="1026"/>
      <c r="X33" s="1026"/>
      <c r="Y33" s="1026"/>
      <c r="Z33" s="1026"/>
      <c r="AA33" s="1026">
        <v>0</v>
      </c>
      <c r="AB33" s="1026"/>
      <c r="AC33" s="1026"/>
      <c r="AD33" s="1026"/>
      <c r="AE33" s="1027"/>
      <c r="AF33" s="1022">
        <v>0</v>
      </c>
      <c r="AG33" s="1023"/>
      <c r="AH33" s="1023"/>
      <c r="AI33" s="1023"/>
      <c r="AJ33" s="1024"/>
      <c r="AK33" s="967">
        <v>41</v>
      </c>
      <c r="AL33" s="958"/>
      <c r="AM33" s="958"/>
      <c r="AN33" s="958"/>
      <c r="AO33" s="958"/>
      <c r="AP33" s="958">
        <v>36</v>
      </c>
      <c r="AQ33" s="958"/>
      <c r="AR33" s="958"/>
      <c r="AS33" s="958"/>
      <c r="AT33" s="958"/>
      <c r="AU33" s="958">
        <v>36</v>
      </c>
      <c r="AV33" s="958"/>
      <c r="AW33" s="958"/>
      <c r="AX33" s="958"/>
      <c r="AY33" s="958"/>
      <c r="AZ33" s="1028" t="s">
        <v>488</v>
      </c>
      <c r="BA33" s="1028"/>
      <c r="BB33" s="1028"/>
      <c r="BC33" s="1028"/>
      <c r="BD33" s="1028"/>
      <c r="BE33" s="959" t="s">
        <v>395</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c r="A34" s="237">
        <v>7</v>
      </c>
      <c r="B34" s="1017" t="s">
        <v>396</v>
      </c>
      <c r="C34" s="1018"/>
      <c r="D34" s="1018"/>
      <c r="E34" s="1018"/>
      <c r="F34" s="1018"/>
      <c r="G34" s="1018"/>
      <c r="H34" s="1018"/>
      <c r="I34" s="1018"/>
      <c r="J34" s="1018"/>
      <c r="K34" s="1018"/>
      <c r="L34" s="1018"/>
      <c r="M34" s="1018"/>
      <c r="N34" s="1018"/>
      <c r="O34" s="1018"/>
      <c r="P34" s="1019"/>
      <c r="Q34" s="1025">
        <v>373</v>
      </c>
      <c r="R34" s="1026"/>
      <c r="S34" s="1026"/>
      <c r="T34" s="1026"/>
      <c r="U34" s="1026"/>
      <c r="V34" s="1026">
        <v>373</v>
      </c>
      <c r="W34" s="1026"/>
      <c r="X34" s="1026"/>
      <c r="Y34" s="1026"/>
      <c r="Z34" s="1026"/>
      <c r="AA34" s="1026">
        <v>0</v>
      </c>
      <c r="AB34" s="1026"/>
      <c r="AC34" s="1026"/>
      <c r="AD34" s="1026"/>
      <c r="AE34" s="1027"/>
      <c r="AF34" s="1022" t="s">
        <v>122</v>
      </c>
      <c r="AG34" s="1023"/>
      <c r="AH34" s="1023"/>
      <c r="AI34" s="1023"/>
      <c r="AJ34" s="1024"/>
      <c r="AK34" s="967">
        <v>3</v>
      </c>
      <c r="AL34" s="958"/>
      <c r="AM34" s="958"/>
      <c r="AN34" s="958"/>
      <c r="AO34" s="958"/>
      <c r="AP34" s="958">
        <v>1049</v>
      </c>
      <c r="AQ34" s="958"/>
      <c r="AR34" s="958"/>
      <c r="AS34" s="958"/>
      <c r="AT34" s="958"/>
      <c r="AU34" s="1028" t="s">
        <v>488</v>
      </c>
      <c r="AV34" s="1028"/>
      <c r="AW34" s="1028"/>
      <c r="AX34" s="1028"/>
      <c r="AY34" s="1028"/>
      <c r="AZ34" s="1028" t="s">
        <v>488</v>
      </c>
      <c r="BA34" s="1028"/>
      <c r="BB34" s="1028"/>
      <c r="BC34" s="1028"/>
      <c r="BD34" s="1028"/>
      <c r="BE34" s="959" t="s">
        <v>395</v>
      </c>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c r="A63" s="235" t="s">
        <v>376</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1769</v>
      </c>
      <c r="AG63" s="946"/>
      <c r="AH63" s="946"/>
      <c r="AI63" s="946"/>
      <c r="AJ63" s="1009"/>
      <c r="AK63" s="1010"/>
      <c r="AL63" s="950"/>
      <c r="AM63" s="950"/>
      <c r="AN63" s="950"/>
      <c r="AO63" s="950"/>
      <c r="AP63" s="946">
        <v>2895</v>
      </c>
      <c r="AQ63" s="946"/>
      <c r="AR63" s="946"/>
      <c r="AS63" s="946"/>
      <c r="AT63" s="946"/>
      <c r="AU63" s="946">
        <v>873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c r="A66" s="982" t="s">
        <v>400</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401</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c r="A68" s="231">
        <v>1</v>
      </c>
      <c r="B68" s="972" t="s">
        <v>561</v>
      </c>
      <c r="C68" s="973"/>
      <c r="D68" s="973"/>
      <c r="E68" s="973"/>
      <c r="F68" s="973"/>
      <c r="G68" s="973"/>
      <c r="H68" s="973"/>
      <c r="I68" s="973"/>
      <c r="J68" s="973"/>
      <c r="K68" s="973"/>
      <c r="L68" s="973"/>
      <c r="M68" s="973"/>
      <c r="N68" s="973"/>
      <c r="O68" s="973"/>
      <c r="P68" s="974"/>
      <c r="Q68" s="975">
        <v>8593</v>
      </c>
      <c r="R68" s="969"/>
      <c r="S68" s="969"/>
      <c r="T68" s="969"/>
      <c r="U68" s="969"/>
      <c r="V68" s="969">
        <v>7983</v>
      </c>
      <c r="W68" s="969"/>
      <c r="X68" s="969"/>
      <c r="Y68" s="969"/>
      <c r="Z68" s="969"/>
      <c r="AA68" s="969">
        <v>610</v>
      </c>
      <c r="AB68" s="969"/>
      <c r="AC68" s="969"/>
      <c r="AD68" s="969"/>
      <c r="AE68" s="969"/>
      <c r="AF68" s="969">
        <v>610</v>
      </c>
      <c r="AG68" s="969"/>
      <c r="AH68" s="969"/>
      <c r="AI68" s="969"/>
      <c r="AJ68" s="969"/>
      <c r="AK68" s="969">
        <v>58</v>
      </c>
      <c r="AL68" s="969"/>
      <c r="AM68" s="969"/>
      <c r="AN68" s="969"/>
      <c r="AO68" s="969"/>
      <c r="AP68" s="969" t="s">
        <v>549</v>
      </c>
      <c r="AQ68" s="969"/>
      <c r="AR68" s="969"/>
      <c r="AS68" s="969"/>
      <c r="AT68" s="969"/>
      <c r="AU68" s="969" t="s">
        <v>549</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c r="A69" s="233">
        <v>2</v>
      </c>
      <c r="B69" s="961" t="s">
        <v>562</v>
      </c>
      <c r="C69" s="962"/>
      <c r="D69" s="962"/>
      <c r="E69" s="962"/>
      <c r="F69" s="962"/>
      <c r="G69" s="962"/>
      <c r="H69" s="962"/>
      <c r="I69" s="962"/>
      <c r="J69" s="962"/>
      <c r="K69" s="962"/>
      <c r="L69" s="962"/>
      <c r="M69" s="962"/>
      <c r="N69" s="962"/>
      <c r="O69" s="962"/>
      <c r="P69" s="963"/>
      <c r="Q69" s="964">
        <v>167</v>
      </c>
      <c r="R69" s="958"/>
      <c r="S69" s="958"/>
      <c r="T69" s="958"/>
      <c r="U69" s="958"/>
      <c r="V69" s="958">
        <v>147</v>
      </c>
      <c r="W69" s="958"/>
      <c r="X69" s="958"/>
      <c r="Y69" s="958"/>
      <c r="Z69" s="958"/>
      <c r="AA69" s="958">
        <v>20</v>
      </c>
      <c r="AB69" s="958"/>
      <c r="AC69" s="958"/>
      <c r="AD69" s="958"/>
      <c r="AE69" s="958"/>
      <c r="AF69" s="958">
        <v>20</v>
      </c>
      <c r="AG69" s="958"/>
      <c r="AH69" s="958"/>
      <c r="AI69" s="958"/>
      <c r="AJ69" s="958"/>
      <c r="AK69" s="958">
        <v>42</v>
      </c>
      <c r="AL69" s="958"/>
      <c r="AM69" s="958"/>
      <c r="AN69" s="958"/>
      <c r="AO69" s="958"/>
      <c r="AP69" s="958" t="s">
        <v>549</v>
      </c>
      <c r="AQ69" s="958"/>
      <c r="AR69" s="958"/>
      <c r="AS69" s="958"/>
      <c r="AT69" s="958"/>
      <c r="AU69" s="958" t="s">
        <v>549</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c r="A70" s="233">
        <v>3</v>
      </c>
      <c r="B70" s="961" t="s">
        <v>563</v>
      </c>
      <c r="C70" s="962"/>
      <c r="D70" s="962"/>
      <c r="E70" s="962"/>
      <c r="F70" s="962"/>
      <c r="G70" s="962"/>
      <c r="H70" s="962"/>
      <c r="I70" s="962"/>
      <c r="J70" s="962"/>
      <c r="K70" s="962"/>
      <c r="L70" s="962"/>
      <c r="M70" s="962"/>
      <c r="N70" s="962"/>
      <c r="O70" s="962"/>
      <c r="P70" s="963"/>
      <c r="Q70" s="964">
        <v>1179</v>
      </c>
      <c r="R70" s="958"/>
      <c r="S70" s="958"/>
      <c r="T70" s="958"/>
      <c r="U70" s="958"/>
      <c r="V70" s="958">
        <v>1166</v>
      </c>
      <c r="W70" s="958"/>
      <c r="X70" s="958"/>
      <c r="Y70" s="958"/>
      <c r="Z70" s="958"/>
      <c r="AA70" s="958">
        <v>13</v>
      </c>
      <c r="AB70" s="958"/>
      <c r="AC70" s="958"/>
      <c r="AD70" s="958"/>
      <c r="AE70" s="958"/>
      <c r="AF70" s="958">
        <v>13</v>
      </c>
      <c r="AG70" s="958"/>
      <c r="AH70" s="958"/>
      <c r="AI70" s="958"/>
      <c r="AJ70" s="958"/>
      <c r="AK70" s="958">
        <v>33</v>
      </c>
      <c r="AL70" s="958"/>
      <c r="AM70" s="958"/>
      <c r="AN70" s="958"/>
      <c r="AO70" s="958"/>
      <c r="AP70" s="958">
        <v>212</v>
      </c>
      <c r="AQ70" s="958"/>
      <c r="AR70" s="958"/>
      <c r="AS70" s="958"/>
      <c r="AT70" s="958"/>
      <c r="AU70" s="958">
        <v>80</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c r="A71" s="233">
        <v>4</v>
      </c>
      <c r="B71" s="961" t="s">
        <v>564</v>
      </c>
      <c r="C71" s="962"/>
      <c r="D71" s="962"/>
      <c r="E71" s="962"/>
      <c r="F71" s="962"/>
      <c r="G71" s="962"/>
      <c r="H71" s="962"/>
      <c r="I71" s="962"/>
      <c r="J71" s="962"/>
      <c r="K71" s="962"/>
      <c r="L71" s="962"/>
      <c r="M71" s="962"/>
      <c r="N71" s="962"/>
      <c r="O71" s="962"/>
      <c r="P71" s="963"/>
      <c r="Q71" s="964">
        <v>420</v>
      </c>
      <c r="R71" s="958"/>
      <c r="S71" s="958"/>
      <c r="T71" s="958"/>
      <c r="U71" s="958"/>
      <c r="V71" s="958">
        <v>370</v>
      </c>
      <c r="W71" s="958"/>
      <c r="X71" s="958"/>
      <c r="Y71" s="958"/>
      <c r="Z71" s="958"/>
      <c r="AA71" s="958">
        <v>50</v>
      </c>
      <c r="AB71" s="958"/>
      <c r="AC71" s="958"/>
      <c r="AD71" s="958"/>
      <c r="AE71" s="958"/>
      <c r="AF71" s="958">
        <v>50</v>
      </c>
      <c r="AG71" s="958"/>
      <c r="AH71" s="958"/>
      <c r="AI71" s="958"/>
      <c r="AJ71" s="958"/>
      <c r="AK71" s="958">
        <v>10</v>
      </c>
      <c r="AL71" s="958"/>
      <c r="AM71" s="958"/>
      <c r="AN71" s="958"/>
      <c r="AO71" s="958"/>
      <c r="AP71" s="958" t="s">
        <v>549</v>
      </c>
      <c r="AQ71" s="958"/>
      <c r="AR71" s="958"/>
      <c r="AS71" s="958"/>
      <c r="AT71" s="958"/>
      <c r="AU71" s="958" t="s">
        <v>549</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c r="A72" s="233">
        <v>5</v>
      </c>
      <c r="B72" s="961" t="s">
        <v>565</v>
      </c>
      <c r="C72" s="962"/>
      <c r="D72" s="962"/>
      <c r="E72" s="962"/>
      <c r="F72" s="962"/>
      <c r="G72" s="962"/>
      <c r="H72" s="962"/>
      <c r="I72" s="962"/>
      <c r="J72" s="962"/>
      <c r="K72" s="962"/>
      <c r="L72" s="962"/>
      <c r="M72" s="962"/>
      <c r="N72" s="962"/>
      <c r="O72" s="962"/>
      <c r="P72" s="963"/>
      <c r="Q72" s="964">
        <v>150</v>
      </c>
      <c r="R72" s="958"/>
      <c r="S72" s="958"/>
      <c r="T72" s="958"/>
      <c r="U72" s="958"/>
      <c r="V72" s="958">
        <v>139</v>
      </c>
      <c r="W72" s="958"/>
      <c r="X72" s="958"/>
      <c r="Y72" s="958"/>
      <c r="Z72" s="958"/>
      <c r="AA72" s="958">
        <v>11</v>
      </c>
      <c r="AB72" s="958"/>
      <c r="AC72" s="958"/>
      <c r="AD72" s="958"/>
      <c r="AE72" s="958"/>
      <c r="AF72" s="958">
        <v>11</v>
      </c>
      <c r="AG72" s="958"/>
      <c r="AH72" s="958"/>
      <c r="AI72" s="958"/>
      <c r="AJ72" s="958"/>
      <c r="AK72" s="958" t="s">
        <v>567</v>
      </c>
      <c r="AL72" s="958"/>
      <c r="AM72" s="958"/>
      <c r="AN72" s="958"/>
      <c r="AO72" s="958"/>
      <c r="AP72" s="958" t="s">
        <v>549</v>
      </c>
      <c r="AQ72" s="958"/>
      <c r="AR72" s="958"/>
      <c r="AS72" s="958"/>
      <c r="AT72" s="958"/>
      <c r="AU72" s="958" t="s">
        <v>549</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c r="A73" s="233">
        <v>6</v>
      </c>
      <c r="B73" s="961" t="s">
        <v>554</v>
      </c>
      <c r="C73" s="962"/>
      <c r="D73" s="962"/>
      <c r="E73" s="962"/>
      <c r="F73" s="962"/>
      <c r="G73" s="962"/>
      <c r="H73" s="962"/>
      <c r="I73" s="962"/>
      <c r="J73" s="962"/>
      <c r="K73" s="962"/>
      <c r="L73" s="962"/>
      <c r="M73" s="962"/>
      <c r="N73" s="962"/>
      <c r="O73" s="962"/>
      <c r="P73" s="963"/>
      <c r="Q73" s="964">
        <v>110</v>
      </c>
      <c r="R73" s="958"/>
      <c r="S73" s="958"/>
      <c r="T73" s="958"/>
      <c r="U73" s="958"/>
      <c r="V73" s="958">
        <v>93</v>
      </c>
      <c r="W73" s="958"/>
      <c r="X73" s="958"/>
      <c r="Y73" s="958"/>
      <c r="Z73" s="958"/>
      <c r="AA73" s="958">
        <v>17</v>
      </c>
      <c r="AB73" s="958"/>
      <c r="AC73" s="958"/>
      <c r="AD73" s="958"/>
      <c r="AE73" s="958"/>
      <c r="AF73" s="958">
        <v>17</v>
      </c>
      <c r="AG73" s="958"/>
      <c r="AH73" s="958"/>
      <c r="AI73" s="958"/>
      <c r="AJ73" s="958"/>
      <c r="AK73" s="958" t="s">
        <v>567</v>
      </c>
      <c r="AL73" s="958"/>
      <c r="AM73" s="958"/>
      <c r="AN73" s="958"/>
      <c r="AO73" s="958"/>
      <c r="AP73" s="958" t="s">
        <v>549</v>
      </c>
      <c r="AQ73" s="958"/>
      <c r="AR73" s="958"/>
      <c r="AS73" s="958"/>
      <c r="AT73" s="958"/>
      <c r="AU73" s="958" t="s">
        <v>549</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c r="A74" s="233">
        <v>7</v>
      </c>
      <c r="B74" s="961" t="s">
        <v>555</v>
      </c>
      <c r="C74" s="962"/>
      <c r="D74" s="962"/>
      <c r="E74" s="962"/>
      <c r="F74" s="962"/>
      <c r="G74" s="962"/>
      <c r="H74" s="962"/>
      <c r="I74" s="962"/>
      <c r="J74" s="962"/>
      <c r="K74" s="962"/>
      <c r="L74" s="962"/>
      <c r="M74" s="962"/>
      <c r="N74" s="962"/>
      <c r="O74" s="962"/>
      <c r="P74" s="963"/>
      <c r="Q74" s="964">
        <v>293727</v>
      </c>
      <c r="R74" s="958"/>
      <c r="S74" s="958"/>
      <c r="T74" s="958"/>
      <c r="U74" s="958"/>
      <c r="V74" s="958">
        <v>290111</v>
      </c>
      <c r="W74" s="958"/>
      <c r="X74" s="958"/>
      <c r="Y74" s="958"/>
      <c r="Z74" s="958"/>
      <c r="AA74" s="958">
        <v>3616</v>
      </c>
      <c r="AB74" s="958"/>
      <c r="AC74" s="958"/>
      <c r="AD74" s="958"/>
      <c r="AE74" s="958"/>
      <c r="AF74" s="958">
        <v>3616</v>
      </c>
      <c r="AG74" s="958"/>
      <c r="AH74" s="958"/>
      <c r="AI74" s="958"/>
      <c r="AJ74" s="958"/>
      <c r="AK74" s="958">
        <v>27</v>
      </c>
      <c r="AL74" s="958"/>
      <c r="AM74" s="958"/>
      <c r="AN74" s="958"/>
      <c r="AO74" s="958"/>
      <c r="AP74" s="958" t="s">
        <v>549</v>
      </c>
      <c r="AQ74" s="958"/>
      <c r="AR74" s="958"/>
      <c r="AS74" s="958"/>
      <c r="AT74" s="958"/>
      <c r="AU74" s="958" t="s">
        <v>549</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c r="A75" s="233">
        <v>8</v>
      </c>
      <c r="B75" s="961" t="s">
        <v>566</v>
      </c>
      <c r="C75" s="962"/>
      <c r="D75" s="962"/>
      <c r="E75" s="962"/>
      <c r="F75" s="962"/>
      <c r="G75" s="962"/>
      <c r="H75" s="962"/>
      <c r="I75" s="962"/>
      <c r="J75" s="962"/>
      <c r="K75" s="962"/>
      <c r="L75" s="962"/>
      <c r="M75" s="962"/>
      <c r="N75" s="962"/>
      <c r="O75" s="962"/>
      <c r="P75" s="963"/>
      <c r="Q75" s="965">
        <v>8</v>
      </c>
      <c r="R75" s="966"/>
      <c r="S75" s="966"/>
      <c r="T75" s="966"/>
      <c r="U75" s="967"/>
      <c r="V75" s="968">
        <v>6</v>
      </c>
      <c r="W75" s="966"/>
      <c r="X75" s="966"/>
      <c r="Y75" s="966"/>
      <c r="Z75" s="967"/>
      <c r="AA75" s="968">
        <v>0</v>
      </c>
      <c r="AB75" s="966"/>
      <c r="AC75" s="966"/>
      <c r="AD75" s="966"/>
      <c r="AE75" s="967"/>
      <c r="AF75" s="968">
        <v>0</v>
      </c>
      <c r="AG75" s="966"/>
      <c r="AH75" s="966"/>
      <c r="AI75" s="966"/>
      <c r="AJ75" s="967"/>
      <c r="AK75" s="968">
        <v>2</v>
      </c>
      <c r="AL75" s="966"/>
      <c r="AM75" s="966"/>
      <c r="AN75" s="966"/>
      <c r="AO75" s="967"/>
      <c r="AP75" s="958" t="s">
        <v>549</v>
      </c>
      <c r="AQ75" s="958"/>
      <c r="AR75" s="958"/>
      <c r="AS75" s="958"/>
      <c r="AT75" s="958"/>
      <c r="AU75" s="958" t="s">
        <v>549</v>
      </c>
      <c r="AV75" s="958"/>
      <c r="AW75" s="958"/>
      <c r="AX75" s="958"/>
      <c r="AY75" s="958"/>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c r="A88" s="235" t="s">
        <v>376</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4337</v>
      </c>
      <c r="AG88" s="946"/>
      <c r="AH88" s="946"/>
      <c r="AI88" s="946"/>
      <c r="AJ88" s="946"/>
      <c r="AK88" s="950"/>
      <c r="AL88" s="950"/>
      <c r="AM88" s="950"/>
      <c r="AN88" s="950"/>
      <c r="AO88" s="950"/>
      <c r="AP88" s="946">
        <v>212</v>
      </c>
      <c r="AQ88" s="946"/>
      <c r="AR88" s="946"/>
      <c r="AS88" s="946"/>
      <c r="AT88" s="946"/>
      <c r="AU88" s="946">
        <v>80</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276</v>
      </c>
      <c r="CS102" s="940"/>
      <c r="CT102" s="940"/>
      <c r="CU102" s="940"/>
      <c r="CV102" s="941"/>
      <c r="CW102" s="939">
        <v>29</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24" customFormat="1" ht="26.25" customHeight="1">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2658084</v>
      </c>
      <c r="AB110" s="876"/>
      <c r="AC110" s="876"/>
      <c r="AD110" s="876"/>
      <c r="AE110" s="877"/>
      <c r="AF110" s="878">
        <v>2682362</v>
      </c>
      <c r="AG110" s="876"/>
      <c r="AH110" s="876"/>
      <c r="AI110" s="876"/>
      <c r="AJ110" s="877"/>
      <c r="AK110" s="878">
        <v>2670648</v>
      </c>
      <c r="AL110" s="876"/>
      <c r="AM110" s="876"/>
      <c r="AN110" s="876"/>
      <c r="AO110" s="877"/>
      <c r="AP110" s="879">
        <v>28.4</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21675612</v>
      </c>
      <c r="BR110" s="829"/>
      <c r="BS110" s="829"/>
      <c r="BT110" s="829"/>
      <c r="BU110" s="829"/>
      <c r="BV110" s="829">
        <v>20773378</v>
      </c>
      <c r="BW110" s="829"/>
      <c r="BX110" s="829"/>
      <c r="BY110" s="829"/>
      <c r="BZ110" s="829"/>
      <c r="CA110" s="829">
        <v>20034494</v>
      </c>
      <c r="CB110" s="829"/>
      <c r="CC110" s="829"/>
      <c r="CD110" s="829"/>
      <c r="CE110" s="829"/>
      <c r="CF110" s="853">
        <v>213.2</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6105</v>
      </c>
      <c r="BR111" s="804"/>
      <c r="BS111" s="804"/>
      <c r="BT111" s="804"/>
      <c r="BU111" s="804"/>
      <c r="BV111" s="804">
        <v>3053</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2639119</v>
      </c>
      <c r="BR112" s="804"/>
      <c r="BS112" s="804"/>
      <c r="BT112" s="804"/>
      <c r="BU112" s="804"/>
      <c r="BV112" s="804">
        <v>1358911</v>
      </c>
      <c r="BW112" s="804"/>
      <c r="BX112" s="804"/>
      <c r="BY112" s="804"/>
      <c r="BZ112" s="804"/>
      <c r="CA112" s="804">
        <v>873358</v>
      </c>
      <c r="CB112" s="804"/>
      <c r="CC112" s="804"/>
      <c r="CD112" s="804"/>
      <c r="CE112" s="804"/>
      <c r="CF112" s="862">
        <v>9.3000000000000007</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204898</v>
      </c>
      <c r="AB113" s="906"/>
      <c r="AC113" s="906"/>
      <c r="AD113" s="906"/>
      <c r="AE113" s="907"/>
      <c r="AF113" s="908">
        <v>196413</v>
      </c>
      <c r="AG113" s="906"/>
      <c r="AH113" s="906"/>
      <c r="AI113" s="906"/>
      <c r="AJ113" s="907"/>
      <c r="AK113" s="908">
        <v>146071</v>
      </c>
      <c r="AL113" s="906"/>
      <c r="AM113" s="906"/>
      <c r="AN113" s="906"/>
      <c r="AO113" s="907"/>
      <c r="AP113" s="909">
        <v>1.6</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81826</v>
      </c>
      <c r="BR113" s="804"/>
      <c r="BS113" s="804"/>
      <c r="BT113" s="804"/>
      <c r="BU113" s="804"/>
      <c r="BV113" s="804">
        <v>84807</v>
      </c>
      <c r="BW113" s="804"/>
      <c r="BX113" s="804"/>
      <c r="BY113" s="804"/>
      <c r="BZ113" s="804"/>
      <c r="CA113" s="804">
        <v>80412</v>
      </c>
      <c r="CB113" s="804"/>
      <c r="CC113" s="804"/>
      <c r="CD113" s="804"/>
      <c r="CE113" s="804"/>
      <c r="CF113" s="862">
        <v>0.9</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24460</v>
      </c>
      <c r="AB114" s="767"/>
      <c r="AC114" s="767"/>
      <c r="AD114" s="767"/>
      <c r="AE114" s="768"/>
      <c r="AF114" s="769" t="s">
        <v>122</v>
      </c>
      <c r="AG114" s="767"/>
      <c r="AH114" s="767"/>
      <c r="AI114" s="767"/>
      <c r="AJ114" s="768"/>
      <c r="AK114" s="769">
        <v>23059</v>
      </c>
      <c r="AL114" s="767"/>
      <c r="AM114" s="767"/>
      <c r="AN114" s="767"/>
      <c r="AO114" s="768"/>
      <c r="AP114" s="811">
        <v>0.2</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1999090</v>
      </c>
      <c r="BR114" s="804"/>
      <c r="BS114" s="804"/>
      <c r="BT114" s="804"/>
      <c r="BU114" s="804"/>
      <c r="BV114" s="804">
        <v>2040210</v>
      </c>
      <c r="BW114" s="804"/>
      <c r="BX114" s="804"/>
      <c r="BY114" s="804"/>
      <c r="BZ114" s="804"/>
      <c r="CA114" s="804">
        <v>2133502</v>
      </c>
      <c r="CB114" s="804"/>
      <c r="CC114" s="804"/>
      <c r="CD114" s="804"/>
      <c r="CE114" s="804"/>
      <c r="CF114" s="862">
        <v>22.7</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181752</v>
      </c>
      <c r="AB115" s="906"/>
      <c r="AC115" s="906"/>
      <c r="AD115" s="906"/>
      <c r="AE115" s="907"/>
      <c r="AF115" s="908">
        <v>117762</v>
      </c>
      <c r="AG115" s="906"/>
      <c r="AH115" s="906"/>
      <c r="AI115" s="906"/>
      <c r="AJ115" s="907"/>
      <c r="AK115" s="908">
        <v>173473</v>
      </c>
      <c r="AL115" s="906"/>
      <c r="AM115" s="906"/>
      <c r="AN115" s="906"/>
      <c r="AO115" s="907"/>
      <c r="AP115" s="909">
        <v>1.8</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v>383513</v>
      </c>
      <c r="BR115" s="804"/>
      <c r="BS115" s="804"/>
      <c r="BT115" s="804"/>
      <c r="BU115" s="804"/>
      <c r="BV115" s="804">
        <v>302177</v>
      </c>
      <c r="BW115" s="804"/>
      <c r="BX115" s="804"/>
      <c r="BY115" s="804"/>
      <c r="BZ115" s="804"/>
      <c r="CA115" s="804">
        <v>240283</v>
      </c>
      <c r="CB115" s="804"/>
      <c r="CC115" s="804"/>
      <c r="CD115" s="804"/>
      <c r="CE115" s="804"/>
      <c r="CF115" s="862">
        <v>2.6</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63</v>
      </c>
      <c r="AB116" s="767"/>
      <c r="AC116" s="767"/>
      <c r="AD116" s="767"/>
      <c r="AE116" s="768"/>
      <c r="AF116" s="769">
        <v>52</v>
      </c>
      <c r="AG116" s="767"/>
      <c r="AH116" s="767"/>
      <c r="AI116" s="767"/>
      <c r="AJ116" s="768"/>
      <c r="AK116" s="769">
        <v>65</v>
      </c>
      <c r="AL116" s="767"/>
      <c r="AM116" s="767"/>
      <c r="AN116" s="767"/>
      <c r="AO116" s="768"/>
      <c r="AP116" s="811">
        <v>0</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3069257</v>
      </c>
      <c r="AB117" s="890"/>
      <c r="AC117" s="890"/>
      <c r="AD117" s="890"/>
      <c r="AE117" s="891"/>
      <c r="AF117" s="892">
        <v>2996589</v>
      </c>
      <c r="AG117" s="890"/>
      <c r="AH117" s="890"/>
      <c r="AI117" s="890"/>
      <c r="AJ117" s="891"/>
      <c r="AK117" s="892">
        <v>3013316</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443</v>
      </c>
      <c r="BP119" s="865"/>
      <c r="BQ119" s="866">
        <v>26785265</v>
      </c>
      <c r="BR119" s="832"/>
      <c r="BS119" s="832"/>
      <c r="BT119" s="832"/>
      <c r="BU119" s="832"/>
      <c r="BV119" s="832">
        <v>24562536</v>
      </c>
      <c r="BW119" s="832"/>
      <c r="BX119" s="832"/>
      <c r="BY119" s="832"/>
      <c r="BZ119" s="832"/>
      <c r="CA119" s="832">
        <v>23362049</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6105</v>
      </c>
      <c r="DH119" s="751"/>
      <c r="DI119" s="751"/>
      <c r="DJ119" s="751"/>
      <c r="DK119" s="752"/>
      <c r="DL119" s="753">
        <v>3053</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10053310</v>
      </c>
      <c r="BR120" s="829"/>
      <c r="BS120" s="829"/>
      <c r="BT120" s="829"/>
      <c r="BU120" s="829"/>
      <c r="BV120" s="829">
        <v>12192087</v>
      </c>
      <c r="BW120" s="829"/>
      <c r="BX120" s="829"/>
      <c r="BY120" s="829"/>
      <c r="BZ120" s="829"/>
      <c r="CA120" s="829">
        <v>14581578</v>
      </c>
      <c r="CB120" s="829"/>
      <c r="CC120" s="829"/>
      <c r="CD120" s="829"/>
      <c r="CE120" s="829"/>
      <c r="CF120" s="853">
        <v>155.19999999999999</v>
      </c>
      <c r="CG120" s="854"/>
      <c r="CH120" s="854"/>
      <c r="CI120" s="854"/>
      <c r="CJ120" s="854"/>
      <c r="CK120" s="855" t="s">
        <v>447</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528373</v>
      </c>
      <c r="DR120" s="829"/>
      <c r="DS120" s="829"/>
      <c r="DT120" s="829"/>
      <c r="DU120" s="829"/>
      <c r="DV120" s="830">
        <v>5.6</v>
      </c>
      <c r="DW120" s="830"/>
      <c r="DX120" s="830"/>
      <c r="DY120" s="830"/>
      <c r="DZ120" s="831"/>
    </row>
    <row r="121" spans="1:130" s="224" customFormat="1" ht="26.25" customHeight="1">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610748</v>
      </c>
      <c r="BR121" s="804"/>
      <c r="BS121" s="804"/>
      <c r="BT121" s="804"/>
      <c r="BU121" s="804"/>
      <c r="BV121" s="804">
        <v>571065</v>
      </c>
      <c r="BW121" s="804"/>
      <c r="BX121" s="804"/>
      <c r="BY121" s="804"/>
      <c r="BZ121" s="804"/>
      <c r="CA121" s="804">
        <v>531068</v>
      </c>
      <c r="CB121" s="804"/>
      <c r="CC121" s="804"/>
      <c r="CD121" s="804"/>
      <c r="CE121" s="804"/>
      <c r="CF121" s="862">
        <v>5.7</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424979</v>
      </c>
      <c r="DH121" s="804"/>
      <c r="DI121" s="804"/>
      <c r="DJ121" s="804"/>
      <c r="DK121" s="804"/>
      <c r="DL121" s="804">
        <v>340127</v>
      </c>
      <c r="DM121" s="804"/>
      <c r="DN121" s="804"/>
      <c r="DO121" s="804"/>
      <c r="DP121" s="804"/>
      <c r="DQ121" s="804">
        <v>308847</v>
      </c>
      <c r="DR121" s="804"/>
      <c r="DS121" s="804"/>
      <c r="DT121" s="804"/>
      <c r="DU121" s="804"/>
      <c r="DV121" s="781">
        <v>3.3</v>
      </c>
      <c r="DW121" s="781"/>
      <c r="DX121" s="781"/>
      <c r="DY121" s="781"/>
      <c r="DZ121" s="782"/>
    </row>
    <row r="122" spans="1:130" s="224" customFormat="1" ht="26.25" customHeight="1">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17422201</v>
      </c>
      <c r="BR122" s="832"/>
      <c r="BS122" s="832"/>
      <c r="BT122" s="832"/>
      <c r="BU122" s="832"/>
      <c r="BV122" s="832">
        <v>16492128</v>
      </c>
      <c r="BW122" s="832"/>
      <c r="BX122" s="832"/>
      <c r="BY122" s="832"/>
      <c r="BZ122" s="832"/>
      <c r="CA122" s="832">
        <v>16178414</v>
      </c>
      <c r="CB122" s="832"/>
      <c r="CC122" s="832"/>
      <c r="CD122" s="832"/>
      <c r="CE122" s="832"/>
      <c r="CF122" s="833">
        <v>172.1</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59276</v>
      </c>
      <c r="DH122" s="804"/>
      <c r="DI122" s="804"/>
      <c r="DJ122" s="804"/>
      <c r="DK122" s="804"/>
      <c r="DL122" s="804">
        <v>48066</v>
      </c>
      <c r="DM122" s="804"/>
      <c r="DN122" s="804"/>
      <c r="DO122" s="804"/>
      <c r="DP122" s="804"/>
      <c r="DQ122" s="804">
        <v>36138</v>
      </c>
      <c r="DR122" s="804"/>
      <c r="DS122" s="804"/>
      <c r="DT122" s="804"/>
      <c r="DU122" s="804"/>
      <c r="DV122" s="781">
        <v>0.4</v>
      </c>
      <c r="DW122" s="781"/>
      <c r="DX122" s="781"/>
      <c r="DY122" s="781"/>
      <c r="DZ122" s="782"/>
    </row>
    <row r="123" spans="1:130" s="224" customFormat="1" ht="26.25" customHeight="1">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451</v>
      </c>
      <c r="BP123" s="865"/>
      <c r="BQ123" s="819">
        <v>28086259</v>
      </c>
      <c r="BR123" s="820"/>
      <c r="BS123" s="820"/>
      <c r="BT123" s="820"/>
      <c r="BU123" s="820"/>
      <c r="BV123" s="820">
        <v>29255280</v>
      </c>
      <c r="BW123" s="820"/>
      <c r="BX123" s="820"/>
      <c r="BY123" s="820"/>
      <c r="BZ123" s="820"/>
      <c r="CA123" s="820">
        <v>31291060</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2154864</v>
      </c>
      <c r="DH124" s="751"/>
      <c r="DI124" s="751"/>
      <c r="DJ124" s="751"/>
      <c r="DK124" s="752"/>
      <c r="DL124" s="753">
        <v>970718</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181752</v>
      </c>
      <c r="AB126" s="767"/>
      <c r="AC126" s="767"/>
      <c r="AD126" s="767"/>
      <c r="AE126" s="768"/>
      <c r="AF126" s="769">
        <v>117762</v>
      </c>
      <c r="AG126" s="767"/>
      <c r="AH126" s="767"/>
      <c r="AI126" s="767"/>
      <c r="AJ126" s="768"/>
      <c r="AK126" s="769">
        <v>173473</v>
      </c>
      <c r="AL126" s="767"/>
      <c r="AM126" s="767"/>
      <c r="AN126" s="767"/>
      <c r="AO126" s="768"/>
      <c r="AP126" s="811">
        <v>1.8</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46084</v>
      </c>
      <c r="AB128" s="788"/>
      <c r="AC128" s="788"/>
      <c r="AD128" s="788"/>
      <c r="AE128" s="789"/>
      <c r="AF128" s="790">
        <v>44516</v>
      </c>
      <c r="AG128" s="788"/>
      <c r="AH128" s="788"/>
      <c r="AI128" s="788"/>
      <c r="AJ128" s="789"/>
      <c r="AK128" s="790">
        <v>44861</v>
      </c>
      <c r="AL128" s="788"/>
      <c r="AM128" s="788"/>
      <c r="AN128" s="788"/>
      <c r="AO128" s="789"/>
      <c r="AP128" s="791"/>
      <c r="AQ128" s="792"/>
      <c r="AR128" s="792"/>
      <c r="AS128" s="792"/>
      <c r="AT128" s="793"/>
      <c r="AU128" s="226"/>
      <c r="AV128" s="226"/>
      <c r="AW128" s="226"/>
      <c r="AX128" s="794" t="s">
        <v>465</v>
      </c>
      <c r="AY128" s="795"/>
      <c r="AZ128" s="795"/>
      <c r="BA128" s="795"/>
      <c r="BB128" s="795"/>
      <c r="BC128" s="795"/>
      <c r="BD128" s="795"/>
      <c r="BE128" s="796"/>
      <c r="BF128" s="773" t="s">
        <v>122</v>
      </c>
      <c r="BG128" s="774"/>
      <c r="BH128" s="774"/>
      <c r="BI128" s="774"/>
      <c r="BJ128" s="774"/>
      <c r="BK128" s="774"/>
      <c r="BL128" s="797"/>
      <c r="BM128" s="773">
        <v>13.14</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v>383513</v>
      </c>
      <c r="DH128" s="778"/>
      <c r="DI128" s="778"/>
      <c r="DJ128" s="778"/>
      <c r="DK128" s="778"/>
      <c r="DL128" s="778">
        <v>302177</v>
      </c>
      <c r="DM128" s="778"/>
      <c r="DN128" s="778"/>
      <c r="DO128" s="778"/>
      <c r="DP128" s="778"/>
      <c r="DQ128" s="778">
        <v>240283</v>
      </c>
      <c r="DR128" s="778"/>
      <c r="DS128" s="778"/>
      <c r="DT128" s="778"/>
      <c r="DU128" s="778"/>
      <c r="DV128" s="779">
        <v>2.6</v>
      </c>
      <c r="DW128" s="779"/>
      <c r="DX128" s="779"/>
      <c r="DY128" s="779"/>
      <c r="DZ128" s="780"/>
    </row>
    <row r="129" spans="1:131" s="224" customFormat="1" ht="26.25" customHeight="1">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11502534</v>
      </c>
      <c r="AB129" s="767"/>
      <c r="AC129" s="767"/>
      <c r="AD129" s="767"/>
      <c r="AE129" s="768"/>
      <c r="AF129" s="769">
        <v>11238389</v>
      </c>
      <c r="AG129" s="767"/>
      <c r="AH129" s="767"/>
      <c r="AI129" s="767"/>
      <c r="AJ129" s="768"/>
      <c r="AK129" s="769">
        <v>11343232</v>
      </c>
      <c r="AL129" s="767"/>
      <c r="AM129" s="767"/>
      <c r="AN129" s="767"/>
      <c r="AO129" s="768"/>
      <c r="AP129" s="770"/>
      <c r="AQ129" s="771"/>
      <c r="AR129" s="771"/>
      <c r="AS129" s="771"/>
      <c r="AT129" s="772"/>
      <c r="AU129" s="227"/>
      <c r="AV129" s="227"/>
      <c r="AW129" s="227"/>
      <c r="AX129" s="738" t="s">
        <v>468</v>
      </c>
      <c r="AY129" s="739"/>
      <c r="AZ129" s="739"/>
      <c r="BA129" s="739"/>
      <c r="BB129" s="739"/>
      <c r="BC129" s="739"/>
      <c r="BD129" s="739"/>
      <c r="BE129" s="740"/>
      <c r="BF129" s="757" t="s">
        <v>122</v>
      </c>
      <c r="BG129" s="758"/>
      <c r="BH129" s="758"/>
      <c r="BI129" s="758"/>
      <c r="BJ129" s="758"/>
      <c r="BK129" s="758"/>
      <c r="BL129" s="759"/>
      <c r="BM129" s="757">
        <v>18.14</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1961681</v>
      </c>
      <c r="AB130" s="767"/>
      <c r="AC130" s="767"/>
      <c r="AD130" s="767"/>
      <c r="AE130" s="768"/>
      <c r="AF130" s="769">
        <v>1964353</v>
      </c>
      <c r="AG130" s="767"/>
      <c r="AH130" s="767"/>
      <c r="AI130" s="767"/>
      <c r="AJ130" s="768"/>
      <c r="AK130" s="769">
        <v>1945061</v>
      </c>
      <c r="AL130" s="767"/>
      <c r="AM130" s="767"/>
      <c r="AN130" s="767"/>
      <c r="AO130" s="768"/>
      <c r="AP130" s="770"/>
      <c r="AQ130" s="771"/>
      <c r="AR130" s="771"/>
      <c r="AS130" s="771"/>
      <c r="AT130" s="772"/>
      <c r="AU130" s="227"/>
      <c r="AV130" s="227"/>
      <c r="AW130" s="227"/>
      <c r="AX130" s="738" t="s">
        <v>471</v>
      </c>
      <c r="AY130" s="739"/>
      <c r="AZ130" s="739"/>
      <c r="BA130" s="739"/>
      <c r="BB130" s="739"/>
      <c r="BC130" s="739"/>
      <c r="BD130" s="739"/>
      <c r="BE130" s="740"/>
      <c r="BF130" s="741">
        <v>10.8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9540853</v>
      </c>
      <c r="AB131" s="751"/>
      <c r="AC131" s="751"/>
      <c r="AD131" s="751"/>
      <c r="AE131" s="752"/>
      <c r="AF131" s="753">
        <v>9274036</v>
      </c>
      <c r="AG131" s="751"/>
      <c r="AH131" s="751"/>
      <c r="AI131" s="751"/>
      <c r="AJ131" s="752"/>
      <c r="AK131" s="753">
        <v>9398171</v>
      </c>
      <c r="AL131" s="751"/>
      <c r="AM131" s="751"/>
      <c r="AN131" s="751"/>
      <c r="AO131" s="752"/>
      <c r="AP131" s="754"/>
      <c r="AQ131" s="755"/>
      <c r="AR131" s="755"/>
      <c r="AS131" s="755"/>
      <c r="AT131" s="756"/>
      <c r="AU131" s="227"/>
      <c r="AV131" s="227"/>
      <c r="AW131" s="227"/>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11.125755740000001</v>
      </c>
      <c r="AB132" s="732"/>
      <c r="AC132" s="732"/>
      <c r="AD132" s="732"/>
      <c r="AE132" s="733"/>
      <c r="AF132" s="734">
        <v>10.650379190000001</v>
      </c>
      <c r="AG132" s="732"/>
      <c r="AH132" s="732"/>
      <c r="AI132" s="732"/>
      <c r="AJ132" s="733"/>
      <c r="AK132" s="734">
        <v>10.889288990000001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10.1</v>
      </c>
      <c r="AB133" s="711"/>
      <c r="AC133" s="711"/>
      <c r="AD133" s="711"/>
      <c r="AE133" s="712"/>
      <c r="AF133" s="710">
        <v>10.1</v>
      </c>
      <c r="AG133" s="711"/>
      <c r="AH133" s="711"/>
      <c r="AI133" s="711"/>
      <c r="AJ133" s="712"/>
      <c r="AK133" s="710">
        <v>10.8</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4H6ee+1El5Cmrpp8C7xQx39CbEBg493zWIktN+ZS489pcixMlMpEQ91dAd0eI5hm4COWyvbwO/9Pbke8lq/iQ==" saltValue="UUMuWSpLn0rFninLXbox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54" customWidth="1"/>
    <col min="121" max="121" width="0" style="253" hidden="1" customWidth="1"/>
    <col min="122" max="16384" width="9" style="253" hidden="1"/>
  </cols>
  <sheetData>
    <row r="1" spans="1:120" ht="13">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3"/>
    </row>
    <row r="17" spans="119:120" ht="13">
      <c r="DP17" s="253"/>
    </row>
    <row r="18" spans="119:120" ht="13"/>
    <row r="19" spans="119:120" ht="13"/>
    <row r="20" spans="119:120" ht="13">
      <c r="DO20" s="253"/>
      <c r="DP20" s="253"/>
    </row>
    <row r="21" spans="119:120" ht="13">
      <c r="DP21" s="253"/>
    </row>
    <row r="22" spans="119:120" ht="13"/>
    <row r="23" spans="119:120" ht="13">
      <c r="DO23" s="253"/>
      <c r="DP23" s="253"/>
    </row>
    <row r="24" spans="119:120" ht="13">
      <c r="DP24" s="253"/>
    </row>
    <row r="25" spans="119:120" ht="13">
      <c r="DP25" s="253"/>
    </row>
    <row r="26" spans="119:120" ht="13">
      <c r="DO26" s="253"/>
      <c r="DP26" s="253"/>
    </row>
    <row r="27" spans="119:120" ht="13"/>
    <row r="28" spans="119:120" ht="13">
      <c r="DO28" s="253"/>
      <c r="DP28" s="253"/>
    </row>
    <row r="29" spans="119:120" ht="13">
      <c r="DP29" s="253"/>
    </row>
    <row r="30" spans="119:120" ht="13"/>
    <row r="31" spans="119:120" ht="13">
      <c r="DO31" s="253"/>
      <c r="DP31" s="253"/>
    </row>
    <row r="32" spans="119:120" ht="13"/>
    <row r="33" spans="98:120" ht="13">
      <c r="DO33" s="253"/>
      <c r="DP33" s="253"/>
    </row>
    <row r="34" spans="98:120" ht="13">
      <c r="DM34" s="253"/>
    </row>
    <row r="35" spans="98:120" ht="13">
      <c r="CT35" s="253"/>
      <c r="CU35" s="253"/>
      <c r="CV35" s="253"/>
      <c r="CY35" s="253"/>
      <c r="CZ35" s="253"/>
      <c r="DA35" s="253"/>
      <c r="DD35" s="253"/>
      <c r="DE35" s="253"/>
      <c r="DF35" s="253"/>
      <c r="DI35" s="253"/>
      <c r="DJ35" s="253"/>
      <c r="DK35" s="253"/>
      <c r="DM35" s="253"/>
      <c r="DN35" s="253"/>
      <c r="DO35" s="253"/>
      <c r="DP35" s="253"/>
    </row>
    <row r="36" spans="98:120" ht="13"/>
    <row r="37" spans="98:120" ht="13">
      <c r="CW37" s="253"/>
      <c r="DB37" s="253"/>
      <c r="DG37" s="253"/>
      <c r="DL37" s="253"/>
      <c r="DP37" s="253"/>
    </row>
    <row r="38" spans="98:120" ht="13">
      <c r="CT38" s="253"/>
      <c r="CU38" s="253"/>
      <c r="CV38" s="253"/>
      <c r="CW38" s="253"/>
      <c r="CY38" s="253"/>
      <c r="CZ38" s="253"/>
      <c r="DA38" s="253"/>
      <c r="DB38" s="253"/>
      <c r="DD38" s="253"/>
      <c r="DE38" s="253"/>
      <c r="DF38" s="253"/>
      <c r="DG38" s="253"/>
      <c r="DI38" s="253"/>
      <c r="DJ38" s="253"/>
      <c r="DK38" s="253"/>
      <c r="DL38" s="253"/>
      <c r="DN38" s="253"/>
      <c r="DO38" s="253"/>
      <c r="DP38" s="253"/>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3"/>
      <c r="DO49" s="253"/>
      <c r="DP49" s="253"/>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3"/>
      <c r="CS63" s="253"/>
      <c r="CX63" s="253"/>
      <c r="DC63" s="253"/>
      <c r="DH63" s="253"/>
    </row>
    <row r="64" spans="22:120" ht="13">
      <c r="V64" s="253"/>
    </row>
    <row r="65" spans="15:120" ht="13">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c r="Q66" s="253"/>
      <c r="S66" s="253"/>
      <c r="U66" s="253"/>
      <c r="DM66" s="253"/>
    </row>
    <row r="67" spans="15:120" ht="13">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row r="69" spans="15:120" ht="13"/>
    <row r="70" spans="15:120" ht="13"/>
    <row r="71" spans="15:120" ht="13"/>
    <row r="72" spans="15:120" ht="13">
      <c r="DP72" s="253"/>
    </row>
    <row r="73" spans="15:120" ht="13">
      <c r="DP73" s="253"/>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3"/>
      <c r="CX96" s="253"/>
      <c r="DC96" s="253"/>
      <c r="DH96" s="253"/>
    </row>
    <row r="97" spans="24:120" ht="13">
      <c r="CS97" s="253"/>
      <c r="CX97" s="253"/>
      <c r="DC97" s="253"/>
      <c r="DH97" s="253"/>
      <c r="DP97" s="254" t="s">
        <v>477</v>
      </c>
    </row>
    <row r="98" spans="24:120" ht="13" hidden="1">
      <c r="CS98" s="253"/>
      <c r="CX98" s="253"/>
      <c r="DC98" s="253"/>
      <c r="DH98" s="253"/>
    </row>
    <row r="99" spans="24:120" ht="13"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3" hidden="1">
      <c r="CT103" s="253"/>
      <c r="CV103" s="253"/>
      <c r="CW103" s="253"/>
      <c r="CY103" s="253"/>
      <c r="DA103" s="253"/>
      <c r="DB103" s="253"/>
      <c r="DD103" s="253"/>
      <c r="DF103" s="253"/>
      <c r="DG103" s="253"/>
      <c r="DI103" s="253"/>
      <c r="DK103" s="253"/>
      <c r="DL103" s="253"/>
      <c r="DM103" s="253"/>
      <c r="DN103" s="253"/>
      <c r="DO103" s="253"/>
      <c r="DP103" s="253"/>
    </row>
    <row r="104" spans="24:120" ht="13" hidden="1">
      <c r="CV104" s="253"/>
      <c r="CW104" s="253"/>
      <c r="DA104" s="253"/>
      <c r="DB104" s="253"/>
      <c r="DF104" s="253"/>
      <c r="DG104" s="253"/>
      <c r="DK104" s="253"/>
      <c r="DL104" s="253"/>
      <c r="DN104" s="253"/>
      <c r="DO104" s="253"/>
      <c r="DP104" s="253"/>
    </row>
    <row r="105" spans="24:120" ht="12.75" hidden="1" customHeight="1"/>
  </sheetData>
  <sheetProtection algorithmName="SHA-512" hashValue="JmCjKy60gJ/sh6MyiQWq6AbtyWgSHY8+9aZXDst0z6MG8I7iHpYcMkPTXj+LnUycm3EozZ6yJTOB2JIx78y3Sw==" saltValue="oYFfuBA+Ad1xRLPvnk28S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54" customWidth="1"/>
    <col min="117" max="16384" width="9" style="253" hidden="1"/>
  </cols>
  <sheetData>
    <row r="1" spans="2:116" ht="1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row r="3" spans="2:116" ht="13"/>
    <row r="4" spans="2:116" ht="1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row r="20" spans="9:116" ht="13"/>
    <row r="21" spans="9:116" ht="13">
      <c r="DL21" s="253"/>
    </row>
    <row r="22" spans="9:116" ht="13">
      <c r="DI22" s="253"/>
      <c r="DJ22" s="253"/>
      <c r="DK22" s="253"/>
      <c r="DL22" s="253"/>
    </row>
    <row r="23" spans="9:116" ht="13">
      <c r="CY23" s="253"/>
      <c r="CZ23" s="253"/>
      <c r="DA23" s="253"/>
      <c r="DB23" s="253"/>
      <c r="DC23" s="253"/>
      <c r="DD23" s="253"/>
      <c r="DE23" s="253"/>
      <c r="DF23" s="253"/>
      <c r="DG23" s="253"/>
      <c r="DH23" s="253"/>
      <c r="DI23" s="253"/>
      <c r="DJ23" s="253"/>
      <c r="DK23" s="253"/>
      <c r="DL23" s="253"/>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3"/>
      <c r="DA35" s="253"/>
      <c r="DB35" s="253"/>
      <c r="DC35" s="253"/>
      <c r="DD35" s="253"/>
      <c r="DE35" s="253"/>
      <c r="DF35" s="253"/>
      <c r="DG35" s="253"/>
      <c r="DH35" s="253"/>
      <c r="DI35" s="253"/>
      <c r="DJ35" s="253"/>
      <c r="DK35" s="253"/>
      <c r="DL35" s="253"/>
    </row>
    <row r="36" spans="15:116" ht="13"/>
    <row r="37" spans="15:116" ht="13">
      <c r="DL37" s="253"/>
    </row>
    <row r="38" spans="15:116" ht="13">
      <c r="DI38" s="253"/>
      <c r="DJ38" s="253"/>
      <c r="DK38" s="253"/>
      <c r="DL38" s="253"/>
    </row>
    <row r="39" spans="15:116" ht="13"/>
    <row r="40" spans="15:116" ht="13"/>
    <row r="41" spans="15:116" ht="13"/>
    <row r="42" spans="15:116" ht="13"/>
    <row r="43" spans="15:116" ht="1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c r="DL44" s="253"/>
    </row>
    <row r="45" spans="15:116" ht="13"/>
    <row r="46" spans="15:116" ht="13">
      <c r="DA46" s="253"/>
      <c r="DB46" s="253"/>
      <c r="DC46" s="253"/>
      <c r="DD46" s="253"/>
      <c r="DE46" s="253"/>
      <c r="DF46" s="253"/>
      <c r="DG46" s="253"/>
      <c r="DH46" s="253"/>
      <c r="DI46" s="253"/>
      <c r="DJ46" s="253"/>
      <c r="DK46" s="253"/>
      <c r="DL46" s="253"/>
    </row>
    <row r="47" spans="15:116" ht="13"/>
    <row r="48" spans="15:116" ht="13"/>
    <row r="49" spans="104:116" ht="13"/>
    <row r="50" spans="104:116" ht="13">
      <c r="CZ50" s="253"/>
      <c r="DA50" s="253"/>
      <c r="DB50" s="253"/>
      <c r="DC50" s="253"/>
      <c r="DD50" s="253"/>
      <c r="DE50" s="253"/>
      <c r="DF50" s="253"/>
      <c r="DG50" s="253"/>
      <c r="DH50" s="253"/>
      <c r="DI50" s="253"/>
      <c r="DJ50" s="253"/>
      <c r="DK50" s="253"/>
      <c r="DL50" s="253"/>
    </row>
    <row r="51" spans="104:116" ht="13"/>
    <row r="52" spans="104:116" ht="13"/>
    <row r="53" spans="104:116" ht="13">
      <c r="DL53" s="253"/>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3"/>
      <c r="DD67" s="253"/>
      <c r="DE67" s="253"/>
      <c r="DF67" s="253"/>
      <c r="DG67" s="253"/>
      <c r="DH67" s="253"/>
      <c r="DI67" s="253"/>
      <c r="DJ67" s="253"/>
      <c r="DK67" s="253"/>
      <c r="DL67" s="253"/>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k9yCS4dywJ5XIGl1dt4UzhbZJIAJNzNHWDMzeu/WN3zUz5rSjc4TanwtSeJHVLbpCADCH/rhxLb7e+udxSvkDA==" saltValue="qKnzPmZ8RIqR0HEa2Utf0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c r="AS1" s="255"/>
      <c r="AT1" s="255"/>
    </row>
    <row r="2" spans="1:46" ht="13">
      <c r="AS2" s="255"/>
      <c r="AT2" s="255"/>
    </row>
    <row r="3" spans="1:46" ht="13">
      <c r="AS3" s="255"/>
      <c r="AT3" s="255"/>
    </row>
    <row r="4" spans="1:46" ht="13">
      <c r="AS4" s="255"/>
      <c r="AT4" s="255"/>
    </row>
    <row r="5" spans="1:46" ht="16.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c r="A6" s="259"/>
      <c r="AK6" s="260" t="s">
        <v>479</v>
      </c>
      <c r="AL6" s="260"/>
      <c r="AM6" s="260"/>
      <c r="AN6" s="260"/>
    </row>
    <row r="7" spans="1:46" ht="13.5" customHeight="1">
      <c r="A7" s="259"/>
      <c r="AK7" s="262"/>
      <c r="AL7" s="263"/>
      <c r="AM7" s="263"/>
      <c r="AN7" s="264"/>
      <c r="AO7" s="1105" t="s">
        <v>480</v>
      </c>
      <c r="AP7" s="265"/>
      <c r="AQ7" s="266" t="s">
        <v>481</v>
      </c>
      <c r="AR7" s="267"/>
    </row>
    <row r="8" spans="1:46" ht="13">
      <c r="A8" s="259"/>
      <c r="AK8" s="268"/>
      <c r="AL8" s="269"/>
      <c r="AM8" s="269"/>
      <c r="AN8" s="270"/>
      <c r="AO8" s="1106"/>
      <c r="AP8" s="271" t="s">
        <v>482</v>
      </c>
      <c r="AQ8" s="272" t="s">
        <v>483</v>
      </c>
      <c r="AR8" s="273" t="s">
        <v>484</v>
      </c>
    </row>
    <row r="9" spans="1:46" ht="13">
      <c r="A9" s="259"/>
      <c r="AK9" s="1117" t="s">
        <v>485</v>
      </c>
      <c r="AL9" s="1118"/>
      <c r="AM9" s="1118"/>
      <c r="AN9" s="1119"/>
      <c r="AO9" s="274">
        <v>2822358</v>
      </c>
      <c r="AP9" s="274">
        <v>96679</v>
      </c>
      <c r="AQ9" s="275">
        <v>107616</v>
      </c>
      <c r="AR9" s="276">
        <v>-10.199999999999999</v>
      </c>
    </row>
    <row r="10" spans="1:46" ht="13.5" customHeight="1">
      <c r="A10" s="259"/>
      <c r="AK10" s="1117" t="s">
        <v>486</v>
      </c>
      <c r="AL10" s="1118"/>
      <c r="AM10" s="1118"/>
      <c r="AN10" s="1119"/>
      <c r="AO10" s="277">
        <v>479808</v>
      </c>
      <c r="AP10" s="277">
        <v>16436</v>
      </c>
      <c r="AQ10" s="278">
        <v>10095</v>
      </c>
      <c r="AR10" s="279">
        <v>62.8</v>
      </c>
    </row>
    <row r="11" spans="1:46" ht="13.5" customHeight="1">
      <c r="A11" s="259"/>
      <c r="AK11" s="1117" t="s">
        <v>487</v>
      </c>
      <c r="AL11" s="1118"/>
      <c r="AM11" s="1118"/>
      <c r="AN11" s="1119"/>
      <c r="AO11" s="277" t="s">
        <v>488</v>
      </c>
      <c r="AP11" s="277" t="s">
        <v>488</v>
      </c>
      <c r="AQ11" s="278">
        <v>1704</v>
      </c>
      <c r="AR11" s="279" t="s">
        <v>488</v>
      </c>
    </row>
    <row r="12" spans="1:46" ht="13.5" customHeight="1">
      <c r="A12" s="259"/>
      <c r="AK12" s="1117" t="s">
        <v>489</v>
      </c>
      <c r="AL12" s="1118"/>
      <c r="AM12" s="1118"/>
      <c r="AN12" s="1119"/>
      <c r="AO12" s="277" t="s">
        <v>488</v>
      </c>
      <c r="AP12" s="277" t="s">
        <v>488</v>
      </c>
      <c r="AQ12" s="278">
        <v>7</v>
      </c>
      <c r="AR12" s="279" t="s">
        <v>488</v>
      </c>
    </row>
    <row r="13" spans="1:46" ht="13.5" customHeight="1">
      <c r="A13" s="259"/>
      <c r="AK13" s="1117" t="s">
        <v>490</v>
      </c>
      <c r="AL13" s="1118"/>
      <c r="AM13" s="1118"/>
      <c r="AN13" s="1119"/>
      <c r="AO13" s="277">
        <v>89987</v>
      </c>
      <c r="AP13" s="277">
        <v>3082</v>
      </c>
      <c r="AQ13" s="278">
        <v>4110</v>
      </c>
      <c r="AR13" s="279">
        <v>-25</v>
      </c>
    </row>
    <row r="14" spans="1:46" ht="13.5" customHeight="1">
      <c r="A14" s="259"/>
      <c r="AK14" s="1117" t="s">
        <v>491</v>
      </c>
      <c r="AL14" s="1118"/>
      <c r="AM14" s="1118"/>
      <c r="AN14" s="1119"/>
      <c r="AO14" s="277">
        <v>176494</v>
      </c>
      <c r="AP14" s="277">
        <v>6046</v>
      </c>
      <c r="AQ14" s="278">
        <v>2451</v>
      </c>
      <c r="AR14" s="279">
        <v>146.69999999999999</v>
      </c>
    </row>
    <row r="15" spans="1:46" ht="13.5" customHeight="1">
      <c r="A15" s="259"/>
      <c r="AK15" s="1120" t="s">
        <v>492</v>
      </c>
      <c r="AL15" s="1121"/>
      <c r="AM15" s="1121"/>
      <c r="AN15" s="1122"/>
      <c r="AO15" s="277">
        <v>-62271</v>
      </c>
      <c r="AP15" s="277">
        <v>-2133</v>
      </c>
      <c r="AQ15" s="278">
        <v>-6399</v>
      </c>
      <c r="AR15" s="279">
        <v>-66.7</v>
      </c>
    </row>
    <row r="16" spans="1:46" ht="13">
      <c r="A16" s="259"/>
      <c r="AK16" s="1120" t="s">
        <v>177</v>
      </c>
      <c r="AL16" s="1121"/>
      <c r="AM16" s="1121"/>
      <c r="AN16" s="1122"/>
      <c r="AO16" s="277">
        <v>3506376</v>
      </c>
      <c r="AP16" s="277">
        <v>120110</v>
      </c>
      <c r="AQ16" s="278">
        <v>119584</v>
      </c>
      <c r="AR16" s="279">
        <v>0.4</v>
      </c>
    </row>
    <row r="17" spans="1:46" ht="13">
      <c r="A17" s="259"/>
    </row>
    <row r="18" spans="1:46" ht="13">
      <c r="A18" s="259"/>
      <c r="AQ18" s="280"/>
      <c r="AR18" s="280"/>
    </row>
    <row r="19" spans="1:46" ht="13">
      <c r="A19" s="259"/>
      <c r="AK19" s="255" t="s">
        <v>493</v>
      </c>
    </row>
    <row r="20" spans="1:46" ht="13">
      <c r="A20" s="259"/>
      <c r="AK20" s="281"/>
      <c r="AL20" s="282"/>
      <c r="AM20" s="282"/>
      <c r="AN20" s="283"/>
      <c r="AO20" s="284" t="s">
        <v>494</v>
      </c>
      <c r="AP20" s="285" t="s">
        <v>495</v>
      </c>
      <c r="AQ20" s="286" t="s">
        <v>496</v>
      </c>
      <c r="AR20" s="287"/>
    </row>
    <row r="21" spans="1:46" s="260" customFormat="1" ht="13">
      <c r="A21" s="288"/>
      <c r="AK21" s="1123" t="s">
        <v>497</v>
      </c>
      <c r="AL21" s="1124"/>
      <c r="AM21" s="1124"/>
      <c r="AN21" s="1125"/>
      <c r="AO21" s="289">
        <v>9.73</v>
      </c>
      <c r="AP21" s="290">
        <v>10.86</v>
      </c>
      <c r="AQ21" s="291">
        <v>-1.1299999999999999</v>
      </c>
      <c r="AS21" s="292"/>
      <c r="AT21" s="288"/>
    </row>
    <row r="22" spans="1:46" s="260" customFormat="1" ht="13">
      <c r="A22" s="288"/>
      <c r="AK22" s="1123" t="s">
        <v>498</v>
      </c>
      <c r="AL22" s="1124"/>
      <c r="AM22" s="1124"/>
      <c r="AN22" s="1125"/>
      <c r="AO22" s="293">
        <v>97.2</v>
      </c>
      <c r="AP22" s="294">
        <v>97.3</v>
      </c>
      <c r="AQ22" s="295">
        <v>-0.1</v>
      </c>
      <c r="AR22" s="280"/>
      <c r="AS22" s="292"/>
      <c r="AT22" s="288"/>
    </row>
    <row r="23" spans="1:46" s="260" customFormat="1" ht="13">
      <c r="A23" s="288"/>
      <c r="AP23" s="280"/>
      <c r="AQ23" s="280"/>
      <c r="AR23" s="280"/>
      <c r="AS23" s="292"/>
      <c r="AT23" s="288"/>
    </row>
    <row r="24" spans="1:46" s="260" customFormat="1" ht="13">
      <c r="A24" s="288"/>
      <c r="AP24" s="280"/>
      <c r="AQ24" s="280"/>
      <c r="AR24" s="280"/>
      <c r="AS24" s="292"/>
      <c r="AT24" s="288"/>
    </row>
    <row r="25" spans="1:46" s="260" customFormat="1" ht="13">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c r="A27" s="300"/>
      <c r="AS27" s="255"/>
      <c r="AT27" s="255"/>
    </row>
    <row r="28" spans="1:46" ht="16.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c r="A29" s="259"/>
      <c r="AK29" s="260" t="s">
        <v>501</v>
      </c>
      <c r="AL29" s="260"/>
      <c r="AM29" s="260"/>
      <c r="AN29" s="260"/>
      <c r="AS29" s="302"/>
    </row>
    <row r="30" spans="1:46" ht="13.5" customHeight="1">
      <c r="A30" s="259"/>
      <c r="AK30" s="262"/>
      <c r="AL30" s="263"/>
      <c r="AM30" s="263"/>
      <c r="AN30" s="264"/>
      <c r="AO30" s="1105" t="s">
        <v>480</v>
      </c>
      <c r="AP30" s="265"/>
      <c r="AQ30" s="266" t="s">
        <v>481</v>
      </c>
      <c r="AR30" s="267"/>
    </row>
    <row r="31" spans="1:46" ht="13">
      <c r="A31" s="259"/>
      <c r="AK31" s="268"/>
      <c r="AL31" s="269"/>
      <c r="AM31" s="269"/>
      <c r="AN31" s="270"/>
      <c r="AO31" s="1106"/>
      <c r="AP31" s="271" t="s">
        <v>482</v>
      </c>
      <c r="AQ31" s="272" t="s">
        <v>483</v>
      </c>
      <c r="AR31" s="273" t="s">
        <v>484</v>
      </c>
    </row>
    <row r="32" spans="1:46" ht="27" customHeight="1">
      <c r="A32" s="259"/>
      <c r="AK32" s="1107" t="s">
        <v>502</v>
      </c>
      <c r="AL32" s="1108"/>
      <c r="AM32" s="1108"/>
      <c r="AN32" s="1109"/>
      <c r="AO32" s="303">
        <v>2670648</v>
      </c>
      <c r="AP32" s="303">
        <v>91482</v>
      </c>
      <c r="AQ32" s="304">
        <v>75090</v>
      </c>
      <c r="AR32" s="305">
        <v>21.8</v>
      </c>
    </row>
    <row r="33" spans="1:46" ht="13.5" customHeight="1">
      <c r="A33" s="259"/>
      <c r="AK33" s="1107" t="s">
        <v>503</v>
      </c>
      <c r="AL33" s="1108"/>
      <c r="AM33" s="1108"/>
      <c r="AN33" s="1109"/>
      <c r="AO33" s="303" t="s">
        <v>488</v>
      </c>
      <c r="AP33" s="303" t="s">
        <v>488</v>
      </c>
      <c r="AQ33" s="304" t="s">
        <v>488</v>
      </c>
      <c r="AR33" s="305" t="s">
        <v>488</v>
      </c>
    </row>
    <row r="34" spans="1:46" ht="27" customHeight="1">
      <c r="A34" s="259"/>
      <c r="AK34" s="1107" t="s">
        <v>504</v>
      </c>
      <c r="AL34" s="1108"/>
      <c r="AM34" s="1108"/>
      <c r="AN34" s="1109"/>
      <c r="AO34" s="303" t="s">
        <v>488</v>
      </c>
      <c r="AP34" s="303" t="s">
        <v>488</v>
      </c>
      <c r="AQ34" s="304">
        <v>1</v>
      </c>
      <c r="AR34" s="305" t="s">
        <v>488</v>
      </c>
    </row>
    <row r="35" spans="1:46" ht="27" customHeight="1">
      <c r="A35" s="259"/>
      <c r="AK35" s="1107" t="s">
        <v>505</v>
      </c>
      <c r="AL35" s="1108"/>
      <c r="AM35" s="1108"/>
      <c r="AN35" s="1109"/>
      <c r="AO35" s="303">
        <v>146071</v>
      </c>
      <c r="AP35" s="303">
        <v>5004</v>
      </c>
      <c r="AQ35" s="304">
        <v>17211</v>
      </c>
      <c r="AR35" s="305">
        <v>-70.900000000000006</v>
      </c>
    </row>
    <row r="36" spans="1:46" ht="27" customHeight="1">
      <c r="A36" s="259"/>
      <c r="AK36" s="1107" t="s">
        <v>506</v>
      </c>
      <c r="AL36" s="1108"/>
      <c r="AM36" s="1108"/>
      <c r="AN36" s="1109"/>
      <c r="AO36" s="303">
        <v>23059</v>
      </c>
      <c r="AP36" s="303">
        <v>790</v>
      </c>
      <c r="AQ36" s="304">
        <v>2478</v>
      </c>
      <c r="AR36" s="305">
        <v>-68.099999999999994</v>
      </c>
    </row>
    <row r="37" spans="1:46" ht="13.5" customHeight="1">
      <c r="A37" s="259"/>
      <c r="AK37" s="1107" t="s">
        <v>507</v>
      </c>
      <c r="AL37" s="1108"/>
      <c r="AM37" s="1108"/>
      <c r="AN37" s="1109"/>
      <c r="AO37" s="303">
        <v>173473</v>
      </c>
      <c r="AP37" s="303">
        <v>5942</v>
      </c>
      <c r="AQ37" s="304">
        <v>654</v>
      </c>
      <c r="AR37" s="305">
        <v>808.6</v>
      </c>
    </row>
    <row r="38" spans="1:46" ht="27" customHeight="1">
      <c r="A38" s="259"/>
      <c r="AK38" s="1110" t="s">
        <v>508</v>
      </c>
      <c r="AL38" s="1111"/>
      <c r="AM38" s="1111"/>
      <c r="AN38" s="1112"/>
      <c r="AO38" s="306">
        <v>65</v>
      </c>
      <c r="AP38" s="306">
        <v>2</v>
      </c>
      <c r="AQ38" s="307">
        <v>4</v>
      </c>
      <c r="AR38" s="295">
        <v>-50</v>
      </c>
      <c r="AS38" s="302"/>
    </row>
    <row r="39" spans="1:46" ht="13">
      <c r="A39" s="259"/>
      <c r="AK39" s="1110" t="s">
        <v>509</v>
      </c>
      <c r="AL39" s="1111"/>
      <c r="AM39" s="1111"/>
      <c r="AN39" s="1112"/>
      <c r="AO39" s="303">
        <v>-44861</v>
      </c>
      <c r="AP39" s="303">
        <v>-1537</v>
      </c>
      <c r="AQ39" s="304">
        <v>-3502</v>
      </c>
      <c r="AR39" s="305">
        <v>-56.1</v>
      </c>
      <c r="AS39" s="302"/>
    </row>
    <row r="40" spans="1:46" ht="27" customHeight="1">
      <c r="A40" s="259"/>
      <c r="AK40" s="1107" t="s">
        <v>510</v>
      </c>
      <c r="AL40" s="1108"/>
      <c r="AM40" s="1108"/>
      <c r="AN40" s="1109"/>
      <c r="AO40" s="303">
        <v>-1945061</v>
      </c>
      <c r="AP40" s="303">
        <v>-66628</v>
      </c>
      <c r="AQ40" s="304">
        <v>-63750</v>
      </c>
      <c r="AR40" s="305">
        <v>4.5</v>
      </c>
      <c r="AS40" s="302"/>
    </row>
    <row r="41" spans="1:46" ht="13">
      <c r="A41" s="259"/>
      <c r="AK41" s="1113" t="s">
        <v>287</v>
      </c>
      <c r="AL41" s="1114"/>
      <c r="AM41" s="1114"/>
      <c r="AN41" s="1115"/>
      <c r="AO41" s="303">
        <v>1023394</v>
      </c>
      <c r="AP41" s="303">
        <v>35056</v>
      </c>
      <c r="AQ41" s="304">
        <v>28185</v>
      </c>
      <c r="AR41" s="305">
        <v>24.4</v>
      </c>
      <c r="AS41" s="302"/>
    </row>
    <row r="42" spans="1:46" ht="13">
      <c r="A42" s="259"/>
      <c r="AK42" s="308"/>
      <c r="AQ42" s="280"/>
      <c r="AR42" s="280"/>
      <c r="AS42" s="302"/>
    </row>
    <row r="43" spans="1:46" ht="13">
      <c r="A43" s="259"/>
      <c r="AP43" s="309"/>
      <c r="AQ43" s="280"/>
      <c r="AS43" s="302"/>
    </row>
    <row r="44" spans="1:46" ht="13">
      <c r="A44" s="259"/>
      <c r="AQ44" s="280"/>
    </row>
    <row r="45" spans="1:46" ht="13">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511</v>
      </c>
    </row>
    <row r="48" spans="1:46" ht="13">
      <c r="A48" s="259"/>
      <c r="AK48" s="313" t="s">
        <v>512</v>
      </c>
      <c r="AL48" s="313"/>
      <c r="AM48" s="313"/>
      <c r="AN48" s="313"/>
      <c r="AO48" s="313"/>
      <c r="AP48" s="313"/>
      <c r="AQ48" s="314"/>
      <c r="AR48" s="313"/>
    </row>
    <row r="49" spans="1:44" ht="13.5" customHeight="1">
      <c r="A49" s="259"/>
      <c r="AK49" s="315"/>
      <c r="AL49" s="316"/>
      <c r="AM49" s="1100" t="s">
        <v>480</v>
      </c>
      <c r="AN49" s="1102" t="s">
        <v>513</v>
      </c>
      <c r="AO49" s="1103"/>
      <c r="AP49" s="1103"/>
      <c r="AQ49" s="1103"/>
      <c r="AR49" s="1104"/>
    </row>
    <row r="50" spans="1:44" ht="13">
      <c r="A50" s="259"/>
      <c r="AK50" s="317"/>
      <c r="AL50" s="318"/>
      <c r="AM50" s="1101"/>
      <c r="AN50" s="319" t="s">
        <v>514</v>
      </c>
      <c r="AO50" s="320" t="s">
        <v>515</v>
      </c>
      <c r="AP50" s="321" t="s">
        <v>516</v>
      </c>
      <c r="AQ50" s="322" t="s">
        <v>517</v>
      </c>
      <c r="AR50" s="323" t="s">
        <v>518</v>
      </c>
    </row>
    <row r="51" spans="1:44" ht="13">
      <c r="A51" s="259"/>
      <c r="AK51" s="315" t="s">
        <v>519</v>
      </c>
      <c r="AL51" s="316"/>
      <c r="AM51" s="324">
        <v>3478720</v>
      </c>
      <c r="AN51" s="325">
        <v>111928</v>
      </c>
      <c r="AO51" s="326">
        <v>-18</v>
      </c>
      <c r="AP51" s="327">
        <v>94081</v>
      </c>
      <c r="AQ51" s="328">
        <v>10.5</v>
      </c>
      <c r="AR51" s="329">
        <v>-28.5</v>
      </c>
    </row>
    <row r="52" spans="1:44" ht="13">
      <c r="A52" s="259"/>
      <c r="AK52" s="330"/>
      <c r="AL52" s="331" t="s">
        <v>520</v>
      </c>
      <c r="AM52" s="332">
        <v>921094</v>
      </c>
      <c r="AN52" s="333">
        <v>29636</v>
      </c>
      <c r="AO52" s="334">
        <v>-18.899999999999999</v>
      </c>
      <c r="AP52" s="335">
        <v>48949</v>
      </c>
      <c r="AQ52" s="336">
        <v>11.5</v>
      </c>
      <c r="AR52" s="337">
        <v>-30.4</v>
      </c>
    </row>
    <row r="53" spans="1:44" ht="13">
      <c r="A53" s="259"/>
      <c r="AK53" s="315" t="s">
        <v>521</v>
      </c>
      <c r="AL53" s="316"/>
      <c r="AM53" s="324">
        <v>3669270</v>
      </c>
      <c r="AN53" s="325">
        <v>119731</v>
      </c>
      <c r="AO53" s="326">
        <v>7</v>
      </c>
      <c r="AP53" s="327">
        <v>92632</v>
      </c>
      <c r="AQ53" s="328">
        <v>-1.5</v>
      </c>
      <c r="AR53" s="329">
        <v>8.5</v>
      </c>
    </row>
    <row r="54" spans="1:44" ht="13">
      <c r="A54" s="259"/>
      <c r="AK54" s="330"/>
      <c r="AL54" s="331" t="s">
        <v>520</v>
      </c>
      <c r="AM54" s="332">
        <v>1420768</v>
      </c>
      <c r="AN54" s="333">
        <v>46361</v>
      </c>
      <c r="AO54" s="334">
        <v>56.4</v>
      </c>
      <c r="AP54" s="335">
        <v>47978</v>
      </c>
      <c r="AQ54" s="336">
        <v>-2</v>
      </c>
      <c r="AR54" s="337">
        <v>58.4</v>
      </c>
    </row>
    <row r="55" spans="1:44" ht="13">
      <c r="A55" s="259"/>
      <c r="AK55" s="315" t="s">
        <v>522</v>
      </c>
      <c r="AL55" s="316"/>
      <c r="AM55" s="324">
        <v>4450140</v>
      </c>
      <c r="AN55" s="325">
        <v>147458</v>
      </c>
      <c r="AO55" s="326">
        <v>23.2</v>
      </c>
      <c r="AP55" s="327">
        <v>96469</v>
      </c>
      <c r="AQ55" s="328">
        <v>4.0999999999999996</v>
      </c>
      <c r="AR55" s="329">
        <v>19.100000000000001</v>
      </c>
    </row>
    <row r="56" spans="1:44" ht="13">
      <c r="A56" s="259"/>
      <c r="AK56" s="330"/>
      <c r="AL56" s="331" t="s">
        <v>520</v>
      </c>
      <c r="AM56" s="332">
        <v>1131533</v>
      </c>
      <c r="AN56" s="333">
        <v>37494</v>
      </c>
      <c r="AO56" s="334">
        <v>-19.100000000000001</v>
      </c>
      <c r="AP56" s="335">
        <v>49775</v>
      </c>
      <c r="AQ56" s="336">
        <v>3.7</v>
      </c>
      <c r="AR56" s="337">
        <v>-22.8</v>
      </c>
    </row>
    <row r="57" spans="1:44" ht="13">
      <c r="A57" s="259"/>
      <c r="AK57" s="315" t="s">
        <v>523</v>
      </c>
      <c r="AL57" s="316"/>
      <c r="AM57" s="324">
        <v>3388939</v>
      </c>
      <c r="AN57" s="325">
        <v>113692</v>
      </c>
      <c r="AO57" s="326">
        <v>-22.9</v>
      </c>
      <c r="AP57" s="327">
        <v>85743</v>
      </c>
      <c r="AQ57" s="328">
        <v>-11.1</v>
      </c>
      <c r="AR57" s="329">
        <v>-11.8</v>
      </c>
    </row>
    <row r="58" spans="1:44" ht="13">
      <c r="A58" s="259"/>
      <c r="AK58" s="330"/>
      <c r="AL58" s="331" t="s">
        <v>520</v>
      </c>
      <c r="AM58" s="332">
        <v>1083958</v>
      </c>
      <c r="AN58" s="333">
        <v>36365</v>
      </c>
      <c r="AO58" s="334">
        <v>-3</v>
      </c>
      <c r="AP58" s="335">
        <v>45231</v>
      </c>
      <c r="AQ58" s="336">
        <v>-9.1</v>
      </c>
      <c r="AR58" s="337">
        <v>6.1</v>
      </c>
    </row>
    <row r="59" spans="1:44" ht="13">
      <c r="A59" s="259"/>
      <c r="AK59" s="315" t="s">
        <v>524</v>
      </c>
      <c r="AL59" s="316"/>
      <c r="AM59" s="324">
        <v>4145671</v>
      </c>
      <c r="AN59" s="325">
        <v>142009</v>
      </c>
      <c r="AO59" s="326">
        <v>24.9</v>
      </c>
      <c r="AP59" s="327">
        <v>92509</v>
      </c>
      <c r="AQ59" s="328">
        <v>7.9</v>
      </c>
      <c r="AR59" s="329">
        <v>17</v>
      </c>
    </row>
    <row r="60" spans="1:44" ht="13">
      <c r="A60" s="259"/>
      <c r="AK60" s="330"/>
      <c r="AL60" s="331" t="s">
        <v>520</v>
      </c>
      <c r="AM60" s="332">
        <v>1722173</v>
      </c>
      <c r="AN60" s="333">
        <v>58993</v>
      </c>
      <c r="AO60" s="334">
        <v>62.2</v>
      </c>
      <c r="AP60" s="335">
        <v>52274</v>
      </c>
      <c r="AQ60" s="336">
        <v>15.6</v>
      </c>
      <c r="AR60" s="337">
        <v>46.6</v>
      </c>
    </row>
    <row r="61" spans="1:44" ht="13">
      <c r="A61" s="259"/>
      <c r="AK61" s="315" t="s">
        <v>525</v>
      </c>
      <c r="AL61" s="338"/>
      <c r="AM61" s="324">
        <v>3826548</v>
      </c>
      <c r="AN61" s="325">
        <v>126964</v>
      </c>
      <c r="AO61" s="326">
        <v>2.8</v>
      </c>
      <c r="AP61" s="327">
        <v>92287</v>
      </c>
      <c r="AQ61" s="339">
        <v>2</v>
      </c>
      <c r="AR61" s="329">
        <v>0.8</v>
      </c>
    </row>
    <row r="62" spans="1:44" ht="13">
      <c r="A62" s="259"/>
      <c r="AK62" s="330"/>
      <c r="AL62" s="331" t="s">
        <v>520</v>
      </c>
      <c r="AM62" s="332">
        <v>1255905</v>
      </c>
      <c r="AN62" s="333">
        <v>41770</v>
      </c>
      <c r="AO62" s="334">
        <v>15.5</v>
      </c>
      <c r="AP62" s="335">
        <v>48841</v>
      </c>
      <c r="AQ62" s="336">
        <v>3.9</v>
      </c>
      <c r="AR62" s="337">
        <v>11.6</v>
      </c>
    </row>
    <row r="63" spans="1:44" ht="13">
      <c r="A63" s="259"/>
    </row>
    <row r="64" spans="1:44" ht="13">
      <c r="A64" s="259"/>
    </row>
    <row r="65" spans="1:46" ht="13">
      <c r="A65" s="259"/>
    </row>
    <row r="66" spans="1:46" ht="13">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sheetData>
  <sheetProtection algorithmName="SHA-512" hashValue="lNF9kKBfeN9HgsgvYp/9DuoafrdPIMoAslDAkzUQxTCq/Ni8uY8qpo2Y10KPNF094sUTVsmRuAuuqI3H1PNbew==" saltValue="uP2Gqjw82ExX/d3h4GTT3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c r="B2" s="253"/>
      <c r="DG2" s="253"/>
    </row>
    <row r="3" spans="2:125" ht="13">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row r="5" spans="2:125" ht="13"/>
    <row r="6" spans="2:125" ht="13"/>
    <row r="7" spans="2:125" ht="13"/>
    <row r="8" spans="2:125" ht="13"/>
    <row r="9" spans="2:125" ht="13">
      <c r="DU9" s="253"/>
    </row>
    <row r="10" spans="2:125" ht="13"/>
    <row r="11" spans="2:125" ht="13"/>
    <row r="12" spans="2:125" ht="13"/>
    <row r="13" spans="2:125" ht="13"/>
    <row r="14" spans="2:125" ht="13"/>
    <row r="15" spans="2:125" ht="13"/>
    <row r="16" spans="2:125" ht="13"/>
    <row r="17" spans="125:125" ht="13">
      <c r="DU17" s="253"/>
    </row>
    <row r="18" spans="125:125" ht="13"/>
    <row r="19" spans="125:125" ht="13"/>
    <row r="20" spans="125:125" ht="13">
      <c r="DU20" s="253"/>
    </row>
    <row r="21" spans="125:125" ht="13">
      <c r="DU21" s="253"/>
    </row>
    <row r="22" spans="125:125" ht="13"/>
    <row r="23" spans="125:125" ht="13"/>
    <row r="24" spans="125:125" ht="13"/>
    <row r="25" spans="125:125" ht="13"/>
    <row r="26" spans="125:125" ht="13"/>
    <row r="27" spans="125:125" ht="13"/>
    <row r="28" spans="125:125" ht="13">
      <c r="DU28" s="253"/>
    </row>
    <row r="29" spans="125:125" ht="13"/>
    <row r="30" spans="125:125" ht="13"/>
    <row r="31" spans="125:125" ht="13"/>
    <row r="32" spans="125:125" ht="13"/>
    <row r="33" spans="2:125" ht="13">
      <c r="B33" s="253"/>
      <c r="G33" s="253"/>
      <c r="I33" s="253"/>
    </row>
    <row r="34" spans="2:125" ht="13">
      <c r="C34" s="253"/>
      <c r="P34" s="253"/>
      <c r="DE34" s="253"/>
      <c r="DH34" s="253"/>
    </row>
    <row r="35" spans="2:125" ht="13">
      <c r="D35" s="253"/>
      <c r="E35" s="253"/>
      <c r="DG35" s="253"/>
      <c r="DJ35" s="253"/>
      <c r="DP35" s="253"/>
      <c r="DQ35" s="253"/>
      <c r="DR35" s="253"/>
      <c r="DS35" s="253"/>
      <c r="DT35" s="253"/>
      <c r="DU35" s="253"/>
    </row>
    <row r="36" spans="2:125" ht="13">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c r="DU37" s="253"/>
    </row>
    <row r="38" spans="2:125" ht="13">
      <c r="DT38" s="253"/>
      <c r="DU38" s="253"/>
    </row>
    <row r="39" spans="2:125" ht="13"/>
    <row r="40" spans="2:125" ht="13">
      <c r="DH40" s="253"/>
    </row>
    <row r="41" spans="2:125" ht="13">
      <c r="DE41" s="253"/>
    </row>
    <row r="42" spans="2:125" ht="13">
      <c r="DG42" s="253"/>
      <c r="DJ42" s="253"/>
    </row>
    <row r="43" spans="2:125" ht="1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c r="DU44" s="253"/>
    </row>
    <row r="45" spans="2:125" ht="13"/>
    <row r="46" spans="2:125" ht="13"/>
    <row r="47" spans="2:125" ht="13"/>
    <row r="48" spans="2:125" ht="13">
      <c r="DT48" s="253"/>
      <c r="DU48" s="253"/>
    </row>
    <row r="49" spans="120:125" ht="13">
      <c r="DU49" s="253"/>
    </row>
    <row r="50" spans="120:125" ht="13">
      <c r="DU50" s="253"/>
    </row>
    <row r="51" spans="120:125" ht="13">
      <c r="DP51" s="253"/>
      <c r="DQ51" s="253"/>
      <c r="DR51" s="253"/>
      <c r="DS51" s="253"/>
      <c r="DT51" s="253"/>
      <c r="DU51" s="253"/>
    </row>
    <row r="52" spans="120:125" ht="13"/>
    <row r="53" spans="120:125" ht="13"/>
    <row r="54" spans="120:125" ht="13">
      <c r="DU54" s="253"/>
    </row>
    <row r="55" spans="120:125" ht="13"/>
    <row r="56" spans="120:125" ht="13"/>
    <row r="57" spans="120:125" ht="13"/>
    <row r="58" spans="120:125" ht="13">
      <c r="DU58" s="253"/>
    </row>
    <row r="59" spans="120:125" ht="13"/>
    <row r="60" spans="120:125" ht="13"/>
    <row r="61" spans="120:125" ht="13"/>
    <row r="62" spans="120:125" ht="13"/>
    <row r="63" spans="120:125" ht="13">
      <c r="DU63" s="253"/>
    </row>
    <row r="64" spans="120:125" ht="13">
      <c r="DT64" s="253"/>
      <c r="DU64" s="253"/>
    </row>
    <row r="65" spans="123:125" ht="13"/>
    <row r="66" spans="123:125" ht="13"/>
    <row r="67" spans="123:125" ht="13"/>
    <row r="68" spans="123:125" ht="13"/>
    <row r="69" spans="123:125" ht="13">
      <c r="DS69" s="253"/>
      <c r="DT69" s="253"/>
      <c r="DU69" s="253"/>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3"/>
    </row>
    <row r="83" spans="116:125" ht="13">
      <c r="DM83" s="253"/>
      <c r="DN83" s="253"/>
      <c r="DO83" s="253"/>
      <c r="DP83" s="253"/>
      <c r="DQ83" s="253"/>
      <c r="DR83" s="253"/>
      <c r="DS83" s="253"/>
      <c r="DT83" s="253"/>
      <c r="DU83" s="253"/>
    </row>
    <row r="84" spans="116:125" ht="13"/>
    <row r="85" spans="116:125" ht="13"/>
    <row r="86" spans="116:125" ht="13"/>
    <row r="87" spans="116:125" ht="13"/>
    <row r="88" spans="116:125" ht="13">
      <c r="DU88" s="253"/>
    </row>
    <row r="89" spans="116:125" ht="13"/>
    <row r="90" spans="116:125" ht="13"/>
    <row r="91" spans="116:125" ht="13"/>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477</v>
      </c>
    </row>
    <row r="121" spans="125:125" ht="13.5" hidden="1" customHeight="1">
      <c r="DU121" s="253"/>
    </row>
  </sheetData>
  <sheetProtection algorithmName="SHA-512" hashValue="EbWNrSqpmwQV264MtIFNsCgR8eEv+sRMSYWD6R8EU7aThUI1oTU7G5UVEzVUoI/IVTM1mwANlGTl3BCokhAxyg==" saltValue="i/hlXGmqowI7xi1o+fRp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c r="B2" s="253"/>
      <c r="T2" s="253"/>
    </row>
    <row r="3" spans="1:125"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3"/>
      <c r="G33" s="253"/>
      <c r="I33" s="253"/>
    </row>
    <row r="34" spans="2:125" ht="13">
      <c r="C34" s="253"/>
      <c r="P34" s="253"/>
      <c r="R34" s="253"/>
      <c r="U34" s="253"/>
    </row>
    <row r="35" spans="2:125" ht="13">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c r="F36" s="253"/>
      <c r="H36" s="253"/>
      <c r="J36" s="253"/>
      <c r="K36" s="253"/>
      <c r="L36" s="253"/>
      <c r="M36" s="253"/>
      <c r="N36" s="253"/>
      <c r="O36" s="253"/>
      <c r="Q36" s="253"/>
      <c r="S36" s="253"/>
      <c r="V36" s="253"/>
    </row>
    <row r="37" spans="2:125" ht="13"/>
    <row r="38" spans="2:125" ht="13"/>
    <row r="39" spans="2:125" ht="13"/>
    <row r="40" spans="2:125" ht="13">
      <c r="U40" s="253"/>
    </row>
    <row r="41" spans="2:125" ht="13">
      <c r="R41" s="253"/>
    </row>
    <row r="42" spans="2:125" ht="13">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c r="Q43" s="253"/>
      <c r="S43" s="253"/>
      <c r="V43" s="253"/>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477</v>
      </c>
    </row>
  </sheetData>
  <sheetProtection algorithmName="SHA-512" hashValue="sAC5RXJn/20ZIL648try0LC6t7ssoIFHmrgxTOo0wERdj4Ag+rLWJT4WVP8dm7yr5ccHmRHlP76H/WgO+lJc4g==" saltValue="yt94yyOG7GvecWV601L21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26" t="s">
        <v>3</v>
      </c>
      <c r="D47" s="1126"/>
      <c r="E47" s="1127"/>
      <c r="F47" s="11">
        <v>23.17</v>
      </c>
      <c r="G47" s="12">
        <v>22.65</v>
      </c>
      <c r="H47" s="12">
        <v>24.7</v>
      </c>
      <c r="I47" s="12">
        <v>25.31</v>
      </c>
      <c r="J47" s="13">
        <v>25.13</v>
      </c>
    </row>
    <row r="48" spans="2:10" ht="57.75" customHeight="1">
      <c r="B48" s="14"/>
      <c r="C48" s="1128" t="s">
        <v>4</v>
      </c>
      <c r="D48" s="1128"/>
      <c r="E48" s="1129"/>
      <c r="F48" s="15">
        <v>2.67</v>
      </c>
      <c r="G48" s="16">
        <v>3.83</v>
      </c>
      <c r="H48" s="16">
        <v>5.83</v>
      </c>
      <c r="I48" s="16">
        <v>7.92</v>
      </c>
      <c r="J48" s="17">
        <v>6.86</v>
      </c>
    </row>
    <row r="49" spans="2:10" ht="57.75" customHeight="1" thickBot="1">
      <c r="B49" s="18"/>
      <c r="C49" s="1130" t="s">
        <v>5</v>
      </c>
      <c r="D49" s="1130"/>
      <c r="E49" s="1131"/>
      <c r="F49" s="19" t="s">
        <v>532</v>
      </c>
      <c r="G49" s="20">
        <v>1.25</v>
      </c>
      <c r="H49" s="20">
        <v>4.72</v>
      </c>
      <c r="I49" s="20">
        <v>1.99</v>
      </c>
      <c r="J49" s="21" t="s">
        <v>533</v>
      </c>
    </row>
    <row r="50" spans="2:10" ht="13"/>
  </sheetData>
  <sheetProtection algorithmName="SHA-512" hashValue="Vdj8A6MnfQq8AU9cT9rnXEe4kxcA3qSKFd44DJnekveb8GDnSVcYPaFg2KoiBmokibZmbN0p2d/vDkbi+f/CRg==" saltValue="o1/8eP1Tk4gtcII7eCP+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2025-03-19T03:02:34Z</cp:lastPrinted>
  <dcterms:created xsi:type="dcterms:W3CDTF">2025-02-19T05:35:50Z</dcterms:created>
  <dcterms:modified xsi:type="dcterms:W3CDTF">2025-09-25T04:44:30Z</dcterms:modified>
  <cp:category/>
</cp:coreProperties>
</file>