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CC0E477A-25C4-4669-875F-31F45EEE89C9}" xr6:coauthVersionLast="36" xr6:coauthVersionMax="47" xr10:uidLastSave="{00000000-0000-0000-0000-000000000000}"/>
  <bookViews>
    <workbookView xWindow="-28860" yWindow="-1490" windowWidth="2892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 r="BW34" i="10" l="1"/>
  <c r="BW35" i="10" s="1"/>
  <c r="BW36" i="10" s="1"/>
  <c r="BW37" i="10" s="1"/>
  <c r="BW38" i="10" s="1"/>
  <c r="BE34" i="10"/>
  <c r="CO34" i="10" l="1"/>
  <c r="CO35" i="10" s="1"/>
  <c r="CO36" i="10" s="1"/>
</calcChain>
</file>

<file path=xl/sharedStrings.xml><?xml version="1.0" encoding="utf-8"?>
<sst xmlns="http://schemas.openxmlformats.org/spreadsheetml/2006/main" count="1118" uniqueCount="579">
  <si>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</si>
  <si>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</si>
  <si>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</si>
  <si>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</si>
  <si>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</si>
  <si>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</si>
  <si>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</si>
  <si>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</si>
  <si>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</si>
  <si>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</si>
  <si>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</si>
  <si>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</si>
  <si>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</si>
  <si>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</si>
  <si>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</si>
  <si>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</si>
  <si>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</si>
  <si>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</si>
  <si>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</si>
  <si>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</si>
  <si>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</si>
  <si>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</si>
  <si>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</si>
  <si>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</si>
  <si>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</si>
  <si>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</si>
  <si>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</si>
  <si>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</si>
  <si>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</si>
  <si>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</si>
  <si>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</si>
  <si>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</si>
  <si>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</si>
  <si>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</si>
  <si>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</si>
  <si>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</si>
  <si>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</si>
  <si>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</si>
  <si>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</si>
  <si>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</si>
  <si>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</si>
  <si>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</si>
  <si>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</si>
  <si>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</si>
  <si>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</si>
  <si>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</si>
  <si>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</si>
  <si>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</si>
  <si>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</si>
  <si>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</si>
  <si>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</si>
  <si>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</si>
  <si>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</si>
  <si>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</si>
  <si>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</si>
  <si>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</si>
  <si>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</si>
  <si>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</si>
  <si>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</si>
  <si>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</si>
  <si>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</si>
  <si>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</si>
  <si>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</si>
  <si>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</si>
  <si>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</si>
  <si>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</si>
  <si>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</si>
  <si>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</si>
  <si>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</si>
  <si>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</si>
  <si>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</si>
  <si>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</si>
  <si>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</si>
  <si>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</si>
  <si>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</si>
  <si>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</si>
  <si>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</si>
  <si>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</si>
  <si>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</si>
  <si>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</si>
  <si>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</si>
  <si>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</si>
  <si>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</si>
  <si>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</si>
  <si>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</si>
  <si>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</si>
  <si>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</si>
  <si>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</si>
  <si>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</si>
  <si>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</si>
  <si>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</si>
  <si>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</si>
  <si>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</si>
  <si>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</si>
  <si>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霧島市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</si>
  <si>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</si>
  <si>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</si>
  <si>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</si>
  <si>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</si>
  <si>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</si>
  <si>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</si>
  <si>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</si>
  <si>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</si>
  <si>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</si>
  <si>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</si>
  <si>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</si>
  <si>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</si>
  <si>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</si>
  <si>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</si>
  <si>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</si>
  <si>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</si>
  <si>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</si>
  <si>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</si>
  <si>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</si>
  <si>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</si>
  <si>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</si>
  <si>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</si>
  <si>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</si>
  <si>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</si>
  <si>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</si>
  <si>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</si>
  <si>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</si>
  <si>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</si>
  <si>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</si>
  <si>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</si>
  <si>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</si>
  <si>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</si>
  <si>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</si>
  <si>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</si>
  <si>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</si>
  <si>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</si>
  <si>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</si>
  <si>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</si>
  <si>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</si>
  <si>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</si>
  <si>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</si>
  <si>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</si>
  <si>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</si>
  <si>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</si>
  <si>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</si>
  <si>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</si>
  <si>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</si>
  <si>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</si>
  <si>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</si>
  <si>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</si>
  <si>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</si>
  <si>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</si>
  <si>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</si>
  <si>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</si>
  <si>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</si>
  <si>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</si>
  <si>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</si>
  <si>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</si>
  <si>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</si>
  <si>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</si>
  <si>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</si>
  <si>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</si>
  <si>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</si>
  <si>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</si>
  <si>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</si>
  <si>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</si>
  <si>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</si>
  <si>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</si>
  <si>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</si>
  <si>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</si>
  <si>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</si>
  <si>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</si>
  <si>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</si>
  <si>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</si>
  <si>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</si>
  <si>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</si>
  <si>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</si>
  <si>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</si>
  <si>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</si>
  <si>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</si>
  <si>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</si>
  <si>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</si>
  <si>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</si>
  <si>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</si>
  <si>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</si>
  <si>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</si>
  <si>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</si>
  <si>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</si>
  <si>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</si>
  <si>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</si>
  <si>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</si>
  <si>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</si>
  <si>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</si>
  <si>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</si>
  <si>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</si>
  <si>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</si>
  <si>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</si>
  <si>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</si>
  <si>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</si>
  <si>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</si>
  <si>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</si>
  <si>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</si>
  <si>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</si>
  <si>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</si>
  <si>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</si>
  <si>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</si>
  <si>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</si>
  <si>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</si>
  <si>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鹿児島県霧島市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</si>
  <si>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</si>
  <si>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</si>
  <si>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</si>
  <si>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</si>
  <si>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</si>
  <si>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</si>
  <si>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</si>
  <si>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</si>
  <si>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</si>
  <si>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</si>
  <si>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</si>
  <si>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</si>
  <si>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</si>
  <si>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</si>
  <si>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</si>
  <si>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</si>
  <si>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</si>
  <si>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</si>
  <si>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</si>
  <si>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</si>
  <si>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</si>
  <si>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</si>
  <si>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</si>
  <si>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</si>
  <si>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</si>
  <si>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</si>
  <si>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</si>
  <si>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</si>
  <si>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</si>
  <si>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</si>
  <si>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</si>
  <si>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</si>
  <si>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</si>
  <si>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</si>
  <si>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</si>
  <si>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</si>
  <si>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</si>
  <si>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</si>
  <si>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</si>
  <si>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</si>
  <si>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</si>
  <si>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</si>
  <si>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</si>
  <si>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</si>
  <si>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</si>
  <si>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</si>
  <si>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</si>
  <si>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</si>
  <si>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</si>
  <si>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</si>
  <si>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</si>
  <si>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</si>
  <si>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</si>
  <si>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</si>
  <si>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</si>
  <si>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</si>
  <si>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</si>
  <si>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</si>
  <si>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</si>
  <si>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</si>
  <si>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</si>
  <si>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</si>
  <si>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</si>
  <si>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</si>
  <si>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</si>
  <si>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</si>
  <si>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</si>
  <si>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</si>
  <si>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</si>
  <si>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</si>
  <si>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</si>
  <si>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</si>
  <si>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</si>
  <si>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</si>
  <si>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</si>
  <si>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</si>
  <si>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</si>
  <si>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</si>
  <si>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</si>
  <si>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</si>
  <si>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</si>
  <si>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</si>
  <si>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</si>
  <si>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</si>
  <si>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</si>
  <si>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</si>
  <si>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</si>
  <si>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</si>
  <si>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</si>
  <si>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</si>
  <si>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</si>
  <si>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</si>
  <si>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</si>
  <si>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</si>
  <si>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</si>
  <si>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</si>
  <si>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</si>
  <si>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</si>
  <si>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</si>
  <si>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</si>
  <si>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</si>
  <si>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</si>
  <si>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</si>
  <si>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</si>
  <si>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</si>
  <si>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</si>
  <si>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</si>
  <si>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</si>
  <si>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</si>
  <si>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</si>
  <si>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</si>
  <si>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</si>
  <si>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</si>
  <si>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</si>
  <si>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</si>
  <si>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</si>
  <si>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</si>
  <si>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</si>
  <si>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</si>
  <si>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</si>
  <si>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</si>
  <si>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</si>
  <si>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</si>
  <si>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</si>
  <si>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</si>
  <si>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</si>
  <si>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</si>
  <si>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</si>
  <si>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</si>
  <si>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</si>
  <si>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</si>
  <si>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</si>
  <si>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</si>
  <si>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</si>
  <si>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</si>
  <si>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</si>
  <si>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</si>
  <si>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</si>
  <si>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</si>
  <si>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</si>
  <si>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</si>
  <si>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</si>
  <si>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</si>
  <si>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</si>
  <si>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</si>
  <si>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</si>
  <si>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</si>
  <si>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</si>
  <si>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</si>
  <si>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</si>
  <si>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鹿児島県霧島市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</si>
  <si>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</si>
  <si>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</si>
  <si>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</si>
  <si>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</si>
  <si>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</si>
  <si>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</si>
  <si>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</si>
  <si>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</si>
  <si>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</si>
  <si>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</si>
  <si>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</si>
  <si>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</si>
  <si>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</si>
  <si>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</si>
  <si>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</si>
  <si>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</si>
  <si>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</si>
  <si>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</si>
  <si>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</si>
  <si>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</si>
  <si>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</si>
  <si>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</si>
  <si>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</si>
  <si>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</si>
  <si>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</si>
  <si>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</si>
  <si>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</si>
  <si>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</si>
  <si>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</si>
  <si>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</si>
  <si>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</si>
  <si>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</si>
  <si>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</si>
  <si>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</si>
  <si>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</si>
  <si>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</si>
  <si>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</si>
  <si>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</si>
  <si>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</si>
  <si>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</si>
  <si>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</si>
  <si>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</si>
  <si>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温泉供給特別会計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</si>
  <si>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</si>
  <si>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</si>
  <si>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</si>
  <si>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</si>
  <si>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</si>
  <si>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</si>
  <si>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</si>
  <si>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</si>
  <si>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</si>
  <si>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</si>
  <si>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</si>
  <si>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</si>
  <si>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</si>
  <si>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</si>
  <si>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</si>
  <si>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</si>
  <si>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</si>
  <si>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</si>
  <si>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</si>
  <si>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</si>
  <si>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</si>
  <si>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</si>
  <si>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</si>
  <si>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</si>
  <si>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</si>
  <si>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</si>
  <si>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</si>
  <si>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</si>
  <si>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</si>
  <si>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</si>
  <si>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</si>
  <si>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</si>
  <si>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</si>
  <si>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</si>
  <si>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</si>
  <si>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</si>
  <si>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</si>
  <si>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</si>
  <si>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</si>
  <si>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</si>
  <si>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</si>
  <si>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</si>
  <si>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</si>
  <si>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</si>
  <si>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</si>
  <si>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</si>
  <si>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</si>
  <si>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</si>
  <si>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</si>
  <si>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</si>
  <si>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</si>
  <si>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</si>
  <si>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</si>
  <si>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</si>
  <si>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</si>
  <si>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</si>
  <si>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</si>
  <si>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</si>
  <si>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</si>
  <si>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</si>
  <si>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</si>
  <si>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</si>
  <si>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</si>
  <si>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</si>
  <si>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</si>
  <si>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</si>
  <si>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</si>
  <si>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</si>
  <si>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</si>
  <si>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</si>
  <si>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</si>
  <si>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</si>
  <si>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</si>
  <si>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</si>
  <si>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</si>
  <si>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</si>
  <si>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</si>
  <si>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</si>
  <si>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</si>
  <si>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</si>
  <si>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</si>
  <si>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</si>
  <si>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</si>
  <si>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</si>
  <si>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</si>
  <si>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</si>
  <si>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</si>
  <si>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</si>
  <si>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</si>
  <si>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</si>
  <si>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</si>
  <si>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</si>
  <si>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</si>
  <si>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</si>
  <si>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</si>
  <si>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</si>
  <si>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</si>
  <si>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</si>
  <si>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</si>
  <si>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</si>
  <si>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</si>
  <si>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</si>
  <si>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</si>
  <si>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</si>
  <si>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</si>
  <si>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</si>
  <si>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</si>
  <si>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</si>
  <si>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</si>
  <si>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</si>
  <si>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</si>
  <si>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</si>
  <si>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</si>
  <si>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</si>
  <si>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</si>
  <si>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</si>
  <si>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</si>
  <si>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</si>
  <si>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</si>
  <si>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</si>
  <si>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</si>
  <si>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</si>
  <si>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</si>
  <si>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</si>
  <si>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</si>
  <si>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</si>
  <si>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</si>
  <si>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</si>
  <si>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</si>
  <si>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</si>
  <si>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</si>
  <si>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</si>
  <si>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</si>
  <si>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</si>
  <si>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</si>
  <si>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</si>
  <si>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3.51</t>
  </si>
  <si>
    <t>▲ 0.80</t>
  </si>
  <si>
    <t>水道事業会計</t>
  </si>
  <si>
    <t>一般会計</t>
  </si>
  <si>
    <t>病院事業会計</t>
  </si>
  <si>
    <t>介護保険特別会計</t>
  </si>
  <si>
    <t>国民健康保険特別会計</t>
  </si>
  <si>
    <t>下水道事業会計</t>
  </si>
  <si>
    <t>工業用水道事業会計</t>
  </si>
  <si>
    <t>交通災害共済事業特別会計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</si>
  <si>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</si>
  <si>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</si>
  <si>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</si>
  <si>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</si>
  <si>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</si>
  <si>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</si>
  <si>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</si>
  <si>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</si>
  <si>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rPh sb="0" eb="3">
      <t>カゴシマ</t>
    </rPh>
    <rPh sb="3" eb="4">
      <t>ケン</t>
    </rPh>
    <rPh sb="4" eb="7">
      <t>シチョウソン</t>
    </rPh>
    <rPh sb="7" eb="9">
      <t>ソウゴウ</t>
    </rPh>
    <rPh sb="9" eb="11">
      <t>ジム</t>
    </rPh>
    <rPh sb="11" eb="13">
      <t>クミアイ</t>
    </rPh>
    <phoneticPr fontId="10"/>
  </si>
  <si>
    <t>伊佐北姶良火葬場管理組合</t>
    <rPh sb="0" eb="2">
      <t>イサ</t>
    </rPh>
    <rPh sb="2" eb="3">
      <t>キタ</t>
    </rPh>
    <rPh sb="3" eb="5">
      <t>アイラ</t>
    </rPh>
    <rPh sb="5" eb="8">
      <t>カソウバ</t>
    </rPh>
    <rPh sb="8" eb="10">
      <t>カンリ</t>
    </rPh>
    <rPh sb="10" eb="12">
      <t>クミアイ</t>
    </rPh>
    <phoneticPr fontId="10"/>
  </si>
  <si>
    <t>姶良・伊佐地区介護保険組合</t>
    <rPh sb="0" eb="2">
      <t>アイラ</t>
    </rPh>
    <rPh sb="3" eb="5">
      <t>イサ</t>
    </rPh>
    <rPh sb="5" eb="7">
      <t>チク</t>
    </rPh>
    <rPh sb="7" eb="9">
      <t>カイゴ</t>
    </rPh>
    <rPh sb="9" eb="11">
      <t>ホケン</t>
    </rPh>
    <rPh sb="11" eb="13">
      <t>クミアイ</t>
    </rPh>
    <phoneticPr fontId="1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</si>
  <si>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0"/>
  </si>
  <si>
    <t>○</t>
  </si>
  <si>
    <t>霧島市土地開発公社</t>
  </si>
  <si>
    <t>霧島市施設管理公社</t>
  </si>
  <si>
    <t>霧島神話の里公園</t>
  </si>
  <si>
    <t>-</t>
    <phoneticPr fontId="2"/>
  </si>
  <si>
    <t>特定建設事業基金</t>
    <rPh sb="0" eb="8">
      <t>トクテイケンセツジギョウキキン</t>
    </rPh>
    <phoneticPr fontId="5"/>
  </si>
  <si>
    <t>ふるさときばいやんせ基金</t>
    <rPh sb="10" eb="12">
      <t>キキン</t>
    </rPh>
    <phoneticPr fontId="10"/>
  </si>
  <si>
    <t>地域福祉基金</t>
    <rPh sb="0" eb="6">
      <t>チイキフクシキキン</t>
    </rPh>
    <phoneticPr fontId="10"/>
  </si>
  <si>
    <t>衛生施設整備基金</t>
    <rPh sb="0" eb="2">
      <t>エイセイ</t>
    </rPh>
    <rPh sb="2" eb="8">
      <t>シセツセイビキキン</t>
    </rPh>
    <phoneticPr fontId="10"/>
  </si>
  <si>
    <t>まちづくり基金</t>
    <rPh sb="5" eb="7">
      <t>キキン</t>
    </rPh>
    <phoneticPr fontId="10"/>
  </si>
  <si>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</si>
  <si>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</si>
  <si>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</si>
  <si>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</si>
  <si>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</si>
  <si>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</si>
  <si>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</si>
  <si>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</si>
  <si>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</si>
  <si>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</si>
  <si>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</si>
  <si>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比率は類似団体平均と比較して高いものの、年々減少傾向にある。将来負担比率は類似団体平均を下回り、平成28年度以降マイナスを継続している。これは、「霧島市経営健全化計画」に基づき、これまで市債残高の縮減に取り組んできたためである。今後は社会保障経費の増等から基金残高は減少傾向になると見込まれ、また大規模な普通建設事業を控え一時的に市債残高も増加する見通しとなっているが、計画的な借入れを行うなど、両指標の面から健全な財政運営に努める。</t>
    <phoneticPr fontId="5"/>
  </si>
  <si>
    <r>
      <t>本市では、充当可能財源等が将来負担額を上回っているため将来負担比率はマイナスとなっており、類似団体平均よりも低い水準にある。将来負担額は公営企業債等繰入見込額が増加したことに伴い算定額が増加したため、13億円ほど増加した</t>
    </r>
    <r>
      <rPr>
        <sz val="11"/>
        <rFont val="ＭＳ Ｐゴシック"/>
        <family val="3"/>
        <charset val="128"/>
      </rPr>
      <t>。有形固定資産減価償却率が類似団体よりも高い一つの要因として、有形固定資産（償却資産）額の総量に占める割合が高い道路の減価償却率が高いことが挙げられる。今後は、現段階ですでに老朽化が進行している施設が複数あることから、当該施設類型については総量の削減を進めながら、必要性の高い施設については長寿命化工事などを行いつつ、将来的に到来する道路等インフラ資産の老朽化対策として、基金積立等必要な準備を検討する。</t>
    </r>
    <rPh sb="68" eb="73">
      <t>コウエイキギョウサイ</t>
    </rPh>
    <rPh sb="73" eb="74">
      <t>トウ</t>
    </rPh>
    <rPh sb="74" eb="76">
      <t>クリイレ</t>
    </rPh>
    <rPh sb="76" eb="79">
      <t>ミコミガク</t>
    </rPh>
    <rPh sb="89" eb="92">
      <t>サンテイガク</t>
    </rPh>
    <rPh sb="93" eb="95">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</si>
</sst>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C137D07-A627-402E-802F-2C597C84854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0196-4873-AABB-75E3A69D7B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71121</c:v>
                </c:pt>
                <c:pt idx="1">
                  <c:v>76742</c:v>
                </c:pt>
                <c:pt idx="2">
                  <c:v>62927</c:v>
                </c:pt>
                <c:pt idx="3">
                  <c:v>57768</c:v>
                </c:pt>
                <c:pt idx="4">
                  <c:v>76125</c:v>
                </c:pt>
              </c:numCache>
            </c:numRef>
          </c:val>
          <c:smooth val="0"/>
          <c:extLst>
            <c:ext xmlns:c16="http://schemas.microsoft.com/office/drawing/2014/chart" uri="{C3380CC4-5D6E-409C-BE32-E72D297353CC}">
              <c16:uniqueId val="{00000001-0196-4873-AABB-75E3A69D7B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5.83</c:v>
                </c:pt>
                <c:pt idx="1">
                  <c:v>7.9</c:v>
                </c:pt>
                <c:pt idx="2">
                  <c:v>8.86</c:v>
                </c:pt>
                <c:pt idx="3">
                  <c:v>10.16</c:v>
                </c:pt>
                <c:pt idx="4">
                  <c:v>9.2899999999999991</c:v>
                </c:pt>
              </c:numCache>
            </c:numRef>
          </c:val>
          <c:extLst>
            <c:ext xmlns:c16="http://schemas.microsoft.com/office/drawing/2014/chart" uri="{C3380CC4-5D6E-409C-BE32-E72D297353CC}">
              <c16:uniqueId val="{00000000-D26A-4F83-B5D6-9555C90E0B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26.15</c:v>
                </c:pt>
                <c:pt idx="1">
                  <c:v>22.81</c:v>
                </c:pt>
                <c:pt idx="2">
                  <c:v>22</c:v>
                </c:pt>
                <c:pt idx="3">
                  <c:v>22.12</c:v>
                </c:pt>
                <c:pt idx="4">
                  <c:v>23.35</c:v>
                </c:pt>
              </c:numCache>
            </c:numRef>
          </c:val>
          <c:extLst>
            <c:ext xmlns:c16="http://schemas.microsoft.com/office/drawing/2014/chart" uri="{C3380CC4-5D6E-409C-BE32-E72D297353CC}">
              <c16:uniqueId val="{00000001-D26A-4F83-B5D6-9555C90E0B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-3.51</c:v>
                </c:pt>
                <c:pt idx="1">
                  <c:v>-0.8</c:v>
                </c:pt>
                <c:pt idx="2">
                  <c:v>1.19</c:v>
                </c:pt>
                <c:pt idx="3">
                  <c:v>0.77</c:v>
                </c:pt>
                <c:pt idx="4">
                  <c:v>0.91</c:v>
                </c:pt>
              </c:numCache>
            </c:numRef>
          </c:val>
          <c:smooth val="0"/>
          <c:extLst>
            <c:ext xmlns:c16="http://schemas.microsoft.com/office/drawing/2014/chart" uri="{C3380CC4-5D6E-409C-BE32-E72D297353CC}">
              <c16:uniqueId val="{00000002-D26A-4F83-B5D6-9555C90E0B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0.03</c:v>
                </c:pt>
                <c:pt idx="4">
                  <c:v>#N/A</c:v>
                </c:pt>
                <c:pt idx="5">
                  <c:v>0.02</c:v>
                </c:pt>
                <c:pt idx="6">
                  <c:v>#N/A</c:v>
                </c:pt>
                <c:pt idx="7">
                  <c:v>0.02</c:v>
                </c:pt>
                <c:pt idx="8">
                  <c:v>#N/A</c:v>
                </c:pt>
                <c:pt idx="9">
                  <c:v>0.04</c:v>
                </c:pt>
              </c:numCache>
            </c:numRef>
          </c:val>
          <c:extLst>
            <c:ext xmlns:c16="http://schemas.microsoft.com/office/drawing/2014/chart" uri="{C3380CC4-5D6E-409C-BE32-E72D297353CC}">
              <c16:uniqueId val="{00000000-9B22-46A7-B25A-E1FE37AFFC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22-46A7-B25A-E1FE37AFFC8E}"/>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0.04</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2-9B22-46A7-B25A-E1FE37AFFC8E}"/>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0.13</c:v>
                </c:pt>
                <c:pt idx="4">
                  <c:v>#N/A</c:v>
                </c:pt>
                <c:pt idx="5">
                  <c:v>0.13</c:v>
                </c:pt>
                <c:pt idx="6">
                  <c:v>#N/A</c:v>
                </c:pt>
                <c:pt idx="7">
                  <c:v>0.15</c:v>
                </c:pt>
                <c:pt idx="8">
                  <c:v>#N/A</c:v>
                </c:pt>
                <c:pt idx="9">
                  <c:v>0.17</c:v>
                </c:pt>
              </c:numCache>
            </c:numRef>
          </c:val>
          <c:extLst>
            <c:ext xmlns:c16="http://schemas.microsoft.com/office/drawing/2014/chart" uri="{C3380CC4-5D6E-409C-BE32-E72D297353CC}">
              <c16:uniqueId val="{00000003-9B22-46A7-B25A-E1FE37AFFC8E}"/>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0.56999999999999995</c:v>
                </c:pt>
                <c:pt idx="2">
                  <c:v>#N/A</c:v>
                </c:pt>
                <c:pt idx="3">
                  <c:v>0.65</c:v>
                </c:pt>
                <c:pt idx="4">
                  <c:v>#N/A</c:v>
                </c:pt>
                <c:pt idx="5">
                  <c:v>0.92</c:v>
                </c:pt>
                <c:pt idx="6">
                  <c:v>#N/A</c:v>
                </c:pt>
                <c:pt idx="7">
                  <c:v>0.41</c:v>
                </c:pt>
                <c:pt idx="8">
                  <c:v>#N/A</c:v>
                </c:pt>
                <c:pt idx="9">
                  <c:v>0.48</c:v>
                </c:pt>
              </c:numCache>
            </c:numRef>
          </c:val>
          <c:extLst>
            <c:ext xmlns:c16="http://schemas.microsoft.com/office/drawing/2014/chart" uri="{C3380CC4-5D6E-409C-BE32-E72D297353CC}">
              <c16:uniqueId val="{00000004-9B22-46A7-B25A-E1FE37AFFC8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0.93</c:v>
                </c:pt>
                <c:pt idx="2">
                  <c:v>#N/A</c:v>
                </c:pt>
                <c:pt idx="3">
                  <c:v>0.42</c:v>
                </c:pt>
                <c:pt idx="4">
                  <c:v>#N/A</c:v>
                </c:pt>
                <c:pt idx="5">
                  <c:v>0.27</c:v>
                </c:pt>
                <c:pt idx="6">
                  <c:v>#N/A</c:v>
                </c:pt>
                <c:pt idx="7">
                  <c:v>0.2</c:v>
                </c:pt>
                <c:pt idx="8">
                  <c:v>#N/A</c:v>
                </c:pt>
                <c:pt idx="9">
                  <c:v>0.49</c:v>
                </c:pt>
              </c:numCache>
            </c:numRef>
          </c:val>
          <c:extLst>
            <c:ext xmlns:c16="http://schemas.microsoft.com/office/drawing/2014/chart" uri="{C3380CC4-5D6E-409C-BE32-E72D297353CC}">
              <c16:uniqueId val="{00000005-9B22-46A7-B25A-E1FE37AFFC8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0.83</c:v>
                </c:pt>
                <c:pt idx="2">
                  <c:v>#N/A</c:v>
                </c:pt>
                <c:pt idx="3">
                  <c:v>1.24</c:v>
                </c:pt>
                <c:pt idx="4">
                  <c:v>#N/A</c:v>
                </c:pt>
                <c:pt idx="5">
                  <c:v>1.48</c:v>
                </c:pt>
                <c:pt idx="6">
                  <c:v>#N/A</c:v>
                </c:pt>
                <c:pt idx="7">
                  <c:v>1.64</c:v>
                </c:pt>
                <c:pt idx="8">
                  <c:v>#N/A</c:v>
                </c:pt>
                <c:pt idx="9">
                  <c:v>1.47</c:v>
                </c:pt>
              </c:numCache>
            </c:numRef>
          </c:val>
          <c:extLst>
            <c:ext xmlns:c16="http://schemas.microsoft.com/office/drawing/2014/chart" uri="{C3380CC4-5D6E-409C-BE32-E72D297353CC}">
              <c16:uniqueId val="{00000006-9B22-46A7-B25A-E1FE37AFFC8E}"/>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7.72</c:v>
                </c:pt>
                <c:pt idx="2">
                  <c:v>#N/A</c:v>
                </c:pt>
                <c:pt idx="3">
                  <c:v>7.39</c:v>
                </c:pt>
                <c:pt idx="4">
                  <c:v>#N/A</c:v>
                </c:pt>
                <c:pt idx="5">
                  <c:v>7.04</c:v>
                </c:pt>
                <c:pt idx="6">
                  <c:v>#N/A</c:v>
                </c:pt>
                <c:pt idx="7">
                  <c:v>5.61</c:v>
                </c:pt>
                <c:pt idx="8">
                  <c:v>#N/A</c:v>
                </c:pt>
                <c:pt idx="9">
                  <c:v>3.23</c:v>
                </c:pt>
              </c:numCache>
            </c:numRef>
          </c:val>
          <c:extLst>
            <c:ext xmlns:c16="http://schemas.microsoft.com/office/drawing/2014/chart" uri="{C3380CC4-5D6E-409C-BE32-E72D297353CC}">
              <c16:uniqueId val="{00000007-9B22-46A7-B25A-E1FE37AFFC8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5.82</c:v>
                </c:pt>
                <c:pt idx="2">
                  <c:v>#N/A</c:v>
                </c:pt>
                <c:pt idx="3">
                  <c:v>7.89</c:v>
                </c:pt>
                <c:pt idx="4">
                  <c:v>#N/A</c:v>
                </c:pt>
                <c:pt idx="5">
                  <c:v>8.85</c:v>
                </c:pt>
                <c:pt idx="6">
                  <c:v>#N/A</c:v>
                </c:pt>
                <c:pt idx="7">
                  <c:v>10.15</c:v>
                </c:pt>
                <c:pt idx="8">
                  <c:v>#N/A</c:v>
                </c:pt>
                <c:pt idx="9">
                  <c:v>9.2799999999999994</c:v>
                </c:pt>
              </c:numCache>
            </c:numRef>
          </c:val>
          <c:extLst>
            <c:ext xmlns:c16="http://schemas.microsoft.com/office/drawing/2014/chart" uri="{C3380CC4-5D6E-409C-BE32-E72D297353CC}">
              <c16:uniqueId val="{00000008-9B22-46A7-B25A-E1FE37AFFC8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11.07</c:v>
                </c:pt>
                <c:pt idx="2">
                  <c:v>#N/A</c:v>
                </c:pt>
                <c:pt idx="3">
                  <c:v>11.15</c:v>
                </c:pt>
                <c:pt idx="4">
                  <c:v>#N/A</c:v>
                </c:pt>
                <c:pt idx="5">
                  <c:v>11.15</c:v>
                </c:pt>
                <c:pt idx="6">
                  <c:v>#N/A</c:v>
                </c:pt>
                <c:pt idx="7">
                  <c:v>11.43</c:v>
                </c:pt>
                <c:pt idx="8">
                  <c:v>#N/A</c:v>
                </c:pt>
                <c:pt idx="9">
                  <c:v>12.08</c:v>
                </c:pt>
              </c:numCache>
            </c:numRef>
          </c:val>
          <c:extLst>
            <c:ext xmlns:c16="http://schemas.microsoft.com/office/drawing/2014/chart" uri="{C3380CC4-5D6E-409C-BE32-E72D297353CC}">
              <c16:uniqueId val="{00000009-9B22-46A7-B25A-E1FE37AFFC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5627</c:v>
                </c:pt>
                <c:pt idx="5">
                  <c:v>5598</c:v>
                </c:pt>
                <c:pt idx="8">
                  <c:v>5462</c:v>
                </c:pt>
                <c:pt idx="11">
                  <c:v>5392</c:v>
                </c:pt>
                <c:pt idx="14">
                  <c:v>5179</c:v>
                </c:pt>
              </c:numCache>
            </c:numRef>
          </c:val>
          <c:extLst>
            <c:ext xmlns:c16="http://schemas.microsoft.com/office/drawing/2014/chart" uri="{C3380CC4-5D6E-409C-BE32-E72D297353CC}">
              <c16:uniqueId val="{00000000-1029-42FB-9662-E35739252E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29-42FB-9662-E35739252E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2</c:v>
                </c:pt>
                <c:pt idx="6">
                  <c:v>2</c:v>
                </c:pt>
                <c:pt idx="9">
                  <c:v>1</c:v>
                </c:pt>
                <c:pt idx="12">
                  <c:v>2</c:v>
                </c:pt>
              </c:numCache>
            </c:numRef>
          </c:val>
          <c:extLst>
            <c:ext xmlns:c16="http://schemas.microsoft.com/office/drawing/2014/chart" uri="{C3380CC4-5D6E-409C-BE32-E72D297353CC}">
              <c16:uniqueId val="{00000002-1029-42FB-9662-E35739252E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29-42FB-9662-E35739252E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752</c:v>
                </c:pt>
                <c:pt idx="3">
                  <c:v>744</c:v>
                </c:pt>
                <c:pt idx="6">
                  <c:v>702</c:v>
                </c:pt>
                <c:pt idx="9">
                  <c:v>634</c:v>
                </c:pt>
                <c:pt idx="12">
                  <c:v>568</c:v>
                </c:pt>
              </c:numCache>
            </c:numRef>
          </c:val>
          <c:extLst>
            <c:ext xmlns:c16="http://schemas.microsoft.com/office/drawing/2014/chart" uri="{C3380CC4-5D6E-409C-BE32-E72D297353CC}">
              <c16:uniqueId val="{00000004-1029-42FB-9662-E35739252E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29-42FB-9662-E35739252E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29-42FB-9662-E35739252E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6690</c:v>
                </c:pt>
                <c:pt idx="3">
                  <c:v>6799</c:v>
                </c:pt>
                <c:pt idx="6">
                  <c:v>6839</c:v>
                </c:pt>
                <c:pt idx="9">
                  <c:v>6559</c:v>
                </c:pt>
                <c:pt idx="12">
                  <c:v>6191</c:v>
                </c:pt>
              </c:numCache>
            </c:numRef>
          </c:val>
          <c:extLst>
            <c:ext xmlns:c16="http://schemas.microsoft.com/office/drawing/2014/chart" uri="{C3380CC4-5D6E-409C-BE32-E72D297353CC}">
              <c16:uniqueId val="{00000007-1029-42FB-9662-E35739252E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1818</c:v>
                </c:pt>
                <c:pt idx="2">
                  <c:v>#N/A</c:v>
                </c:pt>
                <c:pt idx="3">
                  <c:v>#N/A</c:v>
                </c:pt>
                <c:pt idx="4">
                  <c:v>1947</c:v>
                </c:pt>
                <c:pt idx="5">
                  <c:v>#N/A</c:v>
                </c:pt>
                <c:pt idx="6">
                  <c:v>#N/A</c:v>
                </c:pt>
                <c:pt idx="7">
                  <c:v>2081</c:v>
                </c:pt>
                <c:pt idx="8">
                  <c:v>#N/A</c:v>
                </c:pt>
                <c:pt idx="9">
                  <c:v>#N/A</c:v>
                </c:pt>
                <c:pt idx="10">
                  <c:v>1802</c:v>
                </c:pt>
                <c:pt idx="11">
                  <c:v>#N/A</c:v>
                </c:pt>
                <c:pt idx="12">
                  <c:v>#N/A</c:v>
                </c:pt>
                <c:pt idx="13">
                  <c:v>1582</c:v>
                </c:pt>
                <c:pt idx="14">
                  <c:v>#N/A</c:v>
                </c:pt>
              </c:numCache>
            </c:numRef>
          </c:val>
          <c:smooth val="0"/>
          <c:extLst>
            <c:ext xmlns:c16="http://schemas.microsoft.com/office/drawing/2014/chart" uri="{C3380CC4-5D6E-409C-BE32-E72D297353CC}">
              <c16:uniqueId val="{00000008-1029-42FB-9662-E35739252E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44957</c:v>
                </c:pt>
                <c:pt idx="5">
                  <c:v>44902</c:v>
                </c:pt>
                <c:pt idx="8">
                  <c:v>42751</c:v>
                </c:pt>
                <c:pt idx="11">
                  <c:v>40390</c:v>
                </c:pt>
                <c:pt idx="14">
                  <c:v>40340</c:v>
                </c:pt>
              </c:numCache>
            </c:numRef>
          </c:val>
          <c:extLst>
            <c:ext xmlns:c16="http://schemas.microsoft.com/office/drawing/2014/chart" uri="{C3380CC4-5D6E-409C-BE32-E72D297353CC}">
              <c16:uniqueId val="{00000000-43ED-46CC-BEF4-B36E68CAD2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3976</c:v>
                </c:pt>
                <c:pt idx="5">
                  <c:v>3382</c:v>
                </c:pt>
                <c:pt idx="8">
                  <c:v>2960</c:v>
                </c:pt>
                <c:pt idx="11">
                  <c:v>2230</c:v>
                </c:pt>
                <c:pt idx="14">
                  <c:v>2332</c:v>
                </c:pt>
              </c:numCache>
            </c:numRef>
          </c:val>
          <c:extLst>
            <c:ext xmlns:c16="http://schemas.microsoft.com/office/drawing/2014/chart" uri="{C3380CC4-5D6E-409C-BE32-E72D297353CC}">
              <c16:uniqueId val="{00000001-43ED-46CC-BEF4-B36E68CAD2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24196</c:v>
                </c:pt>
                <c:pt idx="5">
                  <c:v>23886</c:v>
                </c:pt>
                <c:pt idx="8">
                  <c:v>26986</c:v>
                </c:pt>
                <c:pt idx="11">
                  <c:v>25818</c:v>
                </c:pt>
                <c:pt idx="14">
                  <c:v>27494</c:v>
                </c:pt>
              </c:numCache>
            </c:numRef>
          </c:val>
          <c:extLst>
            <c:ext xmlns:c16="http://schemas.microsoft.com/office/drawing/2014/chart" uri="{C3380CC4-5D6E-409C-BE32-E72D297353CC}">
              <c16:uniqueId val="{00000002-43ED-46CC-BEF4-B36E68CAD2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ED-46CC-BEF4-B36E68CAD2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ED-46CC-BEF4-B36E68CAD2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ED-46CC-BEF4-B36E68CAD2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6011</c:v>
                </c:pt>
                <c:pt idx="3">
                  <c:v>5840</c:v>
                </c:pt>
                <c:pt idx="6">
                  <c:v>5788</c:v>
                </c:pt>
                <c:pt idx="9">
                  <c:v>5805</c:v>
                </c:pt>
                <c:pt idx="12">
                  <c:v>5788</c:v>
                </c:pt>
              </c:numCache>
            </c:numRef>
          </c:val>
          <c:extLst>
            <c:ext xmlns:c16="http://schemas.microsoft.com/office/drawing/2014/chart" uri="{C3380CC4-5D6E-409C-BE32-E72D297353CC}">
              <c16:uniqueId val="{00000006-43ED-46CC-BEF4-B36E68CAD2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3ED-46CC-BEF4-B36E68CAD2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6387</c:v>
                </c:pt>
                <c:pt idx="3">
                  <c:v>5711</c:v>
                </c:pt>
                <c:pt idx="6">
                  <c:v>4834</c:v>
                </c:pt>
                <c:pt idx="9">
                  <c:v>4447</c:v>
                </c:pt>
                <c:pt idx="12">
                  <c:v>7786</c:v>
                </c:pt>
              </c:numCache>
            </c:numRef>
          </c:val>
          <c:extLst>
            <c:ext xmlns:c16="http://schemas.microsoft.com/office/drawing/2014/chart" uri="{C3380CC4-5D6E-409C-BE32-E72D297353CC}">
              <c16:uniqueId val="{00000008-43ED-46CC-BEF4-B36E68CAD2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3ED-46CC-BEF4-B36E68CAD2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54302</c:v>
                </c:pt>
                <c:pt idx="3">
                  <c:v>52946</c:v>
                </c:pt>
                <c:pt idx="6">
                  <c:v>51601</c:v>
                </c:pt>
                <c:pt idx="9">
                  <c:v>48595</c:v>
                </c:pt>
                <c:pt idx="12">
                  <c:v>46603</c:v>
                </c:pt>
              </c:numCache>
            </c:numRef>
          </c:val>
          <c:extLst>
            <c:ext xmlns:c16="http://schemas.microsoft.com/office/drawing/2014/chart" uri="{C3380CC4-5D6E-409C-BE32-E72D297353CC}">
              <c16:uniqueId val="{0000000A-43ED-46CC-BEF4-B36E68CAD2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ED-46CC-BEF4-B36E68CAD2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7789</c:v>
                </c:pt>
                <c:pt idx="1">
                  <c:v>7670</c:v>
                </c:pt>
                <c:pt idx="2">
                  <c:v>8238</c:v>
                </c:pt>
              </c:numCache>
            </c:numRef>
          </c:val>
          <c:extLst>
            <c:ext xmlns:c16="http://schemas.microsoft.com/office/drawing/2014/chart" uri="{C3380CC4-5D6E-409C-BE32-E72D297353CC}">
              <c16:uniqueId val="{00000000-1A82-4AC8-A5B7-A9967F6D86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3476</c:v>
                </c:pt>
                <c:pt idx="1">
                  <c:v>3477</c:v>
                </c:pt>
                <c:pt idx="2">
                  <c:v>3635</c:v>
                </c:pt>
              </c:numCache>
            </c:numRef>
          </c:val>
          <c:extLst>
            <c:ext xmlns:c16="http://schemas.microsoft.com/office/drawing/2014/chart" uri="{C3380CC4-5D6E-409C-BE32-E72D297353CC}">
              <c16:uniqueId val="{00000001-1A82-4AC8-A5B7-A9967F6D86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12795</c:v>
                </c:pt>
                <c:pt idx="1">
                  <c:v>14191</c:v>
                </c:pt>
                <c:pt idx="2">
                  <c:v>14681</c:v>
                </c:pt>
              </c:numCache>
            </c:numRef>
          </c:val>
          <c:extLst>
            <c:ext xmlns:c16="http://schemas.microsoft.com/office/drawing/2014/chart" uri="{C3380CC4-5D6E-409C-BE32-E72D297353CC}">
              <c16:uniqueId val="{00000002-1A82-4AC8-A5B7-A9967F6D86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{894744F5-472F-483C-9786-CE421FB91A26}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9FD-4858-B1A9-6BAC5001F2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{50D53027-9224-4A22-A307-FED0A5F5BAFE}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FD-4858-B1A9-6BAC5001F2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{CF154157-5A84-4CBB-AADF-5F500D6FBA93}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FD-4858-B1A9-6BAC5001F2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{3C835E18-0C95-407D-A1F9-C9A0A3E5100B}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FD-4858-B1A9-6BAC5001F2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{F938749E-AFF4-45F6-8BF0-3205E88C8EB8}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FD-4858-B1A9-6BAC5001F25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{0697325D-BB0C-4D24-A05D-8CBEB8D59AE8}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9FD-4858-B1A9-6BAC5001F25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{6F464897-066D-4819-AACC-A5D4F9F7F205}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9FD-4858-B1A9-6BAC5001F25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{272BE2FF-7DA6-4447-AE18-9A61E2341239}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9FD-4858-B1A9-6BAC5001F25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{E6B0278A-2F05-4D10-BC02-D64E84065742}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9FD-4858-B1A9-6BAC5001F2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60.2</c:v>
                </c:pt>
                <c:pt idx="16">
                  <c:v>60.9</c:v>
                </c:pt>
                <c:pt idx="24">
                  <c:v>61.8</c:v>
                </c:pt>
                <c:pt idx="32">
                  <c:v>75.099999999999994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9FD-4858-B1A9-6BAC5001F2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{C7080CB2-1488-4EC3-9035-FB08517BD034}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9FD-4858-B1A9-6BAC5001F2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{A9CB1D3C-2944-42AC-9654-9541E23940EB}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FD-4858-B1A9-6BAC5001F2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{C21BFC5F-B476-44BF-9087-1E9BCAD1938F}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FD-4858-B1A9-6BAC5001F2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{F2F0313C-D8E8-4FA6-8B81-97B97E97E8D7}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FD-4858-B1A9-6BAC5001F2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{B05674F9-08A2-4476-B485-0854088FD87C}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FD-4858-B1A9-6BAC5001F25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{388F3C17-DC8B-40AB-B1B6-0503FE7BBABE}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9FD-4858-B1A9-6BAC5001F25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{5AA95D44-9AA8-404D-A344-975F9F62D4E5}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9FD-4858-B1A9-6BAC5001F25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{90EC0380-25FF-4147-8EAF-3EA0E2E58522}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9FD-4858-B1A9-6BAC5001F25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{C13C90E4-5130-420D-A9F4-99803267234B}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9FD-4858-B1A9-6BAC5001F2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F9FD-4858-B1A9-6BAC5001F259}"/>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{A840B925-023A-4561-8C32-5F9F82D073A5}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8F8-4160-BB89-F700A6CC33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{62201289-6888-498C-AE9C-C88A5EA338A1}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F8-4160-BB89-F700A6CC33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{85DDC3FF-EDC3-422E-84C1-11673A0D5005}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F8-4160-BB89-F700A6CC33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{447884BF-3990-46BF-BCD3-9F250B7AFE9F}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F8-4160-BB89-F700A6CC33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{3AD8F4B9-7F4A-456A-B353-75D6F63A2D1B}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F8-4160-BB89-F700A6CC332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{2C149266-5471-494C-9268-4FD732C61177}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8F8-4160-BB89-F700A6CC332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{8954702E-09F9-4358-83B6-2DEFE2FE8249}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8F8-4160-BB89-F700A6CC332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{79034624-2954-47DA-A659-A9693FC030FC}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8F8-4160-BB89-F700A6CC332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{D14A0F5C-2A7B-42ED-A26F-9D717BA8111E}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8F8-4160-BB89-F700A6CC33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6.5</c:v>
                </c:pt>
                <c:pt idx="16">
                  <c:v>6.6</c:v>
                </c:pt>
                <c:pt idx="24">
                  <c:v>6.5</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F8-4160-BB89-F700A6CC33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{ADB40980-7A60-48A4-A242-FE665081E3DD}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8F8-4160-BB89-F700A6CC33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{07B5447D-D460-4CDA-908B-650E013B0A75}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F8-4160-BB89-F700A6CC33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{E39A1B7D-8566-4D9D-B25D-45765812E033}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F8-4160-BB89-F700A6CC33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{AF3E3212-7F2A-49BA-8246-5F8092E36433}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F8-4160-BB89-F700A6CC33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{418CB88C-351F-44C6-803C-F210945CB967}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F8-4160-BB89-F700A6CC332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{00DC6346-0514-4E4F-88E1-B7080AA54FF0}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8F8-4160-BB89-F700A6CC332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{F64B806A-B56E-428F-8B29-A0B9C860F7E9}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8F8-4160-BB89-F700A6CC332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{5EB8710F-67AA-4869-AAFE-82237B555326}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8F8-4160-BB89-F700A6CC332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{45DF9A1A-1F3A-4625-B55B-C9CEA7A96653}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8F8-4160-BB89-F700A6CC33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F8F8-4160-BB89-F700A6CC332F}"/>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単年度における地方債の借入額が償還額を上回らないように抑制してきたことから、地方債残高が年々減少している。これに伴い、元利償還金や算入公債費等も減少傾向となっている。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今後も「経営健全化計画」に基づき、地方債残高や公債費の縮減を図り、健全な財政運営に努める。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減債基金残高のうち満期一括地方債償還の財源として積み立てた額はない。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将来負担比率は、平成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年の合併以降減少傾向となっている。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地方債の借入額の抑制や繰上償還の実施による地方債現在高の減少、公営企業における地方債残高の減少に伴う公営企業債等繰入見込額の減少、職員数の適正管理による退職手当負担額の減少によって、将来負担額が減少したため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また、充当可能財源等については、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財政調整基金の涵養が図られたことにより、充当可能基金が増加している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今後も後年度への負担を少しでも軽減するよう、公債費等義務的経費の削減を中心とする行財政改革を進め、財政の健全化に努める。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鹿児島県霧島市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単年度の大規模な建設事業等への活用や、地方債の償還等に伴い、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百万円を取り崩したものの、決算剰余金やふるさと納税寄附金等を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年度間の財源調整や、大規模な普通建設事業費等への活用により、基金残高は大きく減少する見込みとなっている。しかし、引き続き健全な財政運営を行っていくため、事業の選択と集中により経費削減に取り組むとともに、基金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　　　　：道路整備や施設整備、都市計画事業等の建設事業に充当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・ふるさときばいやんせ基金：霧島市きばいやんせ寄附金として寄附された寄附金（主にふるさと納税による）を積み立て、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寄附者の意向を反映した施策の事業に充当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　　　　：一般廃棄物処理施設及び火葬場の整備等に係る事業に充当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　　　　：橋梁長寿命化修繕等の特定建設のため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百万円を取り崩したが、今後の施設の長寿命化に対応するため、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・ふるさときばいやんせ基金：寄附者の意向を踏まえ、観光振興に関する施策や、子育て支援の充実に関する施策などの事業に活用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百万円を取り崩したが、ふるさと納税等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・特定建設事業基金：今後見込まれる公共施設の整備等のため、引き続き、適切に活用していく。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・ふるさときばいやんせ基金：寄附者の意向に沿えるよう、引き続き有効活用していく。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・衛生施設整備基金：新清掃センターの建設に向けて、計画的に基金を積み立て、活用していく。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扶助費をはじめとする社会保障関係費の増に伴う年度間の財源調整を行うため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百万円を取り崩したが，決算余剰金等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「経営健全化計画」に基づく財政運営上の数値目標としている財政調整基金の残高は、収支不足額への対応や新清掃センターの整備をはじめとする大規模な社会資本整備を控えていることから、令和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年度まで減少していく見込みである。したがって、健全な財政運営を行いながら、</a:t>
          </a:r>
          <a:r>
            <a:rPr lang="ja-JP" altLang="ja-JP" sz="1300" i="0">
              <a:solidFill>
                <a:schemeClr val="dk1"/>
              </a:solidFill>
              <a:effectLst/>
              <a:latin typeface="ＭＳ ゴシック" panose="020B0609070205080204" pitchFamily="49" charset="-128"/>
              <a:ea typeface="ＭＳ ゴシック" panose="020B0609070205080204" pitchFamily="49" charset="-128"/>
              <a:cs typeface="+mn-cs"/>
            </a:rPr>
            <a:t>収支不足額の改善を図り、毎年度の当初予算編成における財政調整基金繰入額の抑制に取り組むこととし、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災害や経済状況の悪化等に対応するため、基金確保に努める。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地方債の元利償還金に充当するため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百万円を取り崩したが、今後の繰上償還等に充当するため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規の借入額を償還元金以内に抑制する方針の下、市債残高減少に取り組んでいるが、合併特例債の発行期限である令和７年度まで多くの大規模事業が予定されており、特に新清掃センターの建設事業費が多大な年度は新規借入額が償還元金を超過することが予想される。市債の発行額は、後年度の公債費に与える影響が大きいことから、今後の償還に対応するため基金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3BDD34-E6DF-476F-97F0-D144B581F7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2B1C725-5299-4D96-A567-D2D3521F3B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1B17DFF-628A-4A5F-B32C-CD8594BB9E9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06C598B-6205-4CD5-BFD2-D571BF7C44D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92D1C1B-C6AD-42A1-A09B-955E7F7F6F8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279D85E-11E3-40DB-AA9A-0F16EC2A9B2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C82A5A9-FF08-45F1-97AE-705F9096931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ACC2CBF-3E12-4A1D-AE4F-7821AA3075C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4891114-999C-43AB-9EF2-C2506567748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D0627F2-AC35-488D-8A7B-38650B0B34C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68DD2A6-ED73-4D35-B0F4-5480345354F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F2F616C-B181-4311-9078-A63A3EFD761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CCDC235-5447-4585-ACFB-24AE07708D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2714E2B-F020-4B1B-8F5E-F20AC7BCA63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66B299D-B999-4FCC-84DA-20E2BB6BAFE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A361F2A-4BB1-4ACF-9E4B-53801BF20F0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1D61A1B-7CA5-4F6B-BEAA-AA8B37EC3F0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A5677B0-62A5-4E02-8711-DCA2881F779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FF50A0A-D490-4629-B044-05215AC392B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C438DE3-D68C-4747-B651-21AF918AF2E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9241BD8-0209-44B5-81BD-88DCD8C7221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BD892A4-2342-4AC3-A1B2-C16E414F05C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123,979
122,861
603.17
77,559,154
73,240,369
3,275,317
35,275,325
46,603,358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EA6A68E-14D3-41EA-A059-080176637F9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62D0BDC-E75C-4F86-9A31-F6CC6116713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DF3F834-E872-433A-9800-F138B941481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343D0F9-04C3-47FB-8918-DDF8FED49DE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3F58C9C-3587-4A96-B13D-8BCF8E1267C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B204EED-256E-4E20-A3E6-09F37F3381D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AAA2B41-0533-4482-A599-F07BE844E9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2E66E90-5225-4D2E-AA8C-8421C675F8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23EB642-F1A6-4A1C-8B10-CD441A06604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B146D44-454D-4455-99AB-881F3F9D255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EA83991-8365-4ED6-924D-9F188D423E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D63BCC8-F0DB-4220-992E-CEE2272DB41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CF64C20-2769-4652-802C-2C4B5AA7522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8883415-898E-444D-AEA5-1126979E2A9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53156F7-A31D-4DE6-9EEF-EE39D7B8D5A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ABBCBBF-F063-474A-B225-E05E6B61A13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FB5FAAF-2EA6-4DED-8A2F-F765BC6F5CE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FB0C841-943E-49D5-99CA-0BBE096542E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519E823-A6D7-4484-91BC-A5BEFAEDDE3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952DA25-8E57-4289-AFE0-0DFDFD479B0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2601F4B-0F14-4944-82A4-9B3E4488126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C073FCA-8EF4-4B8D-B7F8-2A54F8F3556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57A970B-C143-4229-8141-8C207369F66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987F27D-32AD-482A-A7C8-582E2B921B5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4C088D0-4A67-41FD-9134-5A14F36F6F9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828BEC0-1A1E-4E35-A0A4-5F825BD2C6A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4A155DD-0E4C-4561-94C2-20042490792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1F0F287-B25A-4352-A798-22C3079576E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1A930B6-893D-413E-BDA0-A656CDF609D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E901BC5-8E74-4BCD-B7D6-1CE098AE4A1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931D8EE-A911-438B-8945-1066E732E21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08266B1-88FA-400A-B5FC-603596CD93D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F92F3A5-87E7-47C5-A179-A5F1E7CB30A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8BAD2BF-7EB3-4AA7-BD1A-5995217086F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3E46903-B87F-4D52-8C44-8AAF37C0329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本市は合併自治体であり行政面積が広く、公共施設等総量は道路及び橋りょう等を中心に高い水準にある。有形固定資産減価償却率は平成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年度決算以降上昇傾向に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、類似団体、鹿児島県平均いずれより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にある。今後は有形固定資産減価償却率の上昇に伴い、公共施設等の維持管理や更新に係る財政負担の増加が予想されるが、インフラ資産の削減は困難なことから、引き続き個別計画や公共施設等総合管理計画等に沿った公共施設に対するマネジメントを進め、総量の縮減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936B036-5310-4212-A270-0F80276E5FB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1FC469D-F3CC-4940-8667-A34816F3D28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CDF4008-9F99-4684-B1C7-9A19585A6D2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D8B356F-D066-4EC4-AEBA-DAE7714451D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9954A54-B4BD-4A96-ACFF-01D77001046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6BF6F55-D6B0-48F1-8177-CA39208A497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91887DD-5C08-46A0-A1F0-57ABCFFA83D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9D66FA5-7FC0-4F47-8643-1105E5445AE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6A59B96-6B23-4351-9146-DC9E668D2AB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60CED92-7969-45CB-BE6F-3F407B9F1B6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C22ABBC-14EB-494A-9505-41D95516F45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AC32AFF-9A51-4BE4-B7B7-99C53629B3F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F6B9476-AB34-41C8-BED9-D84C12D5FC7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9B697E7-3E6A-4F61-B4F5-127986669B4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19444DC-E7E8-497B-A3C8-E18DF60022F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F6F203B-A05C-4FFF-9E05-BF1B2938A5E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57C4B061-0F00-4D28-A9AF-E5C2CE4A0171}"/>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940991F4-7561-4B6C-8493-BA569A6403CB}"/>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197A796D-BD3A-454F-973F-5D3420117CCC}"/>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604FBA99-F7BE-495A-92DF-D9362D8EA0B0}"/>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83D003F5-6FB5-465A-90CA-D39CB0A4C829}"/>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a:extLst>
            <a:ext uri="{FF2B5EF4-FFF2-40B4-BE49-F238E27FC236}">
              <a16:creationId xmlns:a16="http://schemas.microsoft.com/office/drawing/2014/main" id="{1D1493A2-ED83-4DAA-8675-8C0707433564}"/>
            </a:ext>
          </a:extLst>
        </xdr:cNvPr>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587A61AB-2F34-4484-9468-470D58E0D75F}"/>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29C5AF79-F1B8-4C10-85ED-798EC09B57AD}"/>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9FD0F90E-EB29-44AB-AD59-CF79D40C6136}"/>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AAB8B716-7B4E-4654-AA2A-664AE3721892}"/>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A0FEC097-1B6F-4CBF-83BF-555E609DAB9A}"/>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91BA388-6F28-438C-B0F7-CE12CED515B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283D2BA-D452-4FD7-9D44-BCE4079FC36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4222EF6-449C-4545-8CB6-F55E20195F1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B277835-286C-42FD-85E5-5E7A5C1C2F0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220FAB3-CC95-4D4C-823A-801B8378DDF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95673</xdr:rowOff>
    </xdr:from>
    <xdr:to>
      <xdr:col>23</xdr:col>
      <xdr:colOff>136525</xdr:colOff>
      <xdr:row>34</xdr:row>
      <xdr:rowOff>25823</xdr:rowOff>
    </xdr:to>
    <xdr:sp macro="" textlink="">
      <xdr:nvSpPr>
        <xdr:cNvPr id="91" name="楕円 90">
          <a:extLst>
            <a:ext uri="{FF2B5EF4-FFF2-40B4-BE49-F238E27FC236}">
              <a16:creationId xmlns:a16="http://schemas.microsoft.com/office/drawing/2014/main" id="{B28F4D1A-2099-4E72-8B20-BBE8C226F120}"/>
            </a:ext>
          </a:extLst>
        </xdr:cNvPr>
        <xdr:cNvSpPr/>
      </xdr:nvSpPr>
      <xdr:spPr>
        <a:xfrm>
          <a:off x="4711700" y="65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74100</xdr:rowOff>
    </xdr:from>
    <xdr:ext cx="405111" cy="259045"/>
    <xdr:sp macro="" textlink="">
      <xdr:nvSpPr>
        <xdr:cNvPr id="92" name="有形固定資産減価償却率該当値テキスト">
          <a:extLst>
            <a:ext uri="{FF2B5EF4-FFF2-40B4-BE49-F238E27FC236}">
              <a16:creationId xmlns:a16="http://schemas.microsoft.com/office/drawing/2014/main" id="{7D1276C7-0A52-4193-945A-DA7B192FCC93}"/>
            </a:ext>
          </a:extLst>
        </xdr:cNvPr>
        <xdr:cNvSpPr txBox="1"/>
      </xdr:nvSpPr>
      <xdr:spPr>
        <a:xfrm>
          <a:off x="4813300" y="650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93" name="楕円 92">
          <a:extLst>
            <a:ext uri="{FF2B5EF4-FFF2-40B4-BE49-F238E27FC236}">
              <a16:creationId xmlns:a16="http://schemas.microsoft.com/office/drawing/2014/main" id="{EBD69935-F306-4294-8EBD-7E7DC8791884}"/>
            </a:ext>
          </a:extLst>
        </xdr:cNvPr>
        <xdr:cNvSpPr/>
      </xdr:nvSpPr>
      <xdr:spPr>
        <a:xfrm>
          <a:off x="400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33</xdr:row>
      <xdr:rowOff>146473</xdr:rowOff>
    </xdr:to>
    <xdr:cxnSp macro="">
      <xdr:nvCxnSpPr>
        <xdr:cNvPr id="94" name="直線コネクタ 93">
          <a:extLst>
            <a:ext uri="{FF2B5EF4-FFF2-40B4-BE49-F238E27FC236}">
              <a16:creationId xmlns:a16="http://schemas.microsoft.com/office/drawing/2014/main" id="{09C45621-6BE4-45B6-9F60-50A351FCF58A}"/>
            </a:ext>
          </a:extLst>
        </xdr:cNvPr>
        <xdr:cNvCxnSpPr/>
      </xdr:nvCxnSpPr>
      <xdr:spPr>
        <a:xfrm>
          <a:off x="4051300" y="6097270"/>
          <a:ext cx="711200" cy="47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95" name="楕円 94">
          <a:extLst>
            <a:ext uri="{FF2B5EF4-FFF2-40B4-BE49-F238E27FC236}">
              <a16:creationId xmlns:a16="http://schemas.microsoft.com/office/drawing/2014/main" id="{DA40F5DE-7C4A-4CA9-A2FE-71475A79B46A}"/>
            </a:ext>
          </a:extLst>
        </xdr:cNvPr>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10795</xdr:rowOff>
    </xdr:to>
    <xdr:cxnSp macro="">
      <xdr:nvCxnSpPr>
        <xdr:cNvPr id="96" name="直線コネクタ 95">
          <a:extLst>
            <a:ext uri="{FF2B5EF4-FFF2-40B4-BE49-F238E27FC236}">
              <a16:creationId xmlns:a16="http://schemas.microsoft.com/office/drawing/2014/main" id="{3947DB42-C489-4365-9020-6B6E4FED2138}"/>
            </a:ext>
          </a:extLst>
        </xdr:cNvPr>
        <xdr:cNvCxnSpPr/>
      </xdr:nvCxnSpPr>
      <xdr:spPr>
        <a:xfrm>
          <a:off x="3289300" y="606488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73872</xdr:rowOff>
    </xdr:from>
    <xdr:to>
      <xdr:col>11</xdr:col>
      <xdr:colOff>187325</xdr:colOff>
      <xdr:row>31</xdr:row>
      <xdr:rowOff>4022</xdr:rowOff>
    </xdr:to>
    <xdr:sp macro="" textlink="">
      <xdr:nvSpPr>
        <xdr:cNvPr id="97" name="楕円 96">
          <a:extLst>
            <a:ext uri="{FF2B5EF4-FFF2-40B4-BE49-F238E27FC236}">
              <a16:creationId xmlns:a16="http://schemas.microsoft.com/office/drawing/2014/main" id="{962F5472-7EBB-4607-9F02-D16E98E0FE4A}"/>
            </a:ext>
          </a:extLst>
        </xdr:cNvPr>
        <xdr:cNvSpPr/>
      </xdr:nvSpPr>
      <xdr:spPr>
        <a:xfrm>
          <a:off x="2476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30</xdr:row>
      <xdr:rowOff>149860</xdr:rowOff>
    </xdr:to>
    <xdr:cxnSp macro="">
      <xdr:nvCxnSpPr>
        <xdr:cNvPr id="98" name="直線コネクタ 97">
          <a:extLst>
            <a:ext uri="{FF2B5EF4-FFF2-40B4-BE49-F238E27FC236}">
              <a16:creationId xmlns:a16="http://schemas.microsoft.com/office/drawing/2014/main" id="{42DEB509-59AA-4C7D-AB81-9898788D2FCF}"/>
            </a:ext>
          </a:extLst>
        </xdr:cNvPr>
        <xdr:cNvCxnSpPr/>
      </xdr:nvCxnSpPr>
      <xdr:spPr>
        <a:xfrm>
          <a:off x="2527300" y="603969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99" name="楕円 98">
          <a:extLst>
            <a:ext uri="{FF2B5EF4-FFF2-40B4-BE49-F238E27FC236}">
              <a16:creationId xmlns:a16="http://schemas.microsoft.com/office/drawing/2014/main" id="{F94F7829-1B12-4CDB-8393-684ADE3D70EC}"/>
            </a:ext>
          </a:extLst>
        </xdr:cNvPr>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30</xdr:row>
      <xdr:rowOff>124672</xdr:rowOff>
    </xdr:to>
    <xdr:cxnSp macro="">
      <xdr:nvCxnSpPr>
        <xdr:cNvPr id="100" name="直線コネクタ 99">
          <a:extLst>
            <a:ext uri="{FF2B5EF4-FFF2-40B4-BE49-F238E27FC236}">
              <a16:creationId xmlns:a16="http://schemas.microsoft.com/office/drawing/2014/main" id="{C5ADDCE6-476A-4EB2-819C-110ACD005EA1}"/>
            </a:ext>
          </a:extLst>
        </xdr:cNvPr>
        <xdr:cNvCxnSpPr/>
      </xdr:nvCxnSpPr>
      <xdr:spPr>
        <a:xfrm>
          <a:off x="1765300" y="603609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a:extLst>
            <a:ext uri="{FF2B5EF4-FFF2-40B4-BE49-F238E27FC236}">
              <a16:creationId xmlns:a16="http://schemas.microsoft.com/office/drawing/2014/main" id="{9D4051F9-751D-4A72-88F8-5766A5A40A69}"/>
            </a:ext>
          </a:extLst>
        </xdr:cNvPr>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2" name="n_2aveValue有形固定資産減価償却率">
          <a:extLst>
            <a:ext uri="{FF2B5EF4-FFF2-40B4-BE49-F238E27FC236}">
              <a16:creationId xmlns:a16="http://schemas.microsoft.com/office/drawing/2014/main" id="{D331B1A3-815C-4A03-9A6F-A6DAD1DB6D46}"/>
            </a:ext>
          </a:extLst>
        </xdr:cNvPr>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a:extLst>
            <a:ext uri="{FF2B5EF4-FFF2-40B4-BE49-F238E27FC236}">
              <a16:creationId xmlns:a16="http://schemas.microsoft.com/office/drawing/2014/main" id="{8C33DEEB-6EF8-4F8E-92E5-34BD4304794B}"/>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4" name="n_4aveValue有形固定資産減価償却率">
          <a:extLst>
            <a:ext uri="{FF2B5EF4-FFF2-40B4-BE49-F238E27FC236}">
              <a16:creationId xmlns:a16="http://schemas.microsoft.com/office/drawing/2014/main" id="{4970466A-CFA7-4D87-92BB-4F4CC1153821}"/>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78122</xdr:rowOff>
    </xdr:from>
    <xdr:ext cx="405111" cy="259045"/>
    <xdr:sp macro="" textlink="">
      <xdr:nvSpPr>
        <xdr:cNvPr id="105" name="n_1mainValue有形固定資産減価償却率">
          <a:extLst>
            <a:ext uri="{FF2B5EF4-FFF2-40B4-BE49-F238E27FC236}">
              <a16:creationId xmlns:a16="http://schemas.microsoft.com/office/drawing/2014/main" id="{E692450B-408A-4020-BA2F-E7B2190A88BE}"/>
            </a:ext>
          </a:extLst>
        </xdr:cNvPr>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106" name="n_2mainValue有形固定資産減価償却率">
          <a:extLst>
            <a:ext uri="{FF2B5EF4-FFF2-40B4-BE49-F238E27FC236}">
              <a16:creationId xmlns:a16="http://schemas.microsoft.com/office/drawing/2014/main" id="{22F685F2-3EA1-46C2-B1E7-16B16CD0A2E5}"/>
            </a:ext>
          </a:extLst>
        </xdr:cNvPr>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7" name="n_3mainValue有形固定資産減価償却率">
          <a:extLst>
            <a:ext uri="{FF2B5EF4-FFF2-40B4-BE49-F238E27FC236}">
              <a16:creationId xmlns:a16="http://schemas.microsoft.com/office/drawing/2014/main" id="{73986401-DA77-4D39-9E53-C86D426E9AA4}"/>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108" name="n_4mainValue有形固定資産減価償却率">
          <a:extLst>
            <a:ext uri="{FF2B5EF4-FFF2-40B4-BE49-F238E27FC236}">
              <a16:creationId xmlns:a16="http://schemas.microsoft.com/office/drawing/2014/main" id="{182122E1-49BB-47C1-A6B1-55F0FE31A76A}"/>
            </a:ext>
          </a:extLst>
        </xdr:cNvPr>
        <xdr:cNvSpPr txBox="1"/>
      </xdr:nvSpPr>
      <xdr:spPr>
        <a:xfrm>
          <a:off x="1562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6713CCC-63B2-4E42-8D48-EB77EA4B21E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EBF30B8-09A5-4DC3-A20E-EE7A411E829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F1221DB-7CB2-4EFC-B955-1E7E21DE9B1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E86954E-AF6C-4D08-AEDB-7DA60DF9423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335FD61-C690-4338-939A-D8B6D6BFE64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B00D30D-E270-4153-81E4-9D3EDA4A668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5CFB263-18C7-4432-9A79-F9C58C0F247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7F32BED-088C-498A-8146-5B7A941B20E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C8D6955-F1A0-4D06-9E2A-E1A5E9EA31F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9FEE4C1-E756-4041-8023-73CDEE66B6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F38BFFA-75DB-4D41-9F61-B6907F5BE0C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6A9C35D-538D-4529-B83D-711A2F349D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BC8B534-6F97-4C50-85C7-556DA9AC3E6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年度から増加したが、類似団体、全国、鹿児島県平均いずれより低い水準にある。本指標の大きな要素である地方債は、普通会計ベースで令和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億円あった地方債残高を令和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億円まで減少させているが、類似団体の地方債残高は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時点）であり、引き続き高い水準にある。本市では「霧島市経営健全化計画（第４次）改定」において中長期的な地方債残高縮減の目標を掲げていることから、その目標を達成できるように今後の行財政運営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1FFAF29-1974-4AB2-ACF5-5955669C3FC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F4A3420-390C-48EC-ABE2-0339635C7B9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B82EA67-72AB-4AAE-94B2-F77B1B40D6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662B89DF-71D8-4157-A149-DFB8004E7CD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7294F1D1-7A1D-4E57-B7B1-4200F068208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84A6A5D4-0AC8-4463-8216-9AA41E5F4C8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C7847189-EBA4-4959-A55D-4276057FDB8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578F91AE-13AF-4427-9A49-B93DA7E7F4B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89B58B3F-7837-4511-93E1-5D2B96D05CA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A41BC6C4-513C-4E3B-84BF-C0A76CD1353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31FB76A1-6812-4A9A-99FB-394753EE0C8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4B9326AA-A61E-4061-A45A-AB49B319BE3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C69FF137-BAB8-44C0-8335-8CD614AAAFE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FDF2698B-F407-4E4D-9FBA-7614C70F32E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8B20866B-E9F8-4430-9422-CBEC0A91622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906AA42-3281-4DCC-B0EB-0F4EA294D2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F45C40C8-2CAD-4766-A189-09529A94E7A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3D2B8FC3-5013-44A1-8211-8B905395AB1B}"/>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0ED1E87C-01EB-4484-90C9-D75DC1DFC1A5}"/>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0F0BDB64-BB3D-49CA-A4F4-079E54A109B5}"/>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21FCC7A7-5622-4F23-B414-ABFFCF0C0B8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90705BA4-8664-470E-BEDC-58997A259BD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BB7470DD-774B-467A-832B-43E5953A8FBA}"/>
            </a:ext>
          </a:extLst>
        </xdr:cNvPr>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2B2A0D6B-1122-4295-99E5-A9CEE8ADF8FC}"/>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F8BA9121-D99D-43B4-A485-E5B284F92C6E}"/>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08213669-5E1E-4084-9F95-44DDF351E003}"/>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CE248CCE-BB46-4C59-836A-8FC2BEA915E2}"/>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976D5E30-F3FB-4CBC-B271-4EDCDEA06024}"/>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A4831B3-95E7-4F54-BA7D-A79510A1D8C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14103FB-29A9-4600-A4DD-C507365E903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C539629-B744-4342-A5CD-A95D28795EE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38C48F1-D3D8-4D57-87DA-1DC3109ED9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B245A5F-3B0D-45AD-B706-6C9671573AC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69841</xdr:rowOff>
    </xdr:from>
    <xdr:to>
      <xdr:col>76</xdr:col>
      <xdr:colOff>73025</xdr:colOff>
      <xdr:row>28</xdr:row>
      <xdr:rowOff>171441</xdr:rowOff>
    </xdr:to>
    <xdr:sp macro="" textlink="">
      <xdr:nvSpPr>
        <xdr:cNvPr id="155" name="楕円 154">
          <a:extLst>
            <a:ext uri="{FF2B5EF4-FFF2-40B4-BE49-F238E27FC236}">
              <a16:creationId xmlns:a16="http://schemas.microsoft.com/office/drawing/2014/main" id="{84B7F3D4-C109-4132-A313-63A4F2C8EAEB}"/>
            </a:ext>
          </a:extLst>
        </xdr:cNvPr>
        <xdr:cNvSpPr/>
      </xdr:nvSpPr>
      <xdr:spPr>
        <a:xfrm>
          <a:off x="14744700" y="56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92718</xdr:rowOff>
    </xdr:from>
    <xdr:ext cx="469744" cy="259045"/>
    <xdr:sp macro="" textlink="">
      <xdr:nvSpPr>
        <xdr:cNvPr id="156" name="債務償還比率該当値テキスト">
          <a:extLst>
            <a:ext uri="{FF2B5EF4-FFF2-40B4-BE49-F238E27FC236}">
              <a16:creationId xmlns:a16="http://schemas.microsoft.com/office/drawing/2014/main" id="{C90C58A3-BDA4-4883-AC28-96A86AD76543}"/>
            </a:ext>
          </a:extLst>
        </xdr:cNvPr>
        <xdr:cNvSpPr txBox="1"/>
      </xdr:nvSpPr>
      <xdr:spPr>
        <a:xfrm>
          <a:off x="14846300" y="54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54111</xdr:rowOff>
    </xdr:from>
    <xdr:to>
      <xdr:col>72</xdr:col>
      <xdr:colOff>123825</xdr:colOff>
      <xdr:row>28</xdr:row>
      <xdr:rowOff>155711</xdr:rowOff>
    </xdr:to>
    <xdr:sp macro="" textlink="">
      <xdr:nvSpPr>
        <xdr:cNvPr id="157" name="楕円 156">
          <a:extLst>
            <a:ext uri="{FF2B5EF4-FFF2-40B4-BE49-F238E27FC236}">
              <a16:creationId xmlns:a16="http://schemas.microsoft.com/office/drawing/2014/main" id="{E538EA08-9A90-4C06-BBC6-931643C4A96F}"/>
            </a:ext>
          </a:extLst>
        </xdr:cNvPr>
        <xdr:cNvSpPr/>
      </xdr:nvSpPr>
      <xdr:spPr>
        <a:xfrm>
          <a:off x="14033500" y="56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104911</xdr:rowOff>
    </xdr:from>
    <xdr:to>
      <xdr:col>76</xdr:col>
      <xdr:colOff>22225</xdr:colOff>
      <xdr:row>28</xdr:row>
      <xdr:rowOff>120641</xdr:rowOff>
    </xdr:to>
    <xdr:cxnSp macro="">
      <xdr:nvCxnSpPr>
        <xdr:cNvPr id="158" name="直線コネクタ 157">
          <a:extLst>
            <a:ext uri="{FF2B5EF4-FFF2-40B4-BE49-F238E27FC236}">
              <a16:creationId xmlns:a16="http://schemas.microsoft.com/office/drawing/2014/main" id="{85129C3B-4EBB-494D-8094-02279B41F407}"/>
            </a:ext>
          </a:extLst>
        </xdr:cNvPr>
        <xdr:cNvCxnSpPr/>
      </xdr:nvCxnSpPr>
      <xdr:spPr>
        <a:xfrm>
          <a:off x="14084300" y="5677036"/>
          <a:ext cx="7112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11702</xdr:rowOff>
    </xdr:from>
    <xdr:to>
      <xdr:col>68</xdr:col>
      <xdr:colOff>123825</xdr:colOff>
      <xdr:row>28</xdr:row>
      <xdr:rowOff>113302</xdr:rowOff>
    </xdr:to>
    <xdr:sp macro="" textlink="">
      <xdr:nvSpPr>
        <xdr:cNvPr id="159" name="楕円 158">
          <a:extLst>
            <a:ext uri="{FF2B5EF4-FFF2-40B4-BE49-F238E27FC236}">
              <a16:creationId xmlns:a16="http://schemas.microsoft.com/office/drawing/2014/main" id="{CAC0FB01-3899-4C93-9E92-EB7AE70804F5}"/>
            </a:ext>
          </a:extLst>
        </xdr:cNvPr>
        <xdr:cNvSpPr/>
      </xdr:nvSpPr>
      <xdr:spPr>
        <a:xfrm>
          <a:off x="132715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62502</xdr:rowOff>
    </xdr:from>
    <xdr:to>
      <xdr:col>72</xdr:col>
      <xdr:colOff>73025</xdr:colOff>
      <xdr:row>28</xdr:row>
      <xdr:rowOff>104911</xdr:rowOff>
    </xdr:to>
    <xdr:cxnSp macro="">
      <xdr:nvCxnSpPr>
        <xdr:cNvPr id="160" name="直線コネクタ 159">
          <a:extLst>
            <a:ext uri="{FF2B5EF4-FFF2-40B4-BE49-F238E27FC236}">
              <a16:creationId xmlns:a16="http://schemas.microsoft.com/office/drawing/2014/main" id="{DFE8AF4F-5237-4D66-A2E6-4AC4DE2C2564}"/>
            </a:ext>
          </a:extLst>
        </xdr:cNvPr>
        <xdr:cNvCxnSpPr/>
      </xdr:nvCxnSpPr>
      <xdr:spPr>
        <a:xfrm>
          <a:off x="13322300" y="5634627"/>
          <a:ext cx="762000" cy="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20529</xdr:rowOff>
    </xdr:from>
    <xdr:to>
      <xdr:col>64</xdr:col>
      <xdr:colOff>123825</xdr:colOff>
      <xdr:row>29</xdr:row>
      <xdr:rowOff>122129</xdr:rowOff>
    </xdr:to>
    <xdr:sp macro="" textlink="">
      <xdr:nvSpPr>
        <xdr:cNvPr id="161" name="楕円 160">
          <a:extLst>
            <a:ext uri="{FF2B5EF4-FFF2-40B4-BE49-F238E27FC236}">
              <a16:creationId xmlns:a16="http://schemas.microsoft.com/office/drawing/2014/main" id="{3062A02A-8097-431B-9161-9CC9C311BA6C}"/>
            </a:ext>
          </a:extLst>
        </xdr:cNvPr>
        <xdr:cNvSpPr/>
      </xdr:nvSpPr>
      <xdr:spPr>
        <a:xfrm>
          <a:off x="12509500" y="57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62502</xdr:rowOff>
    </xdr:from>
    <xdr:to>
      <xdr:col>68</xdr:col>
      <xdr:colOff>73025</xdr:colOff>
      <xdr:row>29</xdr:row>
      <xdr:rowOff>71329</xdr:rowOff>
    </xdr:to>
    <xdr:cxnSp macro="">
      <xdr:nvCxnSpPr>
        <xdr:cNvPr id="162" name="直線コネクタ 161">
          <a:extLst>
            <a:ext uri="{FF2B5EF4-FFF2-40B4-BE49-F238E27FC236}">
              <a16:creationId xmlns:a16="http://schemas.microsoft.com/office/drawing/2014/main" id="{63A8D175-380C-4704-AACD-356780DCA712}"/>
            </a:ext>
          </a:extLst>
        </xdr:cNvPr>
        <xdr:cNvCxnSpPr/>
      </xdr:nvCxnSpPr>
      <xdr:spPr>
        <a:xfrm flipV="1">
          <a:off x="12560300" y="5634627"/>
          <a:ext cx="762000" cy="18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84990</xdr:rowOff>
    </xdr:from>
    <xdr:to>
      <xdr:col>60</xdr:col>
      <xdr:colOff>123825</xdr:colOff>
      <xdr:row>30</xdr:row>
      <xdr:rowOff>15140</xdr:rowOff>
    </xdr:to>
    <xdr:sp macro="" textlink="">
      <xdr:nvSpPr>
        <xdr:cNvPr id="163" name="楕円 162">
          <a:extLst>
            <a:ext uri="{FF2B5EF4-FFF2-40B4-BE49-F238E27FC236}">
              <a16:creationId xmlns:a16="http://schemas.microsoft.com/office/drawing/2014/main" id="{46D644F9-A15E-45C4-935A-E486961C0B62}"/>
            </a:ext>
          </a:extLst>
        </xdr:cNvPr>
        <xdr:cNvSpPr/>
      </xdr:nvSpPr>
      <xdr:spPr>
        <a:xfrm>
          <a:off x="11747500" y="58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71329</xdr:rowOff>
    </xdr:from>
    <xdr:to>
      <xdr:col>64</xdr:col>
      <xdr:colOff>73025</xdr:colOff>
      <xdr:row>29</xdr:row>
      <xdr:rowOff>135790</xdr:rowOff>
    </xdr:to>
    <xdr:cxnSp macro="">
      <xdr:nvCxnSpPr>
        <xdr:cNvPr id="164" name="直線コネクタ 163">
          <a:extLst>
            <a:ext uri="{FF2B5EF4-FFF2-40B4-BE49-F238E27FC236}">
              <a16:creationId xmlns:a16="http://schemas.microsoft.com/office/drawing/2014/main" id="{B367E3E3-8046-49E8-8A20-1D6A562FC804}"/>
            </a:ext>
          </a:extLst>
        </xdr:cNvPr>
        <xdr:cNvCxnSpPr/>
      </xdr:nvCxnSpPr>
      <xdr:spPr>
        <a:xfrm flipV="1">
          <a:off x="11798300" y="5814904"/>
          <a:ext cx="762000" cy="6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B9579EE6-5C9D-48F5-80EB-0CFAF1719406}"/>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F25A66C6-336D-4B98-8826-74DDF7EF8BC5}"/>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a:extLst>
            <a:ext uri="{FF2B5EF4-FFF2-40B4-BE49-F238E27FC236}">
              <a16:creationId xmlns:a16="http://schemas.microsoft.com/office/drawing/2014/main" id="{EA7C689C-2E34-4157-859F-FB5D73C89658}"/>
            </a:ext>
          </a:extLst>
        </xdr:cNvPr>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a:extLst>
            <a:ext uri="{FF2B5EF4-FFF2-40B4-BE49-F238E27FC236}">
              <a16:creationId xmlns:a16="http://schemas.microsoft.com/office/drawing/2014/main" id="{D70ACB2D-F67E-4F82-963A-A439D15244AE}"/>
            </a:ext>
          </a:extLst>
        </xdr:cNvPr>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788</xdr:rowOff>
    </xdr:from>
    <xdr:ext cx="469744" cy="259045"/>
    <xdr:sp macro="" textlink="">
      <xdr:nvSpPr>
        <xdr:cNvPr id="169" name="n_1mainValue債務償還比率">
          <a:extLst>
            <a:ext uri="{FF2B5EF4-FFF2-40B4-BE49-F238E27FC236}">
              <a16:creationId xmlns:a16="http://schemas.microsoft.com/office/drawing/2014/main" id="{45962CD4-DBF1-4694-BEE3-D04CF2114F33}"/>
            </a:ext>
          </a:extLst>
        </xdr:cNvPr>
        <xdr:cNvSpPr txBox="1"/>
      </xdr:nvSpPr>
      <xdr:spPr>
        <a:xfrm>
          <a:off x="13836727" y="54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129829</xdr:rowOff>
    </xdr:from>
    <xdr:ext cx="469744" cy="259045"/>
    <xdr:sp macro="" textlink="">
      <xdr:nvSpPr>
        <xdr:cNvPr id="170" name="n_2mainValue債務償還比率">
          <a:extLst>
            <a:ext uri="{FF2B5EF4-FFF2-40B4-BE49-F238E27FC236}">
              <a16:creationId xmlns:a16="http://schemas.microsoft.com/office/drawing/2014/main" id="{D2F764AE-375E-4486-A050-03D699999182}"/>
            </a:ext>
          </a:extLst>
        </xdr:cNvPr>
        <xdr:cNvSpPr txBox="1"/>
      </xdr:nvSpPr>
      <xdr:spPr>
        <a:xfrm>
          <a:off x="13087427" y="5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138656</xdr:rowOff>
    </xdr:from>
    <xdr:ext cx="469744" cy="259045"/>
    <xdr:sp macro="" textlink="">
      <xdr:nvSpPr>
        <xdr:cNvPr id="171" name="n_3mainValue債務償還比率">
          <a:extLst>
            <a:ext uri="{FF2B5EF4-FFF2-40B4-BE49-F238E27FC236}">
              <a16:creationId xmlns:a16="http://schemas.microsoft.com/office/drawing/2014/main" id="{EDFC7409-F19D-42AF-B1AA-C46EB2E28CB2}"/>
            </a:ext>
          </a:extLst>
        </xdr:cNvPr>
        <xdr:cNvSpPr txBox="1"/>
      </xdr:nvSpPr>
      <xdr:spPr>
        <a:xfrm>
          <a:off x="12325427" y="553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31667</xdr:rowOff>
    </xdr:from>
    <xdr:ext cx="469744" cy="259045"/>
    <xdr:sp macro="" textlink="">
      <xdr:nvSpPr>
        <xdr:cNvPr id="172" name="n_4mainValue債務償還比率">
          <a:extLst>
            <a:ext uri="{FF2B5EF4-FFF2-40B4-BE49-F238E27FC236}">
              <a16:creationId xmlns:a16="http://schemas.microsoft.com/office/drawing/2014/main" id="{229B4D28-405F-4CB1-A848-5FFE5DC16F9B}"/>
            </a:ext>
          </a:extLst>
        </xdr:cNvPr>
        <xdr:cNvSpPr txBox="1"/>
      </xdr:nvSpPr>
      <xdr:spPr>
        <a:xfrm>
          <a:off x="11563427" y="560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33551C5-2C12-4AE5-9166-45EB3598BB8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4A79278-89A7-429D-9665-B64F63582EE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A4AB720-9BE1-4B58-9E0B-4695DED122D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F920507-848A-49A8-ABC3-36533BBA457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4AFBB59D-882A-4288-9116-AB00588F2B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52EE353-DF55-4949-90D0-A0EFE14A033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B82A4F-211B-4156-85FD-D570BBF377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C089F5-F376-4862-AF3C-AD6B6B98B7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3317D09-76F3-47A9-A49B-96D0B587576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5955EA-3492-40E9-926C-110F130616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CBAEAA-CA6F-4775-846C-425248F30A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3DA9413-F5B8-4F74-86BF-F1B885AE34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9B96F3-96F3-49E4-8127-564934BE4E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1CCF44-9CE5-4648-90DB-CCCE0A4395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0BFF09-2E43-4CE2-A930-57D866023A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350B80-50C3-44EC-A760-645DC8249A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123,979
122,861
603.17
77,559,154
73,240,369
3,275,317
35,275,325
46,603,358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89DC1A-C4F7-417C-8C47-801CAAFE14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38CB5D-C46F-432C-BE46-D9A8112849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E3ED12-876B-424C-86AD-DBC46828A4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13F616-46DD-4793-B436-083C9C8052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26ED16-E6D3-4137-A75B-D95D52B655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5A9093D-1F3B-496B-83FA-11F7AC9B378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DC80D7-9373-4C8A-A55F-731EC669E7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8C93753-1977-41A8-84CB-FBCAA52A6E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751837-8641-4E4E-AC7E-25BF3DCCE7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4FC85C-BC72-49F9-9066-42051F73E8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EFE18A-6009-426A-BF9E-3FA2DC5843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759397-E682-4270-A864-57DEE3C67F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2FA748-830C-4E4E-B122-D3D5E969CF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AE3EC1-3B7A-4A9B-9548-D1D0596DC2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285D1BD-A619-4586-982B-08250F9E50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BADCEA-27FD-44D5-878C-669E42FE37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ADE0E1-0B7D-422D-B805-CA42279C28A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8A184B-12CB-40AC-85A5-2E75887F53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841B1A-5D97-40D1-A9B8-58F8AC4548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039C74-4422-4A9B-B052-01B77BC56D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79A992-11E9-468D-9890-7EEE36AC9C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86465D-4528-4008-BAAD-C6D830FE81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07C55A-AC8F-4C22-A3AB-1D24B746EE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39254CF-A04A-49BC-B831-B814CE738D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D91308-FFB0-40A5-A75D-4ECB405F577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BB3288-AFF9-4105-B937-E73B83E72C5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8E4D8D8-16FD-445F-9CCE-B7D19C88EFE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B696EE-06D8-41D9-9EBC-77373BF305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D4D229-6726-4FDE-AEC7-0290168C5C4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185036-8BDE-4CA8-8EA4-AC372DC133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05ADB6-4E67-4218-990F-0E3E4FE7F5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4C34AC-9F8D-48BB-B06E-42229891BA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4A7B63E-D6E4-4742-858D-E087EAE323A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30A57A2-683E-4CF2-B3AE-032B40E5069E}"/>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5F3444A-1D1A-4412-A727-96705C4194B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926E9F8-2A88-4D79-A2C3-79A5315C4E4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15F0A33-F4BD-4BA6-8D32-938C8243638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E433C9D-C521-4EA8-92FC-AF2646C0628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AF457AA-2EA5-43D2-BAA7-818F33166DD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5247A63-6526-477F-BE09-F7EDA83DC67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1AED164-633C-4190-8EB1-ED4B160420E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D62FDC5-D9B6-4E19-B97F-BBBF010D48E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7A9E54D-DEEB-4A84-BD0E-EFF5BF7B53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7D3F5D0C-3698-4993-82F1-C2AC22FCCA1C}"/>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12E1AE81-F3FA-480E-8F18-8CE50BF849DC}"/>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8DDA972D-17A8-43DD-856F-0DE01250A83C}"/>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CD67CBBA-070A-4066-8720-D554908EC69E}"/>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34923769-4C68-4755-8917-BCAB4E90494B}"/>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65C93296-8BAA-4268-88E7-7D49F07F65C1}"/>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F57F5230-80B5-4E6E-A096-C5C7314F85B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5161CC6E-1390-471E-AC52-26D9BB64EFA2}"/>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7EF48F18-C591-45CE-8976-C4878C61DFCA}"/>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96414B9C-BEC8-4F24-8188-9D85E5D9F8EF}"/>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3DC72F48-8D16-4FD7-8DE3-1AA82C071E8A}"/>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20CE324-A4FA-46C5-8730-95DB3545F0E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3AF0E74-961C-493C-BEB4-76B3801FC4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9340C39-20B4-4DE5-B419-32852F88017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55A4EBB-46AB-4164-9B63-37B8C7E6B9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D7333E-0799-4D15-B3A3-FD5448BA89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153416</xdr:rowOff>
    </xdr:from>
    <xdr:to>
      <xdr:col>24</xdr:col>
      <xdr:colOff>114300</xdr:colOff>
      <xdr:row>39</xdr:row>
      <xdr:rowOff>83566</xdr:rowOff>
    </xdr:to>
    <xdr:sp macro="" textlink="">
      <xdr:nvSpPr>
        <xdr:cNvPr id="71" name="楕円 70">
          <a:extLst>
            <a:ext uri="{FF2B5EF4-FFF2-40B4-BE49-F238E27FC236}">
              <a16:creationId xmlns:a16="http://schemas.microsoft.com/office/drawing/2014/main" id="{518B91C0-B218-4866-AABC-6263CEE9CED3}"/>
            </a:ext>
          </a:extLst>
        </xdr:cNvPr>
        <xdr:cNvSpPr/>
      </xdr:nvSpPr>
      <xdr:spPr>
        <a:xfrm>
          <a:off x="4584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131843</xdr:rowOff>
    </xdr:from>
    <xdr:ext cx="405111" cy="259045"/>
    <xdr:sp macro="" textlink="">
      <xdr:nvSpPr>
        <xdr:cNvPr id="72" name="【道路】&#10;有形固定資産減価償却率該当値テキスト">
          <a:extLst>
            <a:ext uri="{FF2B5EF4-FFF2-40B4-BE49-F238E27FC236}">
              <a16:creationId xmlns:a16="http://schemas.microsoft.com/office/drawing/2014/main" id="{4128DECB-A089-4621-BB71-BAA3ED6D6D67}"/>
            </a:ext>
          </a:extLst>
        </xdr:cNvPr>
        <xdr:cNvSpPr txBox="1"/>
      </xdr:nvSpPr>
      <xdr:spPr>
        <a:xfrm>
          <a:off x="4673600"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55118</xdr:rowOff>
    </xdr:from>
    <xdr:to>
      <xdr:col>20</xdr:col>
      <xdr:colOff>38100</xdr:colOff>
      <xdr:row>33</xdr:row>
      <xdr:rowOff>156718</xdr:rowOff>
    </xdr:to>
    <xdr:sp macro="" textlink="">
      <xdr:nvSpPr>
        <xdr:cNvPr id="73" name="楕円 72">
          <a:extLst>
            <a:ext uri="{FF2B5EF4-FFF2-40B4-BE49-F238E27FC236}">
              <a16:creationId xmlns:a16="http://schemas.microsoft.com/office/drawing/2014/main" id="{38D4FD45-4F6E-4E5F-8C99-88460ECD494F}"/>
            </a:ext>
          </a:extLst>
        </xdr:cNvPr>
        <xdr:cNvSpPr/>
      </xdr:nvSpPr>
      <xdr:spPr>
        <a:xfrm>
          <a:off x="37465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105918</xdr:rowOff>
    </xdr:from>
    <xdr:to>
      <xdr:col>24</xdr:col>
      <xdr:colOff>63500</xdr:colOff>
      <xdr:row>39</xdr:row>
      <xdr:rowOff>32766</xdr:rowOff>
    </xdr:to>
    <xdr:cxnSp macro="">
      <xdr:nvCxnSpPr>
        <xdr:cNvPr id="74" name="直線コネクタ 73">
          <a:extLst>
            <a:ext uri="{FF2B5EF4-FFF2-40B4-BE49-F238E27FC236}">
              <a16:creationId xmlns:a16="http://schemas.microsoft.com/office/drawing/2014/main" id="{6A71DB3E-42F4-4344-B596-B95CC0BF8F61}"/>
            </a:ext>
          </a:extLst>
        </xdr:cNvPr>
        <xdr:cNvCxnSpPr/>
      </xdr:nvCxnSpPr>
      <xdr:spPr>
        <a:xfrm>
          <a:off x="3797300" y="5763768"/>
          <a:ext cx="838200" cy="95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75" name="楕円 74">
          <a:extLst>
            <a:ext uri="{FF2B5EF4-FFF2-40B4-BE49-F238E27FC236}">
              <a16:creationId xmlns:a16="http://schemas.microsoft.com/office/drawing/2014/main" id="{999EF29C-F11D-4D71-A4DF-667598A73654}"/>
            </a:ext>
          </a:extLst>
        </xdr:cNvPr>
        <xdr:cNvSpPr/>
      </xdr:nvSpPr>
      <xdr:spPr>
        <a:xfrm>
          <a:off x="2857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105918</xdr:rowOff>
    </xdr:from>
    <xdr:to>
      <xdr:col>19</xdr:col>
      <xdr:colOff>177800</xdr:colOff>
      <xdr:row>34</xdr:row>
      <xdr:rowOff>7620</xdr:rowOff>
    </xdr:to>
    <xdr:cxnSp macro="">
      <xdr:nvCxnSpPr>
        <xdr:cNvPr id="76" name="直線コネクタ 75">
          <a:extLst>
            <a:ext uri="{FF2B5EF4-FFF2-40B4-BE49-F238E27FC236}">
              <a16:creationId xmlns:a16="http://schemas.microsoft.com/office/drawing/2014/main" id="{DC32F686-BD31-4A2C-948C-05801925BABC}"/>
            </a:ext>
          </a:extLst>
        </xdr:cNvPr>
        <xdr:cNvCxnSpPr/>
      </xdr:nvCxnSpPr>
      <xdr:spPr>
        <a:xfrm flipV="1">
          <a:off x="2908300" y="5763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121412</xdr:rowOff>
    </xdr:from>
    <xdr:to>
      <xdr:col>10</xdr:col>
      <xdr:colOff>165100</xdr:colOff>
      <xdr:row>34</xdr:row>
      <xdr:rowOff>51562</xdr:rowOff>
    </xdr:to>
    <xdr:sp macro="" textlink="">
      <xdr:nvSpPr>
        <xdr:cNvPr id="77" name="楕円 76">
          <a:extLst>
            <a:ext uri="{FF2B5EF4-FFF2-40B4-BE49-F238E27FC236}">
              <a16:creationId xmlns:a16="http://schemas.microsoft.com/office/drawing/2014/main" id="{628F728B-9194-4D9D-AA73-906B574E0C77}"/>
            </a:ext>
          </a:extLst>
        </xdr:cNvPr>
        <xdr:cNvSpPr/>
      </xdr:nvSpPr>
      <xdr:spPr>
        <a:xfrm>
          <a:off x="1968500" y="57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xdr:rowOff>
    </xdr:from>
    <xdr:to>
      <xdr:col>15</xdr:col>
      <xdr:colOff>50800</xdr:colOff>
      <xdr:row>34</xdr:row>
      <xdr:rowOff>7620</xdr:rowOff>
    </xdr:to>
    <xdr:cxnSp macro="">
      <xdr:nvCxnSpPr>
        <xdr:cNvPr id="78" name="直線コネクタ 77">
          <a:extLst>
            <a:ext uri="{FF2B5EF4-FFF2-40B4-BE49-F238E27FC236}">
              <a16:creationId xmlns:a16="http://schemas.microsoft.com/office/drawing/2014/main" id="{66DB6CD0-C5DB-4ADF-BCA8-4D92741958B2}"/>
            </a:ext>
          </a:extLst>
        </xdr:cNvPr>
        <xdr:cNvCxnSpPr/>
      </xdr:nvCxnSpPr>
      <xdr:spPr>
        <a:xfrm>
          <a:off x="2019300" y="58300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157988</xdr:rowOff>
    </xdr:from>
    <xdr:to>
      <xdr:col>6</xdr:col>
      <xdr:colOff>38100</xdr:colOff>
      <xdr:row>34</xdr:row>
      <xdr:rowOff>88138</xdr:rowOff>
    </xdr:to>
    <xdr:sp macro="" textlink="">
      <xdr:nvSpPr>
        <xdr:cNvPr id="79" name="楕円 78">
          <a:extLst>
            <a:ext uri="{FF2B5EF4-FFF2-40B4-BE49-F238E27FC236}">
              <a16:creationId xmlns:a16="http://schemas.microsoft.com/office/drawing/2014/main" id="{B3B563D9-BAF5-4D1A-A5D6-2BF15D32974A}"/>
            </a:ext>
          </a:extLst>
        </xdr:cNvPr>
        <xdr:cNvSpPr/>
      </xdr:nvSpPr>
      <xdr:spPr>
        <a:xfrm>
          <a:off x="1079500" y="58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xdr:rowOff>
    </xdr:from>
    <xdr:to>
      <xdr:col>10</xdr:col>
      <xdr:colOff>114300</xdr:colOff>
      <xdr:row>34</xdr:row>
      <xdr:rowOff>37338</xdr:rowOff>
    </xdr:to>
    <xdr:cxnSp macro="">
      <xdr:nvCxnSpPr>
        <xdr:cNvPr id="80" name="直線コネクタ 79">
          <a:extLst>
            <a:ext uri="{FF2B5EF4-FFF2-40B4-BE49-F238E27FC236}">
              <a16:creationId xmlns:a16="http://schemas.microsoft.com/office/drawing/2014/main" id="{A39CE039-A857-475F-A33A-887AB41E5DED}"/>
            </a:ext>
          </a:extLst>
        </xdr:cNvPr>
        <xdr:cNvCxnSpPr/>
      </xdr:nvCxnSpPr>
      <xdr:spPr>
        <a:xfrm flipV="1">
          <a:off x="1130300" y="583006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29C0443F-0CEB-4849-BA9E-54CD036233CA}"/>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2070A58C-C145-433A-9694-F80C495CAB5F}"/>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090AF0FF-99E3-4A89-8E70-BBCB29C1EDD2}"/>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E4C5DB84-6637-4E4D-BA3E-A77255011CA6}"/>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1795</xdr:rowOff>
    </xdr:from>
    <xdr:ext cx="405111" cy="259045"/>
    <xdr:sp macro="" textlink="">
      <xdr:nvSpPr>
        <xdr:cNvPr id="85" name="n_1mainValue【道路】&#10;有形固定資産減価償却率">
          <a:extLst>
            <a:ext uri="{FF2B5EF4-FFF2-40B4-BE49-F238E27FC236}">
              <a16:creationId xmlns:a16="http://schemas.microsoft.com/office/drawing/2014/main" id="{F68159E2-9869-46F7-AFA8-2F7B0169568E}"/>
            </a:ext>
          </a:extLst>
        </xdr:cNvPr>
        <xdr:cNvSpPr txBox="1"/>
      </xdr:nvSpPr>
      <xdr:spPr>
        <a:xfrm>
          <a:off x="3582044" y="548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74947</xdr:rowOff>
    </xdr:from>
    <xdr:ext cx="405111" cy="259045"/>
    <xdr:sp macro="" textlink="">
      <xdr:nvSpPr>
        <xdr:cNvPr id="86" name="n_2mainValue【道路】&#10;有形固定資産減価償却率">
          <a:extLst>
            <a:ext uri="{FF2B5EF4-FFF2-40B4-BE49-F238E27FC236}">
              <a16:creationId xmlns:a16="http://schemas.microsoft.com/office/drawing/2014/main" id="{D3B47081-A23E-41A4-957B-151659CA306A}"/>
            </a:ext>
          </a:extLst>
        </xdr:cNvPr>
        <xdr:cNvSpPr txBox="1"/>
      </xdr:nvSpPr>
      <xdr:spPr>
        <a:xfrm>
          <a:off x="2705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68089</xdr:rowOff>
    </xdr:from>
    <xdr:ext cx="405111" cy="259045"/>
    <xdr:sp macro="" textlink="">
      <xdr:nvSpPr>
        <xdr:cNvPr id="87" name="n_3mainValue【道路】&#10;有形固定資産減価償却率">
          <a:extLst>
            <a:ext uri="{FF2B5EF4-FFF2-40B4-BE49-F238E27FC236}">
              <a16:creationId xmlns:a16="http://schemas.microsoft.com/office/drawing/2014/main" id="{5A7E34B9-E0C4-4A11-A415-6C6290B58386}"/>
            </a:ext>
          </a:extLst>
        </xdr:cNvPr>
        <xdr:cNvSpPr txBox="1"/>
      </xdr:nvSpPr>
      <xdr:spPr>
        <a:xfrm>
          <a:off x="1816744" y="555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104665</xdr:rowOff>
    </xdr:from>
    <xdr:ext cx="405111" cy="259045"/>
    <xdr:sp macro="" textlink="">
      <xdr:nvSpPr>
        <xdr:cNvPr id="88" name="n_4mainValue【道路】&#10;有形固定資産減価償却率">
          <a:extLst>
            <a:ext uri="{FF2B5EF4-FFF2-40B4-BE49-F238E27FC236}">
              <a16:creationId xmlns:a16="http://schemas.microsoft.com/office/drawing/2014/main" id="{78E727D5-36DD-44F4-B9A7-73EAB5978436}"/>
            </a:ext>
          </a:extLst>
        </xdr:cNvPr>
        <xdr:cNvSpPr txBox="1"/>
      </xdr:nvSpPr>
      <xdr:spPr>
        <a:xfrm>
          <a:off x="927744" y="559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8435B59-151C-4B43-B8B3-8EC6DF2F5E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3F8EBA6-3B79-4EB4-B641-B4FE9BFFC8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1E3A636-CE99-4282-999B-587B9FBAA3B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822DAEF-CE47-43C9-BAAF-4A682D3F9C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45F6381-8627-4689-B2F0-F2511F5D27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D66D61B-E33C-41EA-97C9-47125873EB1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0D205F1-9DA3-4579-8F8E-8F07516B6B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A16C978-FD3A-4FD8-9680-7E84BF3337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3150D22-0E21-4FBA-BDDB-FA0E8345FBA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D82A703-40B4-4F72-9369-26118C551A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CE74143-7DB5-4422-901D-E43E1A3E933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E681CFB-F4D1-4A93-A913-077323CFC07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79F0B7E-B733-4A0F-93A4-D6B509109CC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660FD3DF-CC68-427A-BD51-069E465D51F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0A250B7-B156-430B-86C2-9D155786E41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B952A47-692C-49F4-8126-58FB2C5E6F8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86EDE6F-6348-464D-BB23-65866A53390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84F5C87-D426-4871-90CF-862ADF85810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6D342CE-AF30-48AB-AEEE-B55B066779B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3220DDD-6E22-426A-AF0E-748FA899F9D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7755879-803B-4156-82A5-D32F9CC7827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C015400-4E8F-4E46-BEF6-A6D5A8EB540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3CDF2A2-B5E8-4C4D-B099-7501EB2FF3A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43BDF117-0C60-4CE3-BEE3-D7DE4152B74D}"/>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8ADC3BAC-749C-4639-B01F-5278599BAD15}"/>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5C0140C9-A9CF-434D-8E16-3BBB3369155A}"/>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B3FE382C-262B-484A-A72D-D70FB25D0E54}"/>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8999B70C-4E06-41C7-B6F1-78BCCC0FF44D}"/>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41250174-F062-4A9D-8B4E-B3B40DF1857F}"/>
            </a:ext>
          </a:extLst>
        </xdr:cNvPr>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4130C233-4425-4D1C-9E2F-4DC155F3A9A6}"/>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90C2C750-4114-4FA8-89C5-CB8E7D11BA8A}"/>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09CF538F-B3A8-4D11-83AA-D9C07B5077B4}"/>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7366B499-7454-4995-BB9D-2C8EF0EAF565}"/>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F047F8A8-0A2A-4BE8-96D1-833DA1EC9595}"/>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FBFF48-66D1-40A3-AFE3-D1B605134B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B739763-E421-413E-A35D-D1FC2598524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F05F9E7-A2A9-40A6-BF03-8285948EEC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6BDBB3F-34D8-4FF2-AA28-9BF84FAE8E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1B61001-C9EA-48CD-B9F6-C6444FF78E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122936</xdr:rowOff>
    </xdr:from>
    <xdr:to>
      <xdr:col>55</xdr:col>
      <xdr:colOff>50800</xdr:colOff>
      <xdr:row>34</xdr:row>
      <xdr:rowOff>53086</xdr:rowOff>
    </xdr:to>
    <xdr:sp macro="" textlink="">
      <xdr:nvSpPr>
        <xdr:cNvPr id="128" name="楕円 127">
          <a:extLst>
            <a:ext uri="{FF2B5EF4-FFF2-40B4-BE49-F238E27FC236}">
              <a16:creationId xmlns:a16="http://schemas.microsoft.com/office/drawing/2014/main" id="{489BADFA-A3B8-472B-B019-081D7E4B6DE3}"/>
            </a:ext>
          </a:extLst>
        </xdr:cNvPr>
        <xdr:cNvSpPr/>
      </xdr:nvSpPr>
      <xdr:spPr>
        <a:xfrm>
          <a:off x="10426700" y="57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75963</xdr:rowOff>
    </xdr:from>
    <xdr:ext cx="534377" cy="259045"/>
    <xdr:sp macro="" textlink="">
      <xdr:nvSpPr>
        <xdr:cNvPr id="129" name="【道路】&#10;一人当たり延長該当値テキスト">
          <a:extLst>
            <a:ext uri="{FF2B5EF4-FFF2-40B4-BE49-F238E27FC236}">
              <a16:creationId xmlns:a16="http://schemas.microsoft.com/office/drawing/2014/main" id="{0F23E666-7FBB-42EB-A231-5E774461AF12}"/>
            </a:ext>
          </a:extLst>
        </xdr:cNvPr>
        <xdr:cNvSpPr txBox="1"/>
      </xdr:nvSpPr>
      <xdr:spPr>
        <a:xfrm>
          <a:off x="10515600" y="57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51613</xdr:rowOff>
    </xdr:from>
    <xdr:to>
      <xdr:col>50</xdr:col>
      <xdr:colOff>165100</xdr:colOff>
      <xdr:row>35</xdr:row>
      <xdr:rowOff>153213</xdr:rowOff>
    </xdr:to>
    <xdr:sp macro="" textlink="">
      <xdr:nvSpPr>
        <xdr:cNvPr id="130" name="楕円 129">
          <a:extLst>
            <a:ext uri="{FF2B5EF4-FFF2-40B4-BE49-F238E27FC236}">
              <a16:creationId xmlns:a16="http://schemas.microsoft.com/office/drawing/2014/main" id="{A3CC2220-3CFC-4895-9344-F991B00E2AE4}"/>
            </a:ext>
          </a:extLst>
        </xdr:cNvPr>
        <xdr:cNvSpPr/>
      </xdr:nvSpPr>
      <xdr:spPr>
        <a:xfrm>
          <a:off x="9588500" y="60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2286</xdr:rowOff>
    </xdr:from>
    <xdr:to>
      <xdr:col>55</xdr:col>
      <xdr:colOff>0</xdr:colOff>
      <xdr:row>35</xdr:row>
      <xdr:rowOff>102413</xdr:rowOff>
    </xdr:to>
    <xdr:cxnSp macro="">
      <xdr:nvCxnSpPr>
        <xdr:cNvPr id="131" name="直線コネクタ 130">
          <a:extLst>
            <a:ext uri="{FF2B5EF4-FFF2-40B4-BE49-F238E27FC236}">
              <a16:creationId xmlns:a16="http://schemas.microsoft.com/office/drawing/2014/main" id="{9908DB6A-2D26-4230-ACD5-545D965100CB}"/>
            </a:ext>
          </a:extLst>
        </xdr:cNvPr>
        <xdr:cNvCxnSpPr/>
      </xdr:nvCxnSpPr>
      <xdr:spPr>
        <a:xfrm flipV="1">
          <a:off x="9639300" y="5831586"/>
          <a:ext cx="838200" cy="27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52299</xdr:rowOff>
    </xdr:from>
    <xdr:to>
      <xdr:col>46</xdr:col>
      <xdr:colOff>38100</xdr:colOff>
      <xdr:row>35</xdr:row>
      <xdr:rowOff>153899</xdr:rowOff>
    </xdr:to>
    <xdr:sp macro="" textlink="">
      <xdr:nvSpPr>
        <xdr:cNvPr id="132" name="楕円 131">
          <a:extLst>
            <a:ext uri="{FF2B5EF4-FFF2-40B4-BE49-F238E27FC236}">
              <a16:creationId xmlns:a16="http://schemas.microsoft.com/office/drawing/2014/main" id="{84ABA695-9E38-42F3-9398-89636595C78E}"/>
            </a:ext>
          </a:extLst>
        </xdr:cNvPr>
        <xdr:cNvSpPr/>
      </xdr:nvSpPr>
      <xdr:spPr>
        <a:xfrm>
          <a:off x="8699500" y="6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102413</xdr:rowOff>
    </xdr:from>
    <xdr:to>
      <xdr:col>50</xdr:col>
      <xdr:colOff>114300</xdr:colOff>
      <xdr:row>35</xdr:row>
      <xdr:rowOff>103099</xdr:rowOff>
    </xdr:to>
    <xdr:cxnSp macro="">
      <xdr:nvCxnSpPr>
        <xdr:cNvPr id="133" name="直線コネクタ 132">
          <a:extLst>
            <a:ext uri="{FF2B5EF4-FFF2-40B4-BE49-F238E27FC236}">
              <a16:creationId xmlns:a16="http://schemas.microsoft.com/office/drawing/2014/main" id="{17652752-2619-4735-A719-D097AE25B40C}"/>
            </a:ext>
          </a:extLst>
        </xdr:cNvPr>
        <xdr:cNvCxnSpPr/>
      </xdr:nvCxnSpPr>
      <xdr:spPr>
        <a:xfrm flipV="1">
          <a:off x="8750300" y="610316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53899</xdr:rowOff>
    </xdr:from>
    <xdr:to>
      <xdr:col>41</xdr:col>
      <xdr:colOff>101600</xdr:colOff>
      <xdr:row>35</xdr:row>
      <xdr:rowOff>155499</xdr:rowOff>
    </xdr:to>
    <xdr:sp macro="" textlink="">
      <xdr:nvSpPr>
        <xdr:cNvPr id="134" name="楕円 133">
          <a:extLst>
            <a:ext uri="{FF2B5EF4-FFF2-40B4-BE49-F238E27FC236}">
              <a16:creationId xmlns:a16="http://schemas.microsoft.com/office/drawing/2014/main" id="{9217E536-9BE5-42F2-9811-4370DCFE3C1F}"/>
            </a:ext>
          </a:extLst>
        </xdr:cNvPr>
        <xdr:cNvSpPr/>
      </xdr:nvSpPr>
      <xdr:spPr>
        <a:xfrm>
          <a:off x="7810500" y="60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103099</xdr:rowOff>
    </xdr:from>
    <xdr:to>
      <xdr:col>45</xdr:col>
      <xdr:colOff>177800</xdr:colOff>
      <xdr:row>35</xdr:row>
      <xdr:rowOff>104699</xdr:rowOff>
    </xdr:to>
    <xdr:cxnSp macro="">
      <xdr:nvCxnSpPr>
        <xdr:cNvPr id="135" name="直線コネクタ 134">
          <a:extLst>
            <a:ext uri="{FF2B5EF4-FFF2-40B4-BE49-F238E27FC236}">
              <a16:creationId xmlns:a16="http://schemas.microsoft.com/office/drawing/2014/main" id="{C57BF94B-C6B1-4628-8F21-5E23F53DB20F}"/>
            </a:ext>
          </a:extLst>
        </xdr:cNvPr>
        <xdr:cNvCxnSpPr/>
      </xdr:nvCxnSpPr>
      <xdr:spPr>
        <a:xfrm flipV="1">
          <a:off x="7861300" y="610384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58242</xdr:rowOff>
    </xdr:from>
    <xdr:to>
      <xdr:col>36</xdr:col>
      <xdr:colOff>165100</xdr:colOff>
      <xdr:row>35</xdr:row>
      <xdr:rowOff>159842</xdr:rowOff>
    </xdr:to>
    <xdr:sp macro="" textlink="">
      <xdr:nvSpPr>
        <xdr:cNvPr id="136" name="楕円 135">
          <a:extLst>
            <a:ext uri="{FF2B5EF4-FFF2-40B4-BE49-F238E27FC236}">
              <a16:creationId xmlns:a16="http://schemas.microsoft.com/office/drawing/2014/main" id="{3FFECC85-8C8C-447A-BE21-C70330C1F357}"/>
            </a:ext>
          </a:extLst>
        </xdr:cNvPr>
        <xdr:cNvSpPr/>
      </xdr:nvSpPr>
      <xdr:spPr>
        <a:xfrm>
          <a:off x="6921500" y="60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104699</xdr:rowOff>
    </xdr:from>
    <xdr:to>
      <xdr:col>41</xdr:col>
      <xdr:colOff>50800</xdr:colOff>
      <xdr:row>35</xdr:row>
      <xdr:rowOff>109042</xdr:rowOff>
    </xdr:to>
    <xdr:cxnSp macro="">
      <xdr:nvCxnSpPr>
        <xdr:cNvPr id="137" name="直線コネクタ 136">
          <a:extLst>
            <a:ext uri="{FF2B5EF4-FFF2-40B4-BE49-F238E27FC236}">
              <a16:creationId xmlns:a16="http://schemas.microsoft.com/office/drawing/2014/main" id="{811FE2ED-357F-448E-912B-6665BB100EF9}"/>
            </a:ext>
          </a:extLst>
        </xdr:cNvPr>
        <xdr:cNvCxnSpPr/>
      </xdr:nvCxnSpPr>
      <xdr:spPr>
        <a:xfrm flipV="1">
          <a:off x="6972300" y="610544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ECFD099B-EF65-4CAB-AF28-38F5B6484A9B}"/>
            </a:ext>
          </a:extLst>
        </xdr:cNvPr>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89DE5328-923A-470D-AC91-7C7E3D18FB01}"/>
            </a:ext>
          </a:extLst>
        </xdr:cNvPr>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5F5123FC-C3F6-4D54-BEBD-097D35D67A8E}"/>
            </a:ext>
          </a:extLst>
        </xdr:cNvPr>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FDAEDB72-D361-4110-8C1E-DEBD6AA4E2FD}"/>
            </a:ext>
          </a:extLst>
        </xdr:cNvPr>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169740</xdr:rowOff>
    </xdr:from>
    <xdr:ext cx="534377" cy="259045"/>
    <xdr:sp macro="" textlink="">
      <xdr:nvSpPr>
        <xdr:cNvPr id="142" name="n_1mainValue【道路】&#10;一人当たり延長">
          <a:extLst>
            <a:ext uri="{FF2B5EF4-FFF2-40B4-BE49-F238E27FC236}">
              <a16:creationId xmlns:a16="http://schemas.microsoft.com/office/drawing/2014/main" id="{871EE985-2D5B-4BB0-96EB-316BFFE4DD09}"/>
            </a:ext>
          </a:extLst>
        </xdr:cNvPr>
        <xdr:cNvSpPr txBox="1"/>
      </xdr:nvSpPr>
      <xdr:spPr>
        <a:xfrm>
          <a:off x="9359411" y="582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170426</xdr:rowOff>
    </xdr:from>
    <xdr:ext cx="534377" cy="259045"/>
    <xdr:sp macro="" textlink="">
      <xdr:nvSpPr>
        <xdr:cNvPr id="143" name="n_2mainValue【道路】&#10;一人当たり延長">
          <a:extLst>
            <a:ext uri="{FF2B5EF4-FFF2-40B4-BE49-F238E27FC236}">
              <a16:creationId xmlns:a16="http://schemas.microsoft.com/office/drawing/2014/main" id="{5AE0D95E-535E-4262-B4D4-51672122790C}"/>
            </a:ext>
          </a:extLst>
        </xdr:cNvPr>
        <xdr:cNvSpPr txBox="1"/>
      </xdr:nvSpPr>
      <xdr:spPr>
        <a:xfrm>
          <a:off x="8483111" y="58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576</xdr:rowOff>
    </xdr:from>
    <xdr:ext cx="534377" cy="259045"/>
    <xdr:sp macro="" textlink="">
      <xdr:nvSpPr>
        <xdr:cNvPr id="144" name="n_3mainValue【道路】&#10;一人当たり延長">
          <a:extLst>
            <a:ext uri="{FF2B5EF4-FFF2-40B4-BE49-F238E27FC236}">
              <a16:creationId xmlns:a16="http://schemas.microsoft.com/office/drawing/2014/main" id="{E5B7A01F-F9B0-4D30-A947-716E8B53433C}"/>
            </a:ext>
          </a:extLst>
        </xdr:cNvPr>
        <xdr:cNvSpPr txBox="1"/>
      </xdr:nvSpPr>
      <xdr:spPr>
        <a:xfrm>
          <a:off x="7594111" y="58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4919</xdr:rowOff>
    </xdr:from>
    <xdr:ext cx="534377" cy="259045"/>
    <xdr:sp macro="" textlink="">
      <xdr:nvSpPr>
        <xdr:cNvPr id="145" name="n_4mainValue【道路】&#10;一人当たり延長">
          <a:extLst>
            <a:ext uri="{FF2B5EF4-FFF2-40B4-BE49-F238E27FC236}">
              <a16:creationId xmlns:a16="http://schemas.microsoft.com/office/drawing/2014/main" id="{FCD26110-2AD5-48B8-83A1-CB24D246B0C2}"/>
            </a:ext>
          </a:extLst>
        </xdr:cNvPr>
        <xdr:cNvSpPr txBox="1"/>
      </xdr:nvSpPr>
      <xdr:spPr>
        <a:xfrm>
          <a:off x="6705111" y="583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C84AB33-60DF-4290-BDA9-AC6CDCC751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C69B4C2-F3FA-47D2-B1AC-041C282A85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ABFCFFB-39AD-4601-BBD9-DD3996F9F8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94C3F09-30B2-41FB-A65D-2206BA3AC99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07046A0-A9CA-4F00-8B38-FD2B5F0C1A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BC057F6-8B5F-446C-8738-5070EDCA609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6CCB2EC-D6F7-404E-A098-B730869EF2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525DA79-080B-4F7E-A4B4-003DB58B74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EC64B83-8D5A-4D91-8B9D-54A436B6DB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DDC5DBD-7CAD-4F79-B252-959F2EF74F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A48D1DB-CA3A-472A-9AEA-585FF9F297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A27DF4C-DA2F-47FE-87C1-71820B76586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786C0B6-E4E1-4567-A8B0-37076AF7891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89D7E22-8C37-4073-ACEA-3248B603E72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06A8C2C-B613-40EA-81CD-087C8297E62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ACDD5FE-03EA-4DBD-A211-57EA24569C1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3BAE5D5-E598-4A16-8233-1CA7537D678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7D00AF7-684D-4C53-8D3C-A90BFAA31AF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DAE2480-E145-4E1C-94D5-9521CE726A8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EFF8AA5-E386-461E-A8A0-86AD4BC63AE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417AA36-EA95-4E29-9595-7FF90CDAE36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7EF13D5-7584-48F8-970F-1D30E35A7C8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3535492-F808-4484-9C93-5E81AC90897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B1CF4BEE-2D59-4285-B960-D312D2B524E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99783C1E-96BC-483A-B1AA-AA47A3C8BAC6}"/>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A5AD153-B1FE-4317-9B19-B2DC53879657}"/>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EC12A12D-1815-4CAD-935A-E152E3953DB1}"/>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98F5B9F4-B140-455C-9043-C8BEE04A07C6}"/>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0E07100E-F9D1-49B4-9ADB-806DA476F2BB}"/>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969F5D4D-1335-436A-9684-42F3B37A349F}"/>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D5E8F78D-A338-4834-B87D-C27C70E68F50}"/>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F86D89A2-931A-410E-9AA8-EEB266033FA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2CE305F8-B866-411E-BF8D-BD4C508F8946}"/>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F3A0AA9E-AE90-4A2E-B70B-39E0672AE334}"/>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A6D5440E-BE50-488E-A95F-885478E413E0}"/>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7FCA977-6836-434F-857C-322CE9C1F60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32BC83F-CE01-4FFE-AFA7-FF9ED74DC2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352748-6396-4206-BD17-74A80E2D33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2B12DD3-CB79-4830-BF27-13EAC6EEE7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D99957-9AE8-4374-A69D-0892A47F4D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6" name="楕円 185">
          <a:extLst>
            <a:ext uri="{FF2B5EF4-FFF2-40B4-BE49-F238E27FC236}">
              <a16:creationId xmlns:a16="http://schemas.microsoft.com/office/drawing/2014/main" id="{69D9C5D5-7BAA-4153-9AA9-3413213A7D7F}"/>
            </a:ext>
          </a:extLst>
        </xdr:cNvPr>
        <xdr:cNvSpPr/>
      </xdr:nvSpPr>
      <xdr:spPr>
        <a:xfrm>
          <a:off x="4584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107332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35692A8-7C90-42B3-B82F-63774E435ABF}"/>
            </a:ext>
          </a:extLst>
        </xdr:cNvPr>
        <xdr:cNvSpPr txBox="1"/>
      </xdr:nvSpPr>
      <xdr:spPr>
        <a:xfrm>
          <a:off x="4673600" y="1022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88" name="楕円 187">
          <a:extLst>
            <a:ext uri="{FF2B5EF4-FFF2-40B4-BE49-F238E27FC236}">
              <a16:creationId xmlns:a16="http://schemas.microsoft.com/office/drawing/2014/main" id="{CEC3170F-74D2-4E15-896C-99FFF98ACEB3}"/>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135255</xdr:rowOff>
    </xdr:to>
    <xdr:cxnSp macro="">
      <xdr:nvCxnSpPr>
        <xdr:cNvPr id="189" name="直線コネクタ 188">
          <a:extLst>
            <a:ext uri="{FF2B5EF4-FFF2-40B4-BE49-F238E27FC236}">
              <a16:creationId xmlns:a16="http://schemas.microsoft.com/office/drawing/2014/main" id="{B43F42C0-9CC6-4DDB-B5F6-431774A5F278}"/>
            </a:ext>
          </a:extLst>
        </xdr:cNvPr>
        <xdr:cNvCxnSpPr/>
      </xdr:nvCxnSpPr>
      <xdr:spPr>
        <a:xfrm>
          <a:off x="3797300" y="1034415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153035</xdr:rowOff>
    </xdr:from>
    <xdr:to>
      <xdr:col>15</xdr:col>
      <xdr:colOff>101600</xdr:colOff>
      <xdr:row>60</xdr:row>
      <xdr:rowOff>83185</xdr:rowOff>
    </xdr:to>
    <xdr:sp macro="" textlink="">
      <xdr:nvSpPr>
        <xdr:cNvPr id="190" name="楕円 189">
          <a:extLst>
            <a:ext uri="{FF2B5EF4-FFF2-40B4-BE49-F238E27FC236}">
              <a16:creationId xmlns:a16="http://schemas.microsoft.com/office/drawing/2014/main" id="{7CC86606-FE2F-4A60-8342-B1A179980791}"/>
            </a:ext>
          </a:extLst>
        </xdr:cNvPr>
        <xdr:cNvSpPr/>
      </xdr:nvSpPr>
      <xdr:spPr>
        <a:xfrm>
          <a:off x="2857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32385</xdr:rowOff>
    </xdr:from>
    <xdr:to>
      <xdr:col>19</xdr:col>
      <xdr:colOff>177800</xdr:colOff>
      <xdr:row>60</xdr:row>
      <xdr:rowOff>57150</xdr:rowOff>
    </xdr:to>
    <xdr:cxnSp macro="">
      <xdr:nvCxnSpPr>
        <xdr:cNvPr id="191" name="直線コネクタ 190">
          <a:extLst>
            <a:ext uri="{FF2B5EF4-FFF2-40B4-BE49-F238E27FC236}">
              <a16:creationId xmlns:a16="http://schemas.microsoft.com/office/drawing/2014/main" id="{A4C6F69B-C8CA-41C5-B62D-295DB864EBF3}"/>
            </a:ext>
          </a:extLst>
        </xdr:cNvPr>
        <xdr:cNvCxnSpPr/>
      </xdr:nvCxnSpPr>
      <xdr:spPr>
        <a:xfrm>
          <a:off x="2908300" y="103193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92" name="楕円 191">
          <a:extLst>
            <a:ext uri="{FF2B5EF4-FFF2-40B4-BE49-F238E27FC236}">
              <a16:creationId xmlns:a16="http://schemas.microsoft.com/office/drawing/2014/main" id="{F6A374B7-CF01-45EC-939C-D4CEBD769C2A}"/>
            </a:ext>
          </a:extLst>
        </xdr:cNvPr>
        <xdr:cNvSpPr/>
      </xdr:nvSpPr>
      <xdr:spPr>
        <a:xfrm>
          <a:off x="196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xdr:rowOff>
    </xdr:from>
    <xdr:to>
      <xdr:col>15</xdr:col>
      <xdr:colOff>50800</xdr:colOff>
      <xdr:row>60</xdr:row>
      <xdr:rowOff>32385</xdr:rowOff>
    </xdr:to>
    <xdr:cxnSp macro="">
      <xdr:nvCxnSpPr>
        <xdr:cNvPr id="193" name="直線コネクタ 192">
          <a:extLst>
            <a:ext uri="{FF2B5EF4-FFF2-40B4-BE49-F238E27FC236}">
              <a16:creationId xmlns:a16="http://schemas.microsoft.com/office/drawing/2014/main" id="{BD169E8E-C503-4BCA-9038-08F2EC8C0AEC}"/>
            </a:ext>
          </a:extLst>
        </xdr:cNvPr>
        <xdr:cNvCxnSpPr/>
      </xdr:nvCxnSpPr>
      <xdr:spPr>
        <a:xfrm>
          <a:off x="2019300" y="102946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4" name="楕円 193">
          <a:extLst>
            <a:ext uri="{FF2B5EF4-FFF2-40B4-BE49-F238E27FC236}">
              <a16:creationId xmlns:a16="http://schemas.microsoft.com/office/drawing/2014/main" id="{ED130F40-184A-4424-AAC1-88E5DAAB1125}"/>
            </a:ext>
          </a:extLst>
        </xdr:cNvPr>
        <xdr:cNvSpPr/>
      </xdr:nvSpPr>
      <xdr:spPr>
        <a:xfrm>
          <a:off x="1079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156210</xdr:rowOff>
    </xdr:from>
    <xdr:to>
      <xdr:col>10</xdr:col>
      <xdr:colOff>114300</xdr:colOff>
      <xdr:row>60</xdr:row>
      <xdr:rowOff>7620</xdr:rowOff>
    </xdr:to>
    <xdr:cxnSp macro="">
      <xdr:nvCxnSpPr>
        <xdr:cNvPr id="195" name="直線コネクタ 194">
          <a:extLst>
            <a:ext uri="{FF2B5EF4-FFF2-40B4-BE49-F238E27FC236}">
              <a16:creationId xmlns:a16="http://schemas.microsoft.com/office/drawing/2014/main" id="{4576AFE0-CD3F-4B8D-857A-64A0A73EABF5}"/>
            </a:ext>
          </a:extLst>
        </xdr:cNvPr>
        <xdr:cNvCxnSpPr/>
      </xdr:nvCxnSpPr>
      <xdr:spPr>
        <a:xfrm>
          <a:off x="1130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131A97C9-A70B-481A-A939-4F29116E6C97}"/>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08CA848-D8AA-400A-9A52-17A74989DB89}"/>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B1139C1F-C3F3-44C0-8B9D-CEF273D00ADE}"/>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DDFD78C-043F-4A61-BCB9-31701A594418}"/>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327C178-D2AE-4F97-97A1-BEE7527ED19E}"/>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99712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9D63F8D6-FB05-4930-BBB2-0921C13D9302}"/>
            </a:ext>
          </a:extLst>
        </xdr:cNvPr>
        <xdr:cNvSpPr txBox="1"/>
      </xdr:nvSpPr>
      <xdr:spPr>
        <a:xfrm>
          <a:off x="2705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5A811EE9-1205-4B0B-A0FC-7F98B2950258}"/>
            </a:ext>
          </a:extLst>
        </xdr:cNvPr>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52087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6262C90A-543A-409F-B7F7-E06D69E00CFC}"/>
            </a:ext>
          </a:extLst>
        </xdr:cNvPr>
        <xdr:cNvSpPr txBox="1"/>
      </xdr:nvSpPr>
      <xdr:spPr>
        <a:xfrm>
          <a:off x="927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AFC3FFC7-7DC9-4795-8C97-81414CAD39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872AD49-017C-4C97-A3B9-1F361FDCD7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FEB83B1C-9C0D-4E45-A2AC-9D2FE7BDB5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185A94EB-0613-4E8F-9BF6-7E0E379B5B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C0C4ABF-1450-40D2-AA12-95BF4C2E99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88356C33-B436-41D9-AF70-72C7C652BC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B26C7D4-0E63-4105-A6E4-6B8C4B2B6E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ECC4832-C8D6-4013-9162-51FD7D8B4F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BC337E0-9E69-45A9-A891-9EEFFBACFF0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53CA058-2CE1-44D4-905F-472994C4C70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8DB58C73-E07B-47DD-A6DC-8569E8BB750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D3DAE303-1B16-474A-B723-E8272A31198B}"/>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8208F59A-5F0E-45E1-B0A6-9ED6AF467CF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9AC4F190-636C-43AA-9351-2F14A517C36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14F6C726-D559-426F-8ACE-43BC6DE1EC6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6B440717-21F0-4807-99FB-5E5136B5645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9634E9-2858-49C3-A4B2-5BE0FD75119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222764DA-6B24-48E0-9555-1E7B0703D92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B18D2021-DC5C-46BE-A4B3-D6F0BEE1451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6AF5C367-2823-4913-8FC5-BA471FBC5F39}"/>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2B543777-61A8-4AD6-A326-FA18575A66C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3F0C9F05-7B8F-45C2-A3B0-19B1C74686F9}"/>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671298A-B5D2-486B-89FC-7FC3C6237F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50A83E88-50E2-4B6B-8A99-8E3D299432C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CD1F2A5-6F54-49C6-A918-8A6BE7E702B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38995DD0-90AC-4265-98AA-B49464027733}"/>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771B75E-C116-43AC-8376-9A065ADDA178}"/>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BA6002BB-215B-4689-A1A8-7848CE56BA01}"/>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AD7A4B46-E13A-480C-9C15-3AB5A4AEBE1A}"/>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82AA88FC-FA52-4C47-9EAB-AB7E514FBE5B}"/>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DB94EBDC-E409-46B6-98D7-4421EC1F14B8}"/>
            </a:ext>
          </a:extLst>
        </xdr:cNvPr>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4F62CF75-8E34-49E8-BB68-576AA22F7FDB}"/>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5635425A-63AC-4D0D-AEE3-2F4E1D9DDA2D}"/>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3F8FB886-A926-44D6-9B4F-3FF18E035E93}"/>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259AAFEA-86C4-475C-95D5-0FEABB071B97}"/>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D05F3183-1AC7-480C-883D-50DD348E6CBE}"/>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E8A9F12-BC33-447B-807A-4A3A1AF505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8CCEF9-E546-4FC2-A8CE-9B358EBCA74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93F9D6-A463-4E35-9E73-A126C69412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0B8C41-FFC9-4F9E-838D-9321FB0AAEE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506600C-2743-4851-87C3-1D3F4E990A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113139</xdr:rowOff>
    </xdr:from>
    <xdr:to>
      <xdr:col>55</xdr:col>
      <xdr:colOff>50800</xdr:colOff>
      <xdr:row>61</xdr:row>
      <xdr:rowOff>43289</xdr:rowOff>
    </xdr:to>
    <xdr:sp macro="" textlink="">
      <xdr:nvSpPr>
        <xdr:cNvPr id="245" name="楕円 244">
          <a:extLst>
            <a:ext uri="{FF2B5EF4-FFF2-40B4-BE49-F238E27FC236}">
              <a16:creationId xmlns:a16="http://schemas.microsoft.com/office/drawing/2014/main" id="{9FD9FA37-DD18-4DDC-936E-30FD3E0EDE91}"/>
            </a:ext>
          </a:extLst>
        </xdr:cNvPr>
        <xdr:cNvSpPr/>
      </xdr:nvSpPr>
      <xdr:spPr>
        <a:xfrm>
          <a:off x="10426700" y="104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136016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37B35193-2E9A-4412-A743-04AEA80DFE4D}"/>
            </a:ext>
          </a:extLst>
        </xdr:cNvPr>
        <xdr:cNvSpPr txBox="1"/>
      </xdr:nvSpPr>
      <xdr:spPr>
        <a:xfrm>
          <a:off x="10515600" y="10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1491</xdr:rowOff>
    </xdr:from>
    <xdr:to>
      <xdr:col>50</xdr:col>
      <xdr:colOff>165100</xdr:colOff>
      <xdr:row>61</xdr:row>
      <xdr:rowOff>103091</xdr:rowOff>
    </xdr:to>
    <xdr:sp macro="" textlink="">
      <xdr:nvSpPr>
        <xdr:cNvPr id="247" name="楕円 246">
          <a:extLst>
            <a:ext uri="{FF2B5EF4-FFF2-40B4-BE49-F238E27FC236}">
              <a16:creationId xmlns:a16="http://schemas.microsoft.com/office/drawing/2014/main" id="{0E3791D6-A4B3-4AD7-8EDD-BCB8DF082C70}"/>
            </a:ext>
          </a:extLst>
        </xdr:cNvPr>
        <xdr:cNvSpPr/>
      </xdr:nvSpPr>
      <xdr:spPr>
        <a:xfrm>
          <a:off x="9588500" y="104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163939</xdr:rowOff>
    </xdr:from>
    <xdr:to>
      <xdr:col>55</xdr:col>
      <xdr:colOff>0</xdr:colOff>
      <xdr:row>61</xdr:row>
      <xdr:rowOff>52291</xdr:rowOff>
    </xdr:to>
    <xdr:cxnSp macro="">
      <xdr:nvCxnSpPr>
        <xdr:cNvPr id="248" name="直線コネクタ 247">
          <a:extLst>
            <a:ext uri="{FF2B5EF4-FFF2-40B4-BE49-F238E27FC236}">
              <a16:creationId xmlns:a16="http://schemas.microsoft.com/office/drawing/2014/main" id="{18A50E64-4E48-4641-8F8C-07159A6CF613}"/>
            </a:ext>
          </a:extLst>
        </xdr:cNvPr>
        <xdr:cNvCxnSpPr/>
      </xdr:nvCxnSpPr>
      <xdr:spPr>
        <a:xfrm flipV="1">
          <a:off x="9639300" y="10450939"/>
          <a:ext cx="8382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8434</xdr:rowOff>
    </xdr:from>
    <xdr:to>
      <xdr:col>46</xdr:col>
      <xdr:colOff>38100</xdr:colOff>
      <xdr:row>61</xdr:row>
      <xdr:rowOff>110034</xdr:rowOff>
    </xdr:to>
    <xdr:sp macro="" textlink="">
      <xdr:nvSpPr>
        <xdr:cNvPr id="249" name="楕円 248">
          <a:extLst>
            <a:ext uri="{FF2B5EF4-FFF2-40B4-BE49-F238E27FC236}">
              <a16:creationId xmlns:a16="http://schemas.microsoft.com/office/drawing/2014/main" id="{BBE79320-47FF-4C0A-AD9F-9FF68FACD575}"/>
            </a:ext>
          </a:extLst>
        </xdr:cNvPr>
        <xdr:cNvSpPr/>
      </xdr:nvSpPr>
      <xdr:spPr>
        <a:xfrm>
          <a:off x="8699500" y="104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52291</xdr:rowOff>
    </xdr:from>
    <xdr:to>
      <xdr:col>50</xdr:col>
      <xdr:colOff>114300</xdr:colOff>
      <xdr:row>61</xdr:row>
      <xdr:rowOff>59234</xdr:rowOff>
    </xdr:to>
    <xdr:cxnSp macro="">
      <xdr:nvCxnSpPr>
        <xdr:cNvPr id="250" name="直線コネクタ 249">
          <a:extLst>
            <a:ext uri="{FF2B5EF4-FFF2-40B4-BE49-F238E27FC236}">
              <a16:creationId xmlns:a16="http://schemas.microsoft.com/office/drawing/2014/main" id="{94E49093-B68E-47F6-8E1C-C58C92CDEC40}"/>
            </a:ext>
          </a:extLst>
        </xdr:cNvPr>
        <xdr:cNvCxnSpPr/>
      </xdr:nvCxnSpPr>
      <xdr:spPr>
        <a:xfrm flipV="1">
          <a:off x="8750300" y="10510741"/>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13140</xdr:rowOff>
    </xdr:from>
    <xdr:to>
      <xdr:col>41</xdr:col>
      <xdr:colOff>101600</xdr:colOff>
      <xdr:row>61</xdr:row>
      <xdr:rowOff>114740</xdr:rowOff>
    </xdr:to>
    <xdr:sp macro="" textlink="">
      <xdr:nvSpPr>
        <xdr:cNvPr id="251" name="楕円 250">
          <a:extLst>
            <a:ext uri="{FF2B5EF4-FFF2-40B4-BE49-F238E27FC236}">
              <a16:creationId xmlns:a16="http://schemas.microsoft.com/office/drawing/2014/main" id="{2C2119FC-6AD8-421B-9805-1BCC6617D849}"/>
            </a:ext>
          </a:extLst>
        </xdr:cNvPr>
        <xdr:cNvSpPr/>
      </xdr:nvSpPr>
      <xdr:spPr>
        <a:xfrm>
          <a:off x="7810500" y="104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59234</xdr:rowOff>
    </xdr:from>
    <xdr:to>
      <xdr:col>45</xdr:col>
      <xdr:colOff>177800</xdr:colOff>
      <xdr:row>61</xdr:row>
      <xdr:rowOff>63940</xdr:rowOff>
    </xdr:to>
    <xdr:cxnSp macro="">
      <xdr:nvCxnSpPr>
        <xdr:cNvPr id="252" name="直線コネクタ 251">
          <a:extLst>
            <a:ext uri="{FF2B5EF4-FFF2-40B4-BE49-F238E27FC236}">
              <a16:creationId xmlns:a16="http://schemas.microsoft.com/office/drawing/2014/main" id="{9FF9E734-A7A8-4A56-8E07-E26FAE8C2CB7}"/>
            </a:ext>
          </a:extLst>
        </xdr:cNvPr>
        <xdr:cNvCxnSpPr/>
      </xdr:nvCxnSpPr>
      <xdr:spPr>
        <a:xfrm flipV="1">
          <a:off x="7861300" y="10517684"/>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19948</xdr:rowOff>
    </xdr:from>
    <xdr:to>
      <xdr:col>36</xdr:col>
      <xdr:colOff>165100</xdr:colOff>
      <xdr:row>61</xdr:row>
      <xdr:rowOff>121548</xdr:rowOff>
    </xdr:to>
    <xdr:sp macro="" textlink="">
      <xdr:nvSpPr>
        <xdr:cNvPr id="253" name="楕円 252">
          <a:extLst>
            <a:ext uri="{FF2B5EF4-FFF2-40B4-BE49-F238E27FC236}">
              <a16:creationId xmlns:a16="http://schemas.microsoft.com/office/drawing/2014/main" id="{725C7EFF-0AD7-4CB9-B33B-EE3B2F39E174}"/>
            </a:ext>
          </a:extLst>
        </xdr:cNvPr>
        <xdr:cNvSpPr/>
      </xdr:nvSpPr>
      <xdr:spPr>
        <a:xfrm>
          <a:off x="6921500" y="104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63940</xdr:rowOff>
    </xdr:from>
    <xdr:to>
      <xdr:col>41</xdr:col>
      <xdr:colOff>50800</xdr:colOff>
      <xdr:row>61</xdr:row>
      <xdr:rowOff>70748</xdr:rowOff>
    </xdr:to>
    <xdr:cxnSp macro="">
      <xdr:nvCxnSpPr>
        <xdr:cNvPr id="254" name="直線コネクタ 253">
          <a:extLst>
            <a:ext uri="{FF2B5EF4-FFF2-40B4-BE49-F238E27FC236}">
              <a16:creationId xmlns:a16="http://schemas.microsoft.com/office/drawing/2014/main" id="{79DCE15F-1372-45DD-9FBE-977CF1C9569A}"/>
            </a:ext>
          </a:extLst>
        </xdr:cNvPr>
        <xdr:cNvCxnSpPr/>
      </xdr:nvCxnSpPr>
      <xdr:spPr>
        <a:xfrm flipV="1">
          <a:off x="6972300" y="10522390"/>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79E41165-5274-4FD3-B674-C8FD304FBB65}"/>
            </a:ext>
          </a:extLst>
        </xdr:cNvPr>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87D47FFD-3209-497A-9E41-B0308DF51CC0}"/>
            </a:ext>
          </a:extLst>
        </xdr:cNvPr>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7C89C021-2F78-4CFB-AAB9-D2A250BBCEC5}"/>
            </a:ext>
          </a:extLst>
        </xdr:cNvPr>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E9C95EA4-DD58-40FD-9F29-B4C64DDF3156}"/>
            </a:ext>
          </a:extLst>
        </xdr:cNvPr>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119618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53ED929C-80E1-4770-A1F0-023690011099}"/>
            </a:ext>
          </a:extLst>
        </xdr:cNvPr>
        <xdr:cNvSpPr txBox="1"/>
      </xdr:nvSpPr>
      <xdr:spPr>
        <a:xfrm>
          <a:off x="9327095" y="1023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126561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152518C4-7948-4233-839A-6764F5ED986F}"/>
            </a:ext>
          </a:extLst>
        </xdr:cNvPr>
        <xdr:cNvSpPr txBox="1"/>
      </xdr:nvSpPr>
      <xdr:spPr>
        <a:xfrm>
          <a:off x="8450795" y="1024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131267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7F4986B6-3101-4B3C-A8F3-46E14EA1D0EB}"/>
            </a:ext>
          </a:extLst>
        </xdr:cNvPr>
        <xdr:cNvSpPr txBox="1"/>
      </xdr:nvSpPr>
      <xdr:spPr>
        <a:xfrm>
          <a:off x="7561795" y="1024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138075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CF1C78E-7529-47C3-B32E-846A2468677D}"/>
            </a:ext>
          </a:extLst>
        </xdr:cNvPr>
        <xdr:cNvSpPr txBox="1"/>
      </xdr:nvSpPr>
      <xdr:spPr>
        <a:xfrm>
          <a:off x="6672795" y="1025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782CEE8-1E93-479D-AA76-9C5EE5DCAD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D0162F2-C83C-433A-812F-8484FA53D7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DEDA2EB-2C33-4F6A-AD8A-F77E4D4928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867A265-21EF-4217-B768-63611F4BB0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932001A-781D-468C-BAE2-19850E44D6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E085D1A-7E35-4697-B83C-094249F9DA5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076626B-5ACD-4CBC-A46D-A12737DB9B4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E8F92D2-3507-4AA6-8BD0-448E7EE7AEF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AC739CC-4DF7-4055-A312-0D784995C8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4628C9A-F548-4FC6-AA8C-98984FBF789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FF8D9B4-9605-4F59-98EC-42DC539BB7E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7FAD0FC-34B5-431A-B5C0-3C7E99CADCF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2CBC81B5-24EF-433D-940E-51808EA6A88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BEA2931-E0D4-44A1-8489-FADFBBC0DD4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089C5DB-088B-411A-8883-8BF47B0B09B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19C1BFAA-9BD6-4C98-A4EE-9AF30AE22CD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36CAD482-D502-4F86-9BA4-E36E7F79449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C0C8FA8-1A50-417B-A82C-92E71AC8A86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1EBFAAB-1B3A-4497-9B4D-C5618866AC6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B229779D-C405-48EE-BDC8-5193D9D9EDF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E4C3FBB9-D5CE-4990-BE3A-19AC29C29B1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931EA2C-8E5C-4A4D-9993-B7B42CF161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DB49970-A2C5-4CE4-B5E6-3F570CEBBDF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7E8A351-7148-49B0-ADEE-E68E5A61D3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87FE6579-A3A4-4096-95F1-3F4BB16BD694}"/>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55A537F1-CB69-449A-9367-EA41C65155EF}"/>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7EB1202C-BDFB-4D6B-837A-8631D1F22A81}"/>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6F88D32-8F3B-4B22-AC73-9F4B6E080814}"/>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762D9926-FE28-4CFB-A46A-6A4466CF4C4D}"/>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2C87E82-9F73-48BB-ADDC-08D63E480805}"/>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39889B5E-6489-45F9-A560-CBDC0077C9D0}"/>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24B25A60-4BB5-4265-8AED-C08CCA3FFD8E}"/>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27ACC0AF-A776-4EEE-8E7C-EC673235D6D6}"/>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6CB3AEE4-88DB-4215-8CC8-BDBEF5F4EFA8}"/>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D8CB720D-E16B-43E7-B3FB-F93EEEF6DAAE}"/>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BC430CD-96F2-434C-8093-0B45945F021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D9021BC-8B85-4AFB-8CF7-66F6C6F140C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0BECDF5-81DF-4501-B5B0-CCD979F0D6B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728051-EEDA-4CB4-A93A-86B5A3CED6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3B85F3F-D5E1-4FC6-BB77-7B5BDB750E5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23495</xdr:rowOff>
    </xdr:from>
    <xdr:to>
      <xdr:col>24</xdr:col>
      <xdr:colOff>114300</xdr:colOff>
      <xdr:row>84</xdr:row>
      <xdr:rowOff>125095</xdr:rowOff>
    </xdr:to>
    <xdr:sp macro="" textlink="">
      <xdr:nvSpPr>
        <xdr:cNvPr id="303" name="楕円 302">
          <a:extLst>
            <a:ext uri="{FF2B5EF4-FFF2-40B4-BE49-F238E27FC236}">
              <a16:creationId xmlns:a16="http://schemas.microsoft.com/office/drawing/2014/main" id="{8B3E3849-DAC7-4B75-AFD7-6702AF39D519}"/>
            </a:ext>
          </a:extLst>
        </xdr:cNvPr>
        <xdr:cNvSpPr/>
      </xdr:nvSpPr>
      <xdr:spPr>
        <a:xfrm>
          <a:off x="4584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1922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407A98F2-A655-4EC4-BB65-EB0608033DFA}"/>
            </a:ext>
          </a:extLst>
        </xdr:cNvPr>
        <xdr:cNvSpPr txBox="1"/>
      </xdr:nvSpPr>
      <xdr:spPr>
        <a:xfrm>
          <a:off x="4673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5" name="楕円 304">
          <a:extLst>
            <a:ext uri="{FF2B5EF4-FFF2-40B4-BE49-F238E27FC236}">
              <a16:creationId xmlns:a16="http://schemas.microsoft.com/office/drawing/2014/main" id="{DF50CC3F-2315-4B4F-B75C-B9702ABEC55B}"/>
            </a:ext>
          </a:extLst>
        </xdr:cNvPr>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74295</xdr:rowOff>
    </xdr:to>
    <xdr:cxnSp macro="">
      <xdr:nvCxnSpPr>
        <xdr:cNvPr id="306" name="直線コネクタ 305">
          <a:extLst>
            <a:ext uri="{FF2B5EF4-FFF2-40B4-BE49-F238E27FC236}">
              <a16:creationId xmlns:a16="http://schemas.microsoft.com/office/drawing/2014/main" id="{CB17265E-2F9E-4ECE-8D56-C170294B7D6E}"/>
            </a:ext>
          </a:extLst>
        </xdr:cNvPr>
        <xdr:cNvCxnSpPr/>
      </xdr:nvCxnSpPr>
      <xdr:spPr>
        <a:xfrm>
          <a:off x="3797300" y="144513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143511</xdr:rowOff>
    </xdr:from>
    <xdr:to>
      <xdr:col>15</xdr:col>
      <xdr:colOff>101600</xdr:colOff>
      <xdr:row>84</xdr:row>
      <xdr:rowOff>73661</xdr:rowOff>
    </xdr:to>
    <xdr:sp macro="" textlink="">
      <xdr:nvSpPr>
        <xdr:cNvPr id="307" name="楕円 306">
          <a:extLst>
            <a:ext uri="{FF2B5EF4-FFF2-40B4-BE49-F238E27FC236}">
              <a16:creationId xmlns:a16="http://schemas.microsoft.com/office/drawing/2014/main" id="{1BBEE8DF-ADF2-432C-BDD6-00B62E061B17}"/>
            </a:ext>
          </a:extLst>
        </xdr:cNvPr>
        <xdr:cNvSpPr/>
      </xdr:nvSpPr>
      <xdr:spPr>
        <a:xfrm>
          <a:off x="2857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22861</xdr:rowOff>
    </xdr:from>
    <xdr:to>
      <xdr:col>19</xdr:col>
      <xdr:colOff>177800</xdr:colOff>
      <xdr:row>84</xdr:row>
      <xdr:rowOff>49530</xdr:rowOff>
    </xdr:to>
    <xdr:cxnSp macro="">
      <xdr:nvCxnSpPr>
        <xdr:cNvPr id="308" name="直線コネクタ 307">
          <a:extLst>
            <a:ext uri="{FF2B5EF4-FFF2-40B4-BE49-F238E27FC236}">
              <a16:creationId xmlns:a16="http://schemas.microsoft.com/office/drawing/2014/main" id="{7CD6B7EA-5526-4059-9C56-E504E954D4A1}"/>
            </a:ext>
          </a:extLst>
        </xdr:cNvPr>
        <xdr:cNvCxnSpPr/>
      </xdr:nvCxnSpPr>
      <xdr:spPr>
        <a:xfrm>
          <a:off x="2908300" y="144246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116839</xdr:rowOff>
    </xdr:from>
    <xdr:to>
      <xdr:col>10</xdr:col>
      <xdr:colOff>165100</xdr:colOff>
      <xdr:row>84</xdr:row>
      <xdr:rowOff>46989</xdr:rowOff>
    </xdr:to>
    <xdr:sp macro="" textlink="">
      <xdr:nvSpPr>
        <xdr:cNvPr id="309" name="楕円 308">
          <a:extLst>
            <a:ext uri="{FF2B5EF4-FFF2-40B4-BE49-F238E27FC236}">
              <a16:creationId xmlns:a16="http://schemas.microsoft.com/office/drawing/2014/main" id="{6375C53F-F816-4E5C-826A-4623164293E8}"/>
            </a:ext>
          </a:extLst>
        </xdr:cNvPr>
        <xdr:cNvSpPr/>
      </xdr:nvSpPr>
      <xdr:spPr>
        <a:xfrm>
          <a:off x="1968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167639</xdr:rowOff>
    </xdr:from>
    <xdr:to>
      <xdr:col>15</xdr:col>
      <xdr:colOff>50800</xdr:colOff>
      <xdr:row>84</xdr:row>
      <xdr:rowOff>22861</xdr:rowOff>
    </xdr:to>
    <xdr:cxnSp macro="">
      <xdr:nvCxnSpPr>
        <xdr:cNvPr id="310" name="直線コネクタ 309">
          <a:extLst>
            <a:ext uri="{FF2B5EF4-FFF2-40B4-BE49-F238E27FC236}">
              <a16:creationId xmlns:a16="http://schemas.microsoft.com/office/drawing/2014/main" id="{7B7BD13B-D2FE-4500-B959-5FCFD432FE15}"/>
            </a:ext>
          </a:extLst>
        </xdr:cNvPr>
        <xdr:cNvCxnSpPr/>
      </xdr:nvCxnSpPr>
      <xdr:spPr>
        <a:xfrm>
          <a:off x="2019300" y="143979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97789</xdr:rowOff>
    </xdr:from>
    <xdr:to>
      <xdr:col>6</xdr:col>
      <xdr:colOff>38100</xdr:colOff>
      <xdr:row>84</xdr:row>
      <xdr:rowOff>27939</xdr:rowOff>
    </xdr:to>
    <xdr:sp macro="" textlink="">
      <xdr:nvSpPr>
        <xdr:cNvPr id="311" name="楕円 310">
          <a:extLst>
            <a:ext uri="{FF2B5EF4-FFF2-40B4-BE49-F238E27FC236}">
              <a16:creationId xmlns:a16="http://schemas.microsoft.com/office/drawing/2014/main" id="{0DCF3EFA-DE9B-43EC-BA4E-F65ABC7EA65B}"/>
            </a:ext>
          </a:extLst>
        </xdr:cNvPr>
        <xdr:cNvSpPr/>
      </xdr:nvSpPr>
      <xdr:spPr>
        <a:xfrm>
          <a:off x="1079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148589</xdr:rowOff>
    </xdr:from>
    <xdr:to>
      <xdr:col>10</xdr:col>
      <xdr:colOff>114300</xdr:colOff>
      <xdr:row>83</xdr:row>
      <xdr:rowOff>167639</xdr:rowOff>
    </xdr:to>
    <xdr:cxnSp macro="">
      <xdr:nvCxnSpPr>
        <xdr:cNvPr id="312" name="直線コネクタ 311">
          <a:extLst>
            <a:ext uri="{FF2B5EF4-FFF2-40B4-BE49-F238E27FC236}">
              <a16:creationId xmlns:a16="http://schemas.microsoft.com/office/drawing/2014/main" id="{0608E96D-0C12-4E96-8CF5-4EBA57324CBA}"/>
            </a:ext>
          </a:extLst>
        </xdr:cNvPr>
        <xdr:cNvCxnSpPr/>
      </xdr:nvCxnSpPr>
      <xdr:spPr>
        <a:xfrm>
          <a:off x="1130300" y="143789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9472FB5C-9B04-47C5-BED3-DD6F791C0040}"/>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16719A4D-691F-4173-8441-65E40AF3357A}"/>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9DF39920-97C6-4CA7-9FF9-7889F87881E6}"/>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74AB275D-DF6A-47CE-A5C3-92670295FDD3}"/>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17" name="n_1mainValue【公営住宅】&#10;有形固定資産減価償却率">
          <a:extLst>
            <a:ext uri="{FF2B5EF4-FFF2-40B4-BE49-F238E27FC236}">
              <a16:creationId xmlns:a16="http://schemas.microsoft.com/office/drawing/2014/main" id="{3BCD1A43-AE4A-4062-94E5-FE157E18768D}"/>
            </a:ext>
          </a:extLst>
        </xdr:cNvPr>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64788</xdr:rowOff>
    </xdr:from>
    <xdr:ext cx="405111" cy="259045"/>
    <xdr:sp macro="" textlink="">
      <xdr:nvSpPr>
        <xdr:cNvPr id="318" name="n_2mainValue【公営住宅】&#10;有形固定資産減価償却率">
          <a:extLst>
            <a:ext uri="{FF2B5EF4-FFF2-40B4-BE49-F238E27FC236}">
              <a16:creationId xmlns:a16="http://schemas.microsoft.com/office/drawing/2014/main" id="{23331B7C-E416-4482-9CF0-F14659C608B3}"/>
            </a:ext>
          </a:extLst>
        </xdr:cNvPr>
        <xdr:cNvSpPr txBox="1"/>
      </xdr:nvSpPr>
      <xdr:spPr>
        <a:xfrm>
          <a:off x="2705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38116</xdr:rowOff>
    </xdr:from>
    <xdr:ext cx="405111" cy="259045"/>
    <xdr:sp macro="" textlink="">
      <xdr:nvSpPr>
        <xdr:cNvPr id="319" name="n_3mainValue【公営住宅】&#10;有形固定資産減価償却率">
          <a:extLst>
            <a:ext uri="{FF2B5EF4-FFF2-40B4-BE49-F238E27FC236}">
              <a16:creationId xmlns:a16="http://schemas.microsoft.com/office/drawing/2014/main" id="{0F12217C-9734-43F4-BE49-7D2933185342}"/>
            </a:ext>
          </a:extLst>
        </xdr:cNvPr>
        <xdr:cNvSpPr txBox="1"/>
      </xdr:nvSpPr>
      <xdr:spPr>
        <a:xfrm>
          <a:off x="1816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19066</xdr:rowOff>
    </xdr:from>
    <xdr:ext cx="405111" cy="259045"/>
    <xdr:sp macro="" textlink="">
      <xdr:nvSpPr>
        <xdr:cNvPr id="320" name="n_4mainValue【公営住宅】&#10;有形固定資産減価償却率">
          <a:extLst>
            <a:ext uri="{FF2B5EF4-FFF2-40B4-BE49-F238E27FC236}">
              <a16:creationId xmlns:a16="http://schemas.microsoft.com/office/drawing/2014/main" id="{842F462D-773D-4F4E-88BB-A1EAD7EA05C3}"/>
            </a:ext>
          </a:extLst>
        </xdr:cNvPr>
        <xdr:cNvSpPr txBox="1"/>
      </xdr:nvSpPr>
      <xdr:spPr>
        <a:xfrm>
          <a:off x="927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1B6C759-B1D5-46C3-B8B3-FD34C0B1B9D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1F72AC6-3C68-4994-89FA-CA5D9C3183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FA3EE55-05E6-4DAE-912C-4EE6B197640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03CB7AE-501B-480E-BE73-30571E5CE5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972820A-D045-4AC8-8419-977BD1E5117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B81DBA7-2614-44B8-8E6B-C3295C85A5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E59D5FF-112D-44E8-BA31-75791C2C98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EF46D89-E869-46D6-A975-DBA5D0645A7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F75CC42-FD85-4DB5-BB85-104CFDE7B0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E70EFE8-043B-4E42-BFCB-3FA27FB7748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55E4E19E-8328-4C9B-8409-68C78C2CCFD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F780C558-6849-4D70-B9EE-A293FC50CB9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1069F77-47FB-4FC0-8B3A-62B3C61583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ECD25AC8-A8A9-406E-81E1-3135C947C58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E8610D38-F3DC-475C-9247-63D02313E37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C8B36786-67E1-4AFD-A580-2E514C4C458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26DAEA1-FAB3-445B-BFC3-20BF3E6AE99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B2D423C-F4A7-4565-98E4-22A8767F63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2D5E54EF-CBDC-4BA4-A472-4CB80A2821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5B0A110C-ACA9-46A7-8035-68E0467B834F}"/>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9138A11F-4247-49F1-8769-67CEEB316D2E}"/>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47C52A51-627B-4BC6-9389-FF6EFF25DD32}"/>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DF70BEC4-6A41-49CA-9B9E-BF57D17385C9}"/>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008085AD-E493-4A48-ABD0-D10FBD62688A}"/>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a:extLst>
            <a:ext uri="{FF2B5EF4-FFF2-40B4-BE49-F238E27FC236}">
              <a16:creationId xmlns:a16="http://schemas.microsoft.com/office/drawing/2014/main" id="{9EB6D472-BC18-40CE-B7CB-67AD45EFCED6}"/>
            </a:ext>
          </a:extLst>
        </xdr:cNvPr>
        <xdr:cNvSpPr txBox="1"/>
      </xdr:nvSpPr>
      <xdr:spPr>
        <a:xfrm>
          <a:off x="1051560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FE2450CD-363D-4658-919B-2DDC17E449F2}"/>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2CF98FC6-430B-4479-BF3D-F2AF660D6DC9}"/>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769B67C7-614B-4940-988B-16C75BA00F1C}"/>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5B045976-002B-40C6-9B67-EA1C48574CF2}"/>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B4A57873-36A6-42A6-A2EE-9033CD95B368}"/>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C4338EF-AAA2-475E-9D2E-FE829D533A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C1AE995-A88B-46B2-8D67-5976DEE562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469802D-4DCE-4613-BF95-52C32C7A79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D09295F-EEC1-4159-ADB5-F9C35227820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83D2B77-E2CC-4E88-8532-027F9A7BE2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138176</xdr:rowOff>
    </xdr:from>
    <xdr:to>
      <xdr:col>55</xdr:col>
      <xdr:colOff>50800</xdr:colOff>
      <xdr:row>78</xdr:row>
      <xdr:rowOff>68326</xdr:rowOff>
    </xdr:to>
    <xdr:sp macro="" textlink="">
      <xdr:nvSpPr>
        <xdr:cNvPr id="356" name="楕円 355">
          <a:extLst>
            <a:ext uri="{FF2B5EF4-FFF2-40B4-BE49-F238E27FC236}">
              <a16:creationId xmlns:a16="http://schemas.microsoft.com/office/drawing/2014/main" id="{FD16B393-45A0-4587-9951-0D193A5DA81C}"/>
            </a:ext>
          </a:extLst>
        </xdr:cNvPr>
        <xdr:cNvSpPr/>
      </xdr:nvSpPr>
      <xdr:spPr>
        <a:xfrm>
          <a:off x="10426700" y="133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91203</xdr:rowOff>
    </xdr:from>
    <xdr:ext cx="469744" cy="259045"/>
    <xdr:sp macro="" textlink="">
      <xdr:nvSpPr>
        <xdr:cNvPr id="357" name="【公営住宅】&#10;一人当たり面積該当値テキスト">
          <a:extLst>
            <a:ext uri="{FF2B5EF4-FFF2-40B4-BE49-F238E27FC236}">
              <a16:creationId xmlns:a16="http://schemas.microsoft.com/office/drawing/2014/main" id="{06A30244-B97F-4EBD-B916-6C4462ECB61C}"/>
            </a:ext>
          </a:extLst>
        </xdr:cNvPr>
        <xdr:cNvSpPr txBox="1"/>
      </xdr:nvSpPr>
      <xdr:spPr>
        <a:xfrm>
          <a:off x="10515600" y="132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148462</xdr:rowOff>
    </xdr:from>
    <xdr:to>
      <xdr:col>50</xdr:col>
      <xdr:colOff>165100</xdr:colOff>
      <xdr:row>78</xdr:row>
      <xdr:rowOff>78612</xdr:rowOff>
    </xdr:to>
    <xdr:sp macro="" textlink="">
      <xdr:nvSpPr>
        <xdr:cNvPr id="358" name="楕円 357">
          <a:extLst>
            <a:ext uri="{FF2B5EF4-FFF2-40B4-BE49-F238E27FC236}">
              <a16:creationId xmlns:a16="http://schemas.microsoft.com/office/drawing/2014/main" id="{026A297F-7FEC-4C24-9745-7A5F22FC77BC}"/>
            </a:ext>
          </a:extLst>
        </xdr:cNvPr>
        <xdr:cNvSpPr/>
      </xdr:nvSpPr>
      <xdr:spPr>
        <a:xfrm>
          <a:off x="9588500" y="133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17526</xdr:rowOff>
    </xdr:from>
    <xdr:to>
      <xdr:col>55</xdr:col>
      <xdr:colOff>0</xdr:colOff>
      <xdr:row>78</xdr:row>
      <xdr:rowOff>27812</xdr:rowOff>
    </xdr:to>
    <xdr:cxnSp macro="">
      <xdr:nvCxnSpPr>
        <xdr:cNvPr id="359" name="直線コネクタ 358">
          <a:extLst>
            <a:ext uri="{FF2B5EF4-FFF2-40B4-BE49-F238E27FC236}">
              <a16:creationId xmlns:a16="http://schemas.microsoft.com/office/drawing/2014/main" id="{F1BCC5F9-EE59-4AFA-8EFF-77C3993F72C9}"/>
            </a:ext>
          </a:extLst>
        </xdr:cNvPr>
        <xdr:cNvCxnSpPr/>
      </xdr:nvCxnSpPr>
      <xdr:spPr>
        <a:xfrm flipV="1">
          <a:off x="9639300" y="13390626"/>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142748</xdr:rowOff>
    </xdr:from>
    <xdr:to>
      <xdr:col>46</xdr:col>
      <xdr:colOff>38100</xdr:colOff>
      <xdr:row>78</xdr:row>
      <xdr:rowOff>72898</xdr:rowOff>
    </xdr:to>
    <xdr:sp macro="" textlink="">
      <xdr:nvSpPr>
        <xdr:cNvPr id="360" name="楕円 359">
          <a:extLst>
            <a:ext uri="{FF2B5EF4-FFF2-40B4-BE49-F238E27FC236}">
              <a16:creationId xmlns:a16="http://schemas.microsoft.com/office/drawing/2014/main" id="{B99A8B36-5692-449B-A621-B493841A7164}"/>
            </a:ext>
          </a:extLst>
        </xdr:cNvPr>
        <xdr:cNvSpPr/>
      </xdr:nvSpPr>
      <xdr:spPr>
        <a:xfrm>
          <a:off x="8699500" y="133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22098</xdr:rowOff>
    </xdr:from>
    <xdr:to>
      <xdr:col>50</xdr:col>
      <xdr:colOff>114300</xdr:colOff>
      <xdr:row>78</xdr:row>
      <xdr:rowOff>27812</xdr:rowOff>
    </xdr:to>
    <xdr:cxnSp macro="">
      <xdr:nvCxnSpPr>
        <xdr:cNvPr id="361" name="直線コネクタ 360">
          <a:extLst>
            <a:ext uri="{FF2B5EF4-FFF2-40B4-BE49-F238E27FC236}">
              <a16:creationId xmlns:a16="http://schemas.microsoft.com/office/drawing/2014/main" id="{5888C425-253F-4880-86F8-A179E4A90821}"/>
            </a:ext>
          </a:extLst>
        </xdr:cNvPr>
        <xdr:cNvCxnSpPr/>
      </xdr:nvCxnSpPr>
      <xdr:spPr>
        <a:xfrm>
          <a:off x="8750300" y="1339519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142176</xdr:rowOff>
    </xdr:from>
    <xdr:to>
      <xdr:col>41</xdr:col>
      <xdr:colOff>101600</xdr:colOff>
      <xdr:row>78</xdr:row>
      <xdr:rowOff>72326</xdr:rowOff>
    </xdr:to>
    <xdr:sp macro="" textlink="">
      <xdr:nvSpPr>
        <xdr:cNvPr id="362" name="楕円 361">
          <a:extLst>
            <a:ext uri="{FF2B5EF4-FFF2-40B4-BE49-F238E27FC236}">
              <a16:creationId xmlns:a16="http://schemas.microsoft.com/office/drawing/2014/main" id="{2C2796E2-BBE0-4DFA-8C6D-88A6C3C93FBE}"/>
            </a:ext>
          </a:extLst>
        </xdr:cNvPr>
        <xdr:cNvSpPr/>
      </xdr:nvSpPr>
      <xdr:spPr>
        <a:xfrm>
          <a:off x="7810500" y="133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21526</xdr:rowOff>
    </xdr:from>
    <xdr:to>
      <xdr:col>45</xdr:col>
      <xdr:colOff>177800</xdr:colOff>
      <xdr:row>78</xdr:row>
      <xdr:rowOff>22098</xdr:rowOff>
    </xdr:to>
    <xdr:cxnSp macro="">
      <xdr:nvCxnSpPr>
        <xdr:cNvPr id="363" name="直線コネクタ 362">
          <a:extLst>
            <a:ext uri="{FF2B5EF4-FFF2-40B4-BE49-F238E27FC236}">
              <a16:creationId xmlns:a16="http://schemas.microsoft.com/office/drawing/2014/main" id="{AA1B47FF-2FD5-441B-B34A-C04936EAD8B4}"/>
            </a:ext>
          </a:extLst>
        </xdr:cNvPr>
        <xdr:cNvCxnSpPr/>
      </xdr:nvCxnSpPr>
      <xdr:spPr>
        <a:xfrm>
          <a:off x="7861300" y="1339462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131890</xdr:rowOff>
    </xdr:from>
    <xdr:to>
      <xdr:col>36</xdr:col>
      <xdr:colOff>165100</xdr:colOff>
      <xdr:row>78</xdr:row>
      <xdr:rowOff>62040</xdr:rowOff>
    </xdr:to>
    <xdr:sp macro="" textlink="">
      <xdr:nvSpPr>
        <xdr:cNvPr id="364" name="楕円 363">
          <a:extLst>
            <a:ext uri="{FF2B5EF4-FFF2-40B4-BE49-F238E27FC236}">
              <a16:creationId xmlns:a16="http://schemas.microsoft.com/office/drawing/2014/main" id="{19C0C0CC-E23D-43B8-A528-8BA27787EF5B}"/>
            </a:ext>
          </a:extLst>
        </xdr:cNvPr>
        <xdr:cNvSpPr/>
      </xdr:nvSpPr>
      <xdr:spPr>
        <a:xfrm>
          <a:off x="69215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11240</xdr:rowOff>
    </xdr:from>
    <xdr:to>
      <xdr:col>41</xdr:col>
      <xdr:colOff>50800</xdr:colOff>
      <xdr:row>78</xdr:row>
      <xdr:rowOff>21526</xdr:rowOff>
    </xdr:to>
    <xdr:cxnSp macro="">
      <xdr:nvCxnSpPr>
        <xdr:cNvPr id="365" name="直線コネクタ 364">
          <a:extLst>
            <a:ext uri="{FF2B5EF4-FFF2-40B4-BE49-F238E27FC236}">
              <a16:creationId xmlns:a16="http://schemas.microsoft.com/office/drawing/2014/main" id="{ABD58AF3-7FD1-4BBD-ADD7-0ED3CE1754B0}"/>
            </a:ext>
          </a:extLst>
        </xdr:cNvPr>
        <xdr:cNvCxnSpPr/>
      </xdr:nvCxnSpPr>
      <xdr:spPr>
        <a:xfrm>
          <a:off x="6972300" y="13384340"/>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49C02555-8DE5-4E62-87AF-6DF2718F12B8}"/>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3B3AD293-B8C6-4763-A7F3-638E45B478F0}"/>
            </a:ext>
          </a:extLst>
        </xdr:cNvPr>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id="{52B7BEAC-0807-4E62-983F-941F686EBDE6}"/>
            </a:ext>
          </a:extLst>
        </xdr:cNvPr>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7506492C-351C-420A-A831-04201162A318}"/>
            </a:ext>
          </a:extLst>
        </xdr:cNvPr>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95139</xdr:rowOff>
    </xdr:from>
    <xdr:ext cx="469744" cy="259045"/>
    <xdr:sp macro="" textlink="">
      <xdr:nvSpPr>
        <xdr:cNvPr id="370" name="n_1mainValue【公営住宅】&#10;一人当たり面積">
          <a:extLst>
            <a:ext uri="{FF2B5EF4-FFF2-40B4-BE49-F238E27FC236}">
              <a16:creationId xmlns:a16="http://schemas.microsoft.com/office/drawing/2014/main" id="{032AC761-92E1-47CC-8AA5-23F7B162FAD4}"/>
            </a:ext>
          </a:extLst>
        </xdr:cNvPr>
        <xdr:cNvSpPr txBox="1"/>
      </xdr:nvSpPr>
      <xdr:spPr>
        <a:xfrm>
          <a:off x="9391727" y="1312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89425</xdr:rowOff>
    </xdr:from>
    <xdr:ext cx="469744" cy="259045"/>
    <xdr:sp macro="" textlink="">
      <xdr:nvSpPr>
        <xdr:cNvPr id="371" name="n_2mainValue【公営住宅】&#10;一人当たり面積">
          <a:extLst>
            <a:ext uri="{FF2B5EF4-FFF2-40B4-BE49-F238E27FC236}">
              <a16:creationId xmlns:a16="http://schemas.microsoft.com/office/drawing/2014/main" id="{ECA674B9-7195-43FA-A4E0-EF00035E35AC}"/>
            </a:ext>
          </a:extLst>
        </xdr:cNvPr>
        <xdr:cNvSpPr txBox="1"/>
      </xdr:nvSpPr>
      <xdr:spPr>
        <a:xfrm>
          <a:off x="8515427" y="1311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88853</xdr:rowOff>
    </xdr:from>
    <xdr:ext cx="469744" cy="259045"/>
    <xdr:sp macro="" textlink="">
      <xdr:nvSpPr>
        <xdr:cNvPr id="372" name="n_3mainValue【公営住宅】&#10;一人当たり面積">
          <a:extLst>
            <a:ext uri="{FF2B5EF4-FFF2-40B4-BE49-F238E27FC236}">
              <a16:creationId xmlns:a16="http://schemas.microsoft.com/office/drawing/2014/main" id="{305E4A84-C02F-4BDC-9B7E-D53005C42B84}"/>
            </a:ext>
          </a:extLst>
        </xdr:cNvPr>
        <xdr:cNvSpPr txBox="1"/>
      </xdr:nvSpPr>
      <xdr:spPr>
        <a:xfrm>
          <a:off x="7626427" y="131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78567</xdr:rowOff>
    </xdr:from>
    <xdr:ext cx="469744" cy="259045"/>
    <xdr:sp macro="" textlink="">
      <xdr:nvSpPr>
        <xdr:cNvPr id="373" name="n_4mainValue【公営住宅】&#10;一人当たり面積">
          <a:extLst>
            <a:ext uri="{FF2B5EF4-FFF2-40B4-BE49-F238E27FC236}">
              <a16:creationId xmlns:a16="http://schemas.microsoft.com/office/drawing/2014/main" id="{4D94C732-A08C-4537-83CA-2956FEE8FE42}"/>
            </a:ext>
          </a:extLst>
        </xdr:cNvPr>
        <xdr:cNvSpPr txBox="1"/>
      </xdr:nvSpPr>
      <xdr:spPr>
        <a:xfrm>
          <a:off x="6737427" y="131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9F8E75A-77F2-485B-B84D-D9F6AF34FF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5043841-8B21-49EA-9F90-3076FFB8BF8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93F9A7EE-1814-41A3-B1E3-09F0B7BCB6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A81689D6-6B35-4A6D-B2DE-403BA3ABA0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DBD3DD9E-8137-4942-8366-D1C2E3E2C3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3F802EE9-E4AB-4764-A039-C6D9C7881F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4CBAF28-8359-4AEA-A6FE-4E27DCE060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B77005C-EDF2-4202-86FD-586F631D292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D898302-6F83-4220-A100-70C2807BB68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B5885E7F-3524-460A-8179-8134748C958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a:extLst>
            <a:ext uri="{FF2B5EF4-FFF2-40B4-BE49-F238E27FC236}">
              <a16:creationId xmlns:a16="http://schemas.microsoft.com/office/drawing/2014/main" id="{8EFBD015-665E-477F-BE81-4294AB810101}"/>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4411F877-3838-4D16-82CB-B60C64D21AA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6" name="テキスト ボックス 385">
          <a:extLst>
            <a:ext uri="{FF2B5EF4-FFF2-40B4-BE49-F238E27FC236}">
              <a16:creationId xmlns:a16="http://schemas.microsoft.com/office/drawing/2014/main" id="{00856000-0E8F-4840-AADE-BACBA9A006A9}"/>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739A36B7-27D7-4826-9248-AB0A345E0C5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A91B7738-2003-4B1F-AC73-2748C44E9D3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302A70D6-0B83-4D3E-BD73-A052F0D370F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2772EA86-CF35-4D7B-BA88-91B1EEFB673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9C68A060-170B-49D5-9310-5A3BBCC2636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7B8E61FF-AE9D-449F-8E2E-9CFF05E415E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35697110-3B4E-4DFC-BCA0-2443D46D464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858A0D2D-D60F-467B-ACD8-2B799BB0D3A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B28130C4-6BD0-4040-A603-ED6D55B365A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6" name="テキスト ボックス 395">
          <a:extLst>
            <a:ext uri="{FF2B5EF4-FFF2-40B4-BE49-F238E27FC236}">
              <a16:creationId xmlns:a16="http://schemas.microsoft.com/office/drawing/2014/main" id="{FE48673E-6B90-4708-9522-71756D984A14}"/>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8E671F38-6F50-458E-BF7C-A96DA762AA2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a:extLst>
            <a:ext uri="{FF2B5EF4-FFF2-40B4-BE49-F238E27FC236}">
              <a16:creationId xmlns:a16="http://schemas.microsoft.com/office/drawing/2014/main" id="{386E750B-276C-4BF7-ACF7-57C1FCFAA596}"/>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334E7ECA-F314-4B93-A306-BAEF97CBA3D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916ED6AC-5A10-45FB-A195-D60F113018F9}"/>
            </a:ext>
          </a:extLst>
        </xdr:cNvPr>
        <xdr:cNvCxnSpPr/>
      </xdr:nvCxnSpPr>
      <xdr:spPr>
        <a:xfrm flipV="1">
          <a:off x="4634865" y="17090571"/>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433660C2-63DC-4151-899A-540DA55EB73D}"/>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67F35E2E-11AE-41BC-9497-39D78C2F36FA}"/>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A6E3DD7D-FD31-4BC9-AD4A-2424C046BCEF}"/>
            </a:ext>
          </a:extLst>
        </xdr:cNvPr>
        <xdr:cNvSpPr txBox="1"/>
      </xdr:nvSpPr>
      <xdr:spPr>
        <a:xfrm>
          <a:off x="46736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a:extLst>
            <a:ext uri="{FF2B5EF4-FFF2-40B4-BE49-F238E27FC236}">
              <a16:creationId xmlns:a16="http://schemas.microsoft.com/office/drawing/2014/main" id="{EB7C7330-03F1-4E2C-9D99-9980D1CB4092}"/>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168746</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F25EA4A7-2CB5-4D54-9873-B7C0F8C06565}"/>
            </a:ext>
          </a:extLst>
        </xdr:cNvPr>
        <xdr:cNvSpPr txBox="1"/>
      </xdr:nvSpPr>
      <xdr:spPr>
        <a:xfrm>
          <a:off x="4673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6" name="フローチャート: 判断 405">
          <a:extLst>
            <a:ext uri="{FF2B5EF4-FFF2-40B4-BE49-F238E27FC236}">
              <a16:creationId xmlns:a16="http://schemas.microsoft.com/office/drawing/2014/main" id="{646A0650-FC6E-40C8-9E08-4F8543F8A55A}"/>
            </a:ext>
          </a:extLst>
        </xdr:cNvPr>
        <xdr:cNvSpPr/>
      </xdr:nvSpPr>
      <xdr:spPr>
        <a:xfrm>
          <a:off x="4584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7" name="フローチャート: 判断 406">
          <a:extLst>
            <a:ext uri="{FF2B5EF4-FFF2-40B4-BE49-F238E27FC236}">
              <a16:creationId xmlns:a16="http://schemas.microsoft.com/office/drawing/2014/main" id="{5A9C85BB-7518-473B-B91D-043FB6F6A965}"/>
            </a:ext>
          </a:extLst>
        </xdr:cNvPr>
        <xdr:cNvSpPr/>
      </xdr:nvSpPr>
      <xdr:spPr>
        <a:xfrm>
          <a:off x="3746500" y="181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08" name="フローチャート: 判断 407">
          <a:extLst>
            <a:ext uri="{FF2B5EF4-FFF2-40B4-BE49-F238E27FC236}">
              <a16:creationId xmlns:a16="http://schemas.microsoft.com/office/drawing/2014/main" id="{D941F10A-6F9D-4616-8B4B-378AF56764E9}"/>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9" name="フローチャート: 判断 408">
          <a:extLst>
            <a:ext uri="{FF2B5EF4-FFF2-40B4-BE49-F238E27FC236}">
              <a16:creationId xmlns:a16="http://schemas.microsoft.com/office/drawing/2014/main" id="{2ED18534-311E-485E-9F74-0DCB56B944AE}"/>
            </a:ext>
          </a:extLst>
        </xdr:cNvPr>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10" name="フローチャート: 判断 409">
          <a:extLst>
            <a:ext uri="{FF2B5EF4-FFF2-40B4-BE49-F238E27FC236}">
              <a16:creationId xmlns:a16="http://schemas.microsoft.com/office/drawing/2014/main" id="{E2AC5993-A5D3-4970-8149-ADC78C03A526}"/>
            </a:ext>
          </a:extLst>
        </xdr:cNvPr>
        <xdr:cNvSpPr/>
      </xdr:nvSpPr>
      <xdr:spPr>
        <a:xfrm>
          <a:off x="1079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BAEE64F-378B-471E-8B9A-F7787DDD348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B9A3D3F-AFA7-4C8C-8E28-682CE85D248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20A80B1-4118-44D4-B4A1-796A21A12BF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2220F81-3D5A-458C-AD51-0EEBBFF6656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6A75CBF-EDFD-46C0-AABD-7E4023BBAEA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6" name="楕円 415">
          <a:extLst>
            <a:ext uri="{FF2B5EF4-FFF2-40B4-BE49-F238E27FC236}">
              <a16:creationId xmlns:a16="http://schemas.microsoft.com/office/drawing/2014/main" id="{318A7914-940E-4B38-86BC-BD13B53C3366}"/>
            </a:ext>
          </a:extLst>
        </xdr:cNvPr>
        <xdr:cNvSpPr/>
      </xdr:nvSpPr>
      <xdr:spPr>
        <a:xfrm>
          <a:off x="4584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120122</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8DFFD904-DD09-4293-8A44-14BFA40B4395}"/>
            </a:ext>
          </a:extLst>
        </xdr:cNvPr>
        <xdr:cNvSpPr txBox="1"/>
      </xdr:nvSpPr>
      <xdr:spPr>
        <a:xfrm>
          <a:off x="4673600" y="177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43362</xdr:rowOff>
    </xdr:from>
    <xdr:to>
      <xdr:col>20</xdr:col>
      <xdr:colOff>38100</xdr:colOff>
      <xdr:row>105</xdr:row>
      <xdr:rowOff>144962</xdr:rowOff>
    </xdr:to>
    <xdr:sp macro="" textlink="">
      <xdr:nvSpPr>
        <xdr:cNvPr id="418" name="楕円 417">
          <a:extLst>
            <a:ext uri="{FF2B5EF4-FFF2-40B4-BE49-F238E27FC236}">
              <a16:creationId xmlns:a16="http://schemas.microsoft.com/office/drawing/2014/main" id="{36B16D62-D126-4458-BEDE-FD2E5D23A7E1}"/>
            </a:ext>
          </a:extLst>
        </xdr:cNvPr>
        <xdr:cNvSpPr/>
      </xdr:nvSpPr>
      <xdr:spPr>
        <a:xfrm>
          <a:off x="3746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148045</xdr:rowOff>
    </xdr:from>
    <xdr:to>
      <xdr:col>24</xdr:col>
      <xdr:colOff>63500</xdr:colOff>
      <xdr:row>105</xdr:row>
      <xdr:rowOff>94162</xdr:rowOff>
    </xdr:to>
    <xdr:cxnSp macro="">
      <xdr:nvCxnSpPr>
        <xdr:cNvPr id="419" name="直線コネクタ 418">
          <a:extLst>
            <a:ext uri="{FF2B5EF4-FFF2-40B4-BE49-F238E27FC236}">
              <a16:creationId xmlns:a16="http://schemas.microsoft.com/office/drawing/2014/main" id="{B3885148-71D2-4B72-876C-C71ABBF6117E}"/>
            </a:ext>
          </a:extLst>
        </xdr:cNvPr>
        <xdr:cNvCxnSpPr/>
      </xdr:nvCxnSpPr>
      <xdr:spPr>
        <a:xfrm flipV="1">
          <a:off x="3797300" y="17978845"/>
          <a:ext cx="838200" cy="1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23768</xdr:rowOff>
    </xdr:from>
    <xdr:to>
      <xdr:col>15</xdr:col>
      <xdr:colOff>101600</xdr:colOff>
      <xdr:row>105</xdr:row>
      <xdr:rowOff>125368</xdr:rowOff>
    </xdr:to>
    <xdr:sp macro="" textlink="">
      <xdr:nvSpPr>
        <xdr:cNvPr id="420" name="楕円 419">
          <a:extLst>
            <a:ext uri="{FF2B5EF4-FFF2-40B4-BE49-F238E27FC236}">
              <a16:creationId xmlns:a16="http://schemas.microsoft.com/office/drawing/2014/main" id="{27B9AA31-632F-4D3F-9492-036DB1B73ED3}"/>
            </a:ext>
          </a:extLst>
        </xdr:cNvPr>
        <xdr:cNvSpPr/>
      </xdr:nvSpPr>
      <xdr:spPr>
        <a:xfrm>
          <a:off x="2857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74568</xdr:rowOff>
    </xdr:from>
    <xdr:to>
      <xdr:col>19</xdr:col>
      <xdr:colOff>177800</xdr:colOff>
      <xdr:row>105</xdr:row>
      <xdr:rowOff>94162</xdr:rowOff>
    </xdr:to>
    <xdr:cxnSp macro="">
      <xdr:nvCxnSpPr>
        <xdr:cNvPr id="421" name="直線コネクタ 420">
          <a:extLst>
            <a:ext uri="{FF2B5EF4-FFF2-40B4-BE49-F238E27FC236}">
              <a16:creationId xmlns:a16="http://schemas.microsoft.com/office/drawing/2014/main" id="{16505192-EF7F-442F-ADB8-A0A59E50104B}"/>
            </a:ext>
          </a:extLst>
        </xdr:cNvPr>
        <xdr:cNvCxnSpPr/>
      </xdr:nvCxnSpPr>
      <xdr:spPr>
        <a:xfrm>
          <a:off x="2908300" y="180768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22" name="楕円 421">
          <a:extLst>
            <a:ext uri="{FF2B5EF4-FFF2-40B4-BE49-F238E27FC236}">
              <a16:creationId xmlns:a16="http://schemas.microsoft.com/office/drawing/2014/main" id="{82D4F97B-2337-4B2E-9FC7-4B07B3267069}"/>
            </a:ext>
          </a:extLst>
        </xdr:cNvPr>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74568</xdr:rowOff>
    </xdr:to>
    <xdr:cxnSp macro="">
      <xdr:nvCxnSpPr>
        <xdr:cNvPr id="423" name="直線コネクタ 422">
          <a:extLst>
            <a:ext uri="{FF2B5EF4-FFF2-40B4-BE49-F238E27FC236}">
              <a16:creationId xmlns:a16="http://schemas.microsoft.com/office/drawing/2014/main" id="{2688CDDA-4948-44FF-8A86-E5EE325683DF}"/>
            </a:ext>
          </a:extLst>
        </xdr:cNvPr>
        <xdr:cNvCxnSpPr/>
      </xdr:nvCxnSpPr>
      <xdr:spPr>
        <a:xfrm>
          <a:off x="2019300" y="180441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424" name="楕円 423">
          <a:extLst>
            <a:ext uri="{FF2B5EF4-FFF2-40B4-BE49-F238E27FC236}">
              <a16:creationId xmlns:a16="http://schemas.microsoft.com/office/drawing/2014/main" id="{B9023BC7-D7AD-4AA0-9CA2-D03EF3FE8E28}"/>
            </a:ext>
          </a:extLst>
        </xdr:cNvPr>
        <xdr:cNvSpPr/>
      </xdr:nvSpPr>
      <xdr:spPr>
        <a:xfrm>
          <a:off x="107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41911</xdr:rowOff>
    </xdr:to>
    <xdr:cxnSp macro="">
      <xdr:nvCxnSpPr>
        <xdr:cNvPr id="425" name="直線コネクタ 424">
          <a:extLst>
            <a:ext uri="{FF2B5EF4-FFF2-40B4-BE49-F238E27FC236}">
              <a16:creationId xmlns:a16="http://schemas.microsoft.com/office/drawing/2014/main" id="{0A9444B7-63F3-4897-9F66-F5668CC59D2C}"/>
            </a:ext>
          </a:extLst>
        </xdr:cNvPr>
        <xdr:cNvCxnSpPr/>
      </xdr:nvCxnSpPr>
      <xdr:spPr>
        <a:xfrm>
          <a:off x="1130300" y="179755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85470</xdr:rowOff>
    </xdr:from>
    <xdr:ext cx="405111" cy="259045"/>
    <xdr:sp macro="" textlink="">
      <xdr:nvSpPr>
        <xdr:cNvPr id="426" name="n_1aveValue【港湾・漁港】&#10;有形固定資産減価償却率">
          <a:extLst>
            <a:ext uri="{FF2B5EF4-FFF2-40B4-BE49-F238E27FC236}">
              <a16:creationId xmlns:a16="http://schemas.microsoft.com/office/drawing/2014/main" id="{4AA86AA7-CAD0-4AFD-8A06-4614216EE3DE}"/>
            </a:ext>
          </a:extLst>
        </xdr:cNvPr>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7" name="n_2aveValue【港湾・漁港】&#10;有形固定資産減価償却率">
          <a:extLst>
            <a:ext uri="{FF2B5EF4-FFF2-40B4-BE49-F238E27FC236}">
              <a16:creationId xmlns:a16="http://schemas.microsoft.com/office/drawing/2014/main" id="{58199FAC-1758-471D-9654-B043C2BB1465}"/>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28" name="n_3aveValue【港湾・漁港】&#10;有形固定資産減価償却率">
          <a:extLst>
            <a:ext uri="{FF2B5EF4-FFF2-40B4-BE49-F238E27FC236}">
              <a16:creationId xmlns:a16="http://schemas.microsoft.com/office/drawing/2014/main" id="{2584F41C-6F09-498B-9C69-B17C97B54E2C}"/>
            </a:ext>
          </a:extLst>
        </xdr:cNvPr>
        <xdr:cNvSpPr txBox="1"/>
      </xdr:nvSpPr>
      <xdr:spPr>
        <a:xfrm>
          <a:off x="1816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29" name="n_4aveValue【港湾・漁港】&#10;有形固定資産減価償却率">
          <a:extLst>
            <a:ext uri="{FF2B5EF4-FFF2-40B4-BE49-F238E27FC236}">
              <a16:creationId xmlns:a16="http://schemas.microsoft.com/office/drawing/2014/main" id="{E9E55CE3-5B41-4CE8-B311-84943DD077A2}"/>
            </a:ext>
          </a:extLst>
        </xdr:cNvPr>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161489</xdr:rowOff>
    </xdr:from>
    <xdr:ext cx="405111" cy="259045"/>
    <xdr:sp macro="" textlink="">
      <xdr:nvSpPr>
        <xdr:cNvPr id="430" name="n_1mainValue【港湾・漁港】&#10;有形固定資産減価償却率">
          <a:extLst>
            <a:ext uri="{FF2B5EF4-FFF2-40B4-BE49-F238E27FC236}">
              <a16:creationId xmlns:a16="http://schemas.microsoft.com/office/drawing/2014/main" id="{DAABA473-274D-4A37-A535-92C63774AB0B}"/>
            </a:ext>
          </a:extLst>
        </xdr:cNvPr>
        <xdr:cNvSpPr txBox="1"/>
      </xdr:nvSpPr>
      <xdr:spPr>
        <a:xfrm>
          <a:off x="35820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141895</xdr:rowOff>
    </xdr:from>
    <xdr:ext cx="405111" cy="259045"/>
    <xdr:sp macro="" textlink="">
      <xdr:nvSpPr>
        <xdr:cNvPr id="431" name="n_2mainValue【港湾・漁港】&#10;有形固定資産減価償却率">
          <a:extLst>
            <a:ext uri="{FF2B5EF4-FFF2-40B4-BE49-F238E27FC236}">
              <a16:creationId xmlns:a16="http://schemas.microsoft.com/office/drawing/2014/main" id="{2653646E-614C-46EE-B16E-01384E014AFE}"/>
            </a:ext>
          </a:extLst>
        </xdr:cNvPr>
        <xdr:cNvSpPr txBox="1"/>
      </xdr:nvSpPr>
      <xdr:spPr>
        <a:xfrm>
          <a:off x="2705744"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432" name="n_3mainValue【港湾・漁港】&#10;有形固定資産減価償却率">
          <a:extLst>
            <a:ext uri="{FF2B5EF4-FFF2-40B4-BE49-F238E27FC236}">
              <a16:creationId xmlns:a16="http://schemas.microsoft.com/office/drawing/2014/main" id="{2F6119DE-E028-43FB-9542-083BCA3256C3}"/>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3" name="n_4mainValue【港湾・漁港】&#10;有形固定資産減価償却率">
          <a:extLst>
            <a:ext uri="{FF2B5EF4-FFF2-40B4-BE49-F238E27FC236}">
              <a16:creationId xmlns:a16="http://schemas.microsoft.com/office/drawing/2014/main" id="{07D1C68B-DD05-45AD-B81A-A5EABCE44FC1}"/>
            </a:ext>
          </a:extLst>
        </xdr:cNvPr>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3E6D3AC-10BD-4D8A-B891-6D49C67F0E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9D29D3C4-DAD3-412C-8009-768E3B3236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DD89C35C-5865-43CD-9508-2641CA2F91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E28EC40-8EE0-4147-8CBA-8598BE25D2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E28E5671-6029-405C-B6BC-94B1D85C1B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99EA7332-E9F3-48BB-8147-50232133F6B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202758E4-D960-4A96-9FA4-720FC72272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7ACC1C04-425D-4A05-9965-02AF576DB6A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330C0581-5D85-498F-BC89-D789A5400EF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6EC2B6EA-A8B1-4D1B-BCB3-5481E1A9A80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4" name="直線コネクタ 443">
          <a:extLst>
            <a:ext uri="{FF2B5EF4-FFF2-40B4-BE49-F238E27FC236}">
              <a16:creationId xmlns:a16="http://schemas.microsoft.com/office/drawing/2014/main" id="{D5693029-5824-4AF8-A50E-26FA87DD699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5" name="テキスト ボックス 444">
          <a:extLst>
            <a:ext uri="{FF2B5EF4-FFF2-40B4-BE49-F238E27FC236}">
              <a16:creationId xmlns:a16="http://schemas.microsoft.com/office/drawing/2014/main" id="{92FFB7E6-5F91-45AC-856F-04F9AB49B71B}"/>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6" name="直線コネクタ 445">
          <a:extLst>
            <a:ext uri="{FF2B5EF4-FFF2-40B4-BE49-F238E27FC236}">
              <a16:creationId xmlns:a16="http://schemas.microsoft.com/office/drawing/2014/main" id="{84936172-0BC6-4813-A6E1-E42B30BC6D7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7" name="テキスト ボックス 446">
          <a:extLst>
            <a:ext uri="{FF2B5EF4-FFF2-40B4-BE49-F238E27FC236}">
              <a16:creationId xmlns:a16="http://schemas.microsoft.com/office/drawing/2014/main" id="{AE45F1CD-2689-49EE-A221-68E605A570DA}"/>
            </a:ext>
          </a:extLst>
        </xdr:cNvPr>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8" name="直線コネクタ 447">
          <a:extLst>
            <a:ext uri="{FF2B5EF4-FFF2-40B4-BE49-F238E27FC236}">
              <a16:creationId xmlns:a16="http://schemas.microsoft.com/office/drawing/2014/main" id="{B0BA3E53-2BDE-4C82-AC84-325756C30D3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9" name="テキスト ボックス 448">
          <a:extLst>
            <a:ext uri="{FF2B5EF4-FFF2-40B4-BE49-F238E27FC236}">
              <a16:creationId xmlns:a16="http://schemas.microsoft.com/office/drawing/2014/main" id="{308C1F05-B405-4FA0-8A9F-9A3550500387}"/>
            </a:ext>
          </a:extLst>
        </xdr:cNvPr>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0" name="直線コネクタ 449">
          <a:extLst>
            <a:ext uri="{FF2B5EF4-FFF2-40B4-BE49-F238E27FC236}">
              <a16:creationId xmlns:a16="http://schemas.microsoft.com/office/drawing/2014/main" id="{6E4B3C6B-50E9-4EB3-8921-26323B7920A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1" name="テキスト ボックス 450">
          <a:extLst>
            <a:ext uri="{FF2B5EF4-FFF2-40B4-BE49-F238E27FC236}">
              <a16:creationId xmlns:a16="http://schemas.microsoft.com/office/drawing/2014/main" id="{3D71FBFD-B409-4736-BADA-73EBE466F388}"/>
            </a:ext>
          </a:extLst>
        </xdr:cNvPr>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2" name="直線コネクタ 451">
          <a:extLst>
            <a:ext uri="{FF2B5EF4-FFF2-40B4-BE49-F238E27FC236}">
              <a16:creationId xmlns:a16="http://schemas.microsoft.com/office/drawing/2014/main" id="{B182B79E-5CC7-46A9-974D-FE314797DE7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3" name="テキスト ボックス 452">
          <a:extLst>
            <a:ext uri="{FF2B5EF4-FFF2-40B4-BE49-F238E27FC236}">
              <a16:creationId xmlns:a16="http://schemas.microsoft.com/office/drawing/2014/main" id="{B768242C-68A6-48E9-A4FA-218D4661A8D9}"/>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4" name="直線コネクタ 453">
          <a:extLst>
            <a:ext uri="{FF2B5EF4-FFF2-40B4-BE49-F238E27FC236}">
              <a16:creationId xmlns:a16="http://schemas.microsoft.com/office/drawing/2014/main" id="{11016A96-2D88-447B-8C90-4A0ADBCEE05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5" name="テキスト ボックス 454">
          <a:extLst>
            <a:ext uri="{FF2B5EF4-FFF2-40B4-BE49-F238E27FC236}">
              <a16:creationId xmlns:a16="http://schemas.microsoft.com/office/drawing/2014/main" id="{98044AD6-4C43-4BCB-B7E8-756AA4B6AD85}"/>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A348DA28-4885-4923-BFFE-1AF80411552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a:extLst>
            <a:ext uri="{FF2B5EF4-FFF2-40B4-BE49-F238E27FC236}">
              <a16:creationId xmlns:a16="http://schemas.microsoft.com/office/drawing/2014/main" id="{663AB4C1-F599-439B-8A8D-F1B62258B359}"/>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7E5C7756-8C76-49A6-B170-6950F478CFA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9" name="直線コネクタ 458">
          <a:extLst>
            <a:ext uri="{FF2B5EF4-FFF2-40B4-BE49-F238E27FC236}">
              <a16:creationId xmlns:a16="http://schemas.microsoft.com/office/drawing/2014/main" id="{75F2E4A5-B79A-4FC5-9BE2-AD1640F9AC35}"/>
            </a:ext>
          </a:extLst>
        </xdr:cNvPr>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9B5877B7-5A72-45A5-9E0E-601ADA774777}"/>
            </a:ext>
          </a:extLst>
        </xdr:cNvPr>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1" name="直線コネクタ 460">
          <a:extLst>
            <a:ext uri="{FF2B5EF4-FFF2-40B4-BE49-F238E27FC236}">
              <a16:creationId xmlns:a16="http://schemas.microsoft.com/office/drawing/2014/main" id="{D2CE1D5F-886E-48A3-90D0-7330B66700BE}"/>
            </a:ext>
          </a:extLst>
        </xdr:cNvPr>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2" name="【港湾・漁港】&#10;一人当たり有形固定資産（償却資産）額最大値テキスト">
          <a:extLst>
            <a:ext uri="{FF2B5EF4-FFF2-40B4-BE49-F238E27FC236}">
              <a16:creationId xmlns:a16="http://schemas.microsoft.com/office/drawing/2014/main" id="{3E5F33C3-7C91-4B9A-B8DC-56D8C902D724}"/>
            </a:ext>
          </a:extLst>
        </xdr:cNvPr>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3" name="直線コネクタ 462">
          <a:extLst>
            <a:ext uri="{FF2B5EF4-FFF2-40B4-BE49-F238E27FC236}">
              <a16:creationId xmlns:a16="http://schemas.microsoft.com/office/drawing/2014/main" id="{B22D0D85-B338-4471-A281-E398A7AD0042}"/>
            </a:ext>
          </a:extLst>
        </xdr:cNvPr>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141012</xdr:rowOff>
    </xdr:from>
    <xdr:ext cx="534377" cy="259045"/>
    <xdr:sp macro="" textlink="">
      <xdr:nvSpPr>
        <xdr:cNvPr id="464" name="【港湾・漁港】&#10;一人当たり有形固定資産（償却資産）額平均値テキスト">
          <a:extLst>
            <a:ext uri="{FF2B5EF4-FFF2-40B4-BE49-F238E27FC236}">
              <a16:creationId xmlns:a16="http://schemas.microsoft.com/office/drawing/2014/main" id="{A448074A-E9E2-497B-A3A9-62E068A43E5B}"/>
            </a:ext>
          </a:extLst>
        </xdr:cNvPr>
        <xdr:cNvSpPr txBox="1"/>
      </xdr:nvSpPr>
      <xdr:spPr>
        <a:xfrm>
          <a:off x="10515600" y="17971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5" name="フローチャート: 判断 464">
          <a:extLst>
            <a:ext uri="{FF2B5EF4-FFF2-40B4-BE49-F238E27FC236}">
              <a16:creationId xmlns:a16="http://schemas.microsoft.com/office/drawing/2014/main" id="{B7C509BE-F422-4D24-81EC-295E2C4DB0B9}"/>
            </a:ext>
          </a:extLst>
        </xdr:cNvPr>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6" name="フローチャート: 判断 465">
          <a:extLst>
            <a:ext uri="{FF2B5EF4-FFF2-40B4-BE49-F238E27FC236}">
              <a16:creationId xmlns:a16="http://schemas.microsoft.com/office/drawing/2014/main" id="{AB9AAB77-E47F-4BC9-9E97-2ABC6EE5A362}"/>
            </a:ext>
          </a:extLst>
        </xdr:cNvPr>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7" name="フローチャート: 判断 466">
          <a:extLst>
            <a:ext uri="{FF2B5EF4-FFF2-40B4-BE49-F238E27FC236}">
              <a16:creationId xmlns:a16="http://schemas.microsoft.com/office/drawing/2014/main" id="{9A488BCC-6F95-4362-B859-903E62F8798E}"/>
            </a:ext>
          </a:extLst>
        </xdr:cNvPr>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8" name="フローチャート: 判断 467">
          <a:extLst>
            <a:ext uri="{FF2B5EF4-FFF2-40B4-BE49-F238E27FC236}">
              <a16:creationId xmlns:a16="http://schemas.microsoft.com/office/drawing/2014/main" id="{922152ED-17B5-490A-87B2-C53A36443F5A}"/>
            </a:ext>
          </a:extLst>
        </xdr:cNvPr>
        <xdr:cNvSpPr/>
      </xdr:nvSpPr>
      <xdr:spPr>
        <a:xfrm>
          <a:off x="7810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9" name="フローチャート: 判断 468">
          <a:extLst>
            <a:ext uri="{FF2B5EF4-FFF2-40B4-BE49-F238E27FC236}">
              <a16:creationId xmlns:a16="http://schemas.microsoft.com/office/drawing/2014/main" id="{A7876C38-352F-4103-8A4A-1183B39CC903}"/>
            </a:ext>
          </a:extLst>
        </xdr:cNvPr>
        <xdr:cNvSpPr/>
      </xdr:nvSpPr>
      <xdr:spPr>
        <a:xfrm>
          <a:off x="6921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F1F003D-90B6-4038-BBA4-871AAC1FE8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6E13E2D-78CF-4604-9A9F-45467F65DA5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F2FCA4F-C5DF-416D-B26A-123BBAF986D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212C416-65CE-465D-8824-B15E81F8194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58CE946-89D0-46B7-9B67-888A7B90C60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46039</xdr:rowOff>
    </xdr:from>
    <xdr:to>
      <xdr:col>55</xdr:col>
      <xdr:colOff>50800</xdr:colOff>
      <xdr:row>108</xdr:row>
      <xdr:rowOff>147639</xdr:rowOff>
    </xdr:to>
    <xdr:sp macro="" textlink="">
      <xdr:nvSpPr>
        <xdr:cNvPr id="475" name="楕円 474">
          <a:extLst>
            <a:ext uri="{FF2B5EF4-FFF2-40B4-BE49-F238E27FC236}">
              <a16:creationId xmlns:a16="http://schemas.microsoft.com/office/drawing/2014/main" id="{6D9B8B4C-3CA5-4B6C-A1D6-3D83C65F80CF}"/>
            </a:ext>
          </a:extLst>
        </xdr:cNvPr>
        <xdr:cNvSpPr/>
      </xdr:nvSpPr>
      <xdr:spPr>
        <a:xfrm>
          <a:off x="10426700" y="185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132416</xdr:rowOff>
    </xdr:from>
    <xdr:ext cx="534377" cy="259045"/>
    <xdr:sp macro="" textlink="">
      <xdr:nvSpPr>
        <xdr:cNvPr id="476" name="【港湾・漁港】&#10;一人当たり有形固定資産（償却資産）額該当値テキスト">
          <a:extLst>
            <a:ext uri="{FF2B5EF4-FFF2-40B4-BE49-F238E27FC236}">
              <a16:creationId xmlns:a16="http://schemas.microsoft.com/office/drawing/2014/main" id="{0C2B8F52-E265-475A-9920-CF8AA145762B}"/>
            </a:ext>
          </a:extLst>
        </xdr:cNvPr>
        <xdr:cNvSpPr txBox="1"/>
      </xdr:nvSpPr>
      <xdr:spPr>
        <a:xfrm>
          <a:off x="10515600" y="184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56958</xdr:rowOff>
    </xdr:from>
    <xdr:to>
      <xdr:col>50</xdr:col>
      <xdr:colOff>165100</xdr:colOff>
      <xdr:row>108</xdr:row>
      <xdr:rowOff>158558</xdr:rowOff>
    </xdr:to>
    <xdr:sp macro="" textlink="">
      <xdr:nvSpPr>
        <xdr:cNvPr id="477" name="楕円 476">
          <a:extLst>
            <a:ext uri="{FF2B5EF4-FFF2-40B4-BE49-F238E27FC236}">
              <a16:creationId xmlns:a16="http://schemas.microsoft.com/office/drawing/2014/main" id="{1FA0E2FE-F041-45AE-9BED-D0658A44E499}"/>
            </a:ext>
          </a:extLst>
        </xdr:cNvPr>
        <xdr:cNvSpPr/>
      </xdr:nvSpPr>
      <xdr:spPr>
        <a:xfrm>
          <a:off x="9588500" y="185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96839</xdr:rowOff>
    </xdr:from>
    <xdr:to>
      <xdr:col>55</xdr:col>
      <xdr:colOff>0</xdr:colOff>
      <xdr:row>108</xdr:row>
      <xdr:rowOff>107758</xdr:rowOff>
    </xdr:to>
    <xdr:cxnSp macro="">
      <xdr:nvCxnSpPr>
        <xdr:cNvPr id="478" name="直線コネクタ 477">
          <a:extLst>
            <a:ext uri="{FF2B5EF4-FFF2-40B4-BE49-F238E27FC236}">
              <a16:creationId xmlns:a16="http://schemas.microsoft.com/office/drawing/2014/main" id="{EE271634-AEEA-43DE-9D30-C76EC76694AC}"/>
            </a:ext>
          </a:extLst>
        </xdr:cNvPr>
        <xdr:cNvCxnSpPr/>
      </xdr:nvCxnSpPr>
      <xdr:spPr>
        <a:xfrm flipV="1">
          <a:off x="9639300" y="18613439"/>
          <a:ext cx="8382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59505</xdr:rowOff>
    </xdr:from>
    <xdr:to>
      <xdr:col>46</xdr:col>
      <xdr:colOff>38100</xdr:colOff>
      <xdr:row>108</xdr:row>
      <xdr:rowOff>161105</xdr:rowOff>
    </xdr:to>
    <xdr:sp macro="" textlink="">
      <xdr:nvSpPr>
        <xdr:cNvPr id="479" name="楕円 478">
          <a:extLst>
            <a:ext uri="{FF2B5EF4-FFF2-40B4-BE49-F238E27FC236}">
              <a16:creationId xmlns:a16="http://schemas.microsoft.com/office/drawing/2014/main" id="{14D55EAE-BDC3-45A6-B61F-9361138C581C}"/>
            </a:ext>
          </a:extLst>
        </xdr:cNvPr>
        <xdr:cNvSpPr/>
      </xdr:nvSpPr>
      <xdr:spPr>
        <a:xfrm>
          <a:off x="8699500" y="18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107758</xdr:rowOff>
    </xdr:from>
    <xdr:to>
      <xdr:col>50</xdr:col>
      <xdr:colOff>114300</xdr:colOff>
      <xdr:row>108</xdr:row>
      <xdr:rowOff>110305</xdr:rowOff>
    </xdr:to>
    <xdr:cxnSp macro="">
      <xdr:nvCxnSpPr>
        <xdr:cNvPr id="480" name="直線コネクタ 479">
          <a:extLst>
            <a:ext uri="{FF2B5EF4-FFF2-40B4-BE49-F238E27FC236}">
              <a16:creationId xmlns:a16="http://schemas.microsoft.com/office/drawing/2014/main" id="{4C5FBDCF-452A-4E5B-B248-7A38A3C7B6AA}"/>
            </a:ext>
          </a:extLst>
        </xdr:cNvPr>
        <xdr:cNvCxnSpPr/>
      </xdr:nvCxnSpPr>
      <xdr:spPr>
        <a:xfrm flipV="1">
          <a:off x="8750300" y="18624358"/>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61508</xdr:rowOff>
    </xdr:from>
    <xdr:to>
      <xdr:col>41</xdr:col>
      <xdr:colOff>101600</xdr:colOff>
      <xdr:row>108</xdr:row>
      <xdr:rowOff>163108</xdr:rowOff>
    </xdr:to>
    <xdr:sp macro="" textlink="">
      <xdr:nvSpPr>
        <xdr:cNvPr id="481" name="楕円 480">
          <a:extLst>
            <a:ext uri="{FF2B5EF4-FFF2-40B4-BE49-F238E27FC236}">
              <a16:creationId xmlns:a16="http://schemas.microsoft.com/office/drawing/2014/main" id="{EB1E220F-88DF-43F7-9D92-8B617E526614}"/>
            </a:ext>
          </a:extLst>
        </xdr:cNvPr>
        <xdr:cNvSpPr/>
      </xdr:nvSpPr>
      <xdr:spPr>
        <a:xfrm>
          <a:off x="7810500" y="185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110305</xdr:rowOff>
    </xdr:from>
    <xdr:to>
      <xdr:col>45</xdr:col>
      <xdr:colOff>177800</xdr:colOff>
      <xdr:row>108</xdr:row>
      <xdr:rowOff>112308</xdr:rowOff>
    </xdr:to>
    <xdr:cxnSp macro="">
      <xdr:nvCxnSpPr>
        <xdr:cNvPr id="482" name="直線コネクタ 481">
          <a:extLst>
            <a:ext uri="{FF2B5EF4-FFF2-40B4-BE49-F238E27FC236}">
              <a16:creationId xmlns:a16="http://schemas.microsoft.com/office/drawing/2014/main" id="{72EB0304-06D7-4657-BE82-621F9E32B495}"/>
            </a:ext>
          </a:extLst>
        </xdr:cNvPr>
        <xdr:cNvCxnSpPr/>
      </xdr:nvCxnSpPr>
      <xdr:spPr>
        <a:xfrm flipV="1">
          <a:off x="7861300" y="18626905"/>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61911</xdr:rowOff>
    </xdr:from>
    <xdr:to>
      <xdr:col>36</xdr:col>
      <xdr:colOff>165100</xdr:colOff>
      <xdr:row>108</xdr:row>
      <xdr:rowOff>163511</xdr:rowOff>
    </xdr:to>
    <xdr:sp macro="" textlink="">
      <xdr:nvSpPr>
        <xdr:cNvPr id="483" name="楕円 482">
          <a:extLst>
            <a:ext uri="{FF2B5EF4-FFF2-40B4-BE49-F238E27FC236}">
              <a16:creationId xmlns:a16="http://schemas.microsoft.com/office/drawing/2014/main" id="{B261A4AC-C012-42E5-B43D-3C4D653DE6D5}"/>
            </a:ext>
          </a:extLst>
        </xdr:cNvPr>
        <xdr:cNvSpPr/>
      </xdr:nvSpPr>
      <xdr:spPr>
        <a:xfrm>
          <a:off x="6921500" y="18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112308</xdr:rowOff>
    </xdr:from>
    <xdr:to>
      <xdr:col>41</xdr:col>
      <xdr:colOff>50800</xdr:colOff>
      <xdr:row>108</xdr:row>
      <xdr:rowOff>112711</xdr:rowOff>
    </xdr:to>
    <xdr:cxnSp macro="">
      <xdr:nvCxnSpPr>
        <xdr:cNvPr id="484" name="直線コネクタ 483">
          <a:extLst>
            <a:ext uri="{FF2B5EF4-FFF2-40B4-BE49-F238E27FC236}">
              <a16:creationId xmlns:a16="http://schemas.microsoft.com/office/drawing/2014/main" id="{F0F2E1AB-E960-4265-88AB-7D2F2EC8216D}"/>
            </a:ext>
          </a:extLst>
        </xdr:cNvPr>
        <xdr:cNvCxnSpPr/>
      </xdr:nvCxnSpPr>
      <xdr:spPr>
        <a:xfrm flipV="1">
          <a:off x="6972300" y="18628908"/>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75491</xdr:rowOff>
    </xdr:from>
    <xdr:ext cx="534377" cy="259045"/>
    <xdr:sp macro="" textlink="">
      <xdr:nvSpPr>
        <xdr:cNvPr id="485" name="n_1aveValue【港湾・漁港】&#10;一人当たり有形固定資産（償却資産）額">
          <a:extLst>
            <a:ext uri="{FF2B5EF4-FFF2-40B4-BE49-F238E27FC236}">
              <a16:creationId xmlns:a16="http://schemas.microsoft.com/office/drawing/2014/main" id="{7A9FEA60-D7CE-4E9C-8C97-EEC76EE62279}"/>
            </a:ext>
          </a:extLst>
        </xdr:cNvPr>
        <xdr:cNvSpPr txBox="1"/>
      </xdr:nvSpPr>
      <xdr:spPr>
        <a:xfrm>
          <a:off x="9359411" y="179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81086</xdr:rowOff>
    </xdr:from>
    <xdr:ext cx="534377" cy="259045"/>
    <xdr:sp macro="" textlink="">
      <xdr:nvSpPr>
        <xdr:cNvPr id="486" name="n_2aveValue【港湾・漁港】&#10;一人当たり有形固定資産（償却資産）額">
          <a:extLst>
            <a:ext uri="{FF2B5EF4-FFF2-40B4-BE49-F238E27FC236}">
              <a16:creationId xmlns:a16="http://schemas.microsoft.com/office/drawing/2014/main" id="{0FC73CE6-A8FC-4F6C-B132-93B2226D8271}"/>
            </a:ext>
          </a:extLst>
        </xdr:cNvPr>
        <xdr:cNvSpPr txBox="1"/>
      </xdr:nvSpPr>
      <xdr:spPr>
        <a:xfrm>
          <a:off x="8483111" y="179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27409</xdr:rowOff>
    </xdr:from>
    <xdr:ext cx="534377" cy="259045"/>
    <xdr:sp macro="" textlink="">
      <xdr:nvSpPr>
        <xdr:cNvPr id="487" name="n_3aveValue【港湾・漁港】&#10;一人当たり有形固定資産（償却資産）額">
          <a:extLst>
            <a:ext uri="{FF2B5EF4-FFF2-40B4-BE49-F238E27FC236}">
              <a16:creationId xmlns:a16="http://schemas.microsoft.com/office/drawing/2014/main" id="{51BA38F2-0751-4F66-8C78-9951E96CC070}"/>
            </a:ext>
          </a:extLst>
        </xdr:cNvPr>
        <xdr:cNvSpPr txBox="1"/>
      </xdr:nvSpPr>
      <xdr:spPr>
        <a:xfrm>
          <a:off x="7594111" y="1785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141960</xdr:rowOff>
    </xdr:from>
    <xdr:ext cx="534377" cy="259045"/>
    <xdr:sp macro="" textlink="">
      <xdr:nvSpPr>
        <xdr:cNvPr id="488" name="n_4aveValue【港湾・漁港】&#10;一人当たり有形固定資産（償却資産）額">
          <a:extLst>
            <a:ext uri="{FF2B5EF4-FFF2-40B4-BE49-F238E27FC236}">
              <a16:creationId xmlns:a16="http://schemas.microsoft.com/office/drawing/2014/main" id="{821CC1B9-9E75-4D17-A3E4-8F1C4A159C8E}"/>
            </a:ext>
          </a:extLst>
        </xdr:cNvPr>
        <xdr:cNvSpPr txBox="1"/>
      </xdr:nvSpPr>
      <xdr:spPr>
        <a:xfrm>
          <a:off x="6705111" y="1797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149685</xdr:rowOff>
    </xdr:from>
    <xdr:ext cx="469744" cy="259045"/>
    <xdr:sp macro="" textlink="">
      <xdr:nvSpPr>
        <xdr:cNvPr id="489" name="n_1mainValue【港湾・漁港】&#10;一人当たり有形固定資産（償却資産）額">
          <a:extLst>
            <a:ext uri="{FF2B5EF4-FFF2-40B4-BE49-F238E27FC236}">
              <a16:creationId xmlns:a16="http://schemas.microsoft.com/office/drawing/2014/main" id="{233E0B08-14B2-452E-AEFF-E13011952467}"/>
            </a:ext>
          </a:extLst>
        </xdr:cNvPr>
        <xdr:cNvSpPr txBox="1"/>
      </xdr:nvSpPr>
      <xdr:spPr>
        <a:xfrm>
          <a:off x="9391728" y="1866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152232</xdr:rowOff>
    </xdr:from>
    <xdr:ext cx="469744" cy="259045"/>
    <xdr:sp macro="" textlink="">
      <xdr:nvSpPr>
        <xdr:cNvPr id="490" name="n_2mainValue【港湾・漁港】&#10;一人当たり有形固定資産（償却資産）額">
          <a:extLst>
            <a:ext uri="{FF2B5EF4-FFF2-40B4-BE49-F238E27FC236}">
              <a16:creationId xmlns:a16="http://schemas.microsoft.com/office/drawing/2014/main" id="{A1C75228-8351-4C41-A0FA-FEC04474B8C5}"/>
            </a:ext>
          </a:extLst>
        </xdr:cNvPr>
        <xdr:cNvSpPr txBox="1"/>
      </xdr:nvSpPr>
      <xdr:spPr>
        <a:xfrm>
          <a:off x="8515428" y="1866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154235</xdr:rowOff>
    </xdr:from>
    <xdr:ext cx="469744" cy="259045"/>
    <xdr:sp macro="" textlink="">
      <xdr:nvSpPr>
        <xdr:cNvPr id="491" name="n_3mainValue【港湾・漁港】&#10;一人当たり有形固定資産（償却資産）額">
          <a:extLst>
            <a:ext uri="{FF2B5EF4-FFF2-40B4-BE49-F238E27FC236}">
              <a16:creationId xmlns:a16="http://schemas.microsoft.com/office/drawing/2014/main" id="{0125F9BD-6410-4AD3-BD4A-8E5CCD72718E}"/>
            </a:ext>
          </a:extLst>
        </xdr:cNvPr>
        <xdr:cNvSpPr txBox="1"/>
      </xdr:nvSpPr>
      <xdr:spPr>
        <a:xfrm>
          <a:off x="7626428" y="1867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154638</xdr:rowOff>
    </xdr:from>
    <xdr:ext cx="469744" cy="259045"/>
    <xdr:sp macro="" textlink="">
      <xdr:nvSpPr>
        <xdr:cNvPr id="492" name="n_4mainValue【港湾・漁港】&#10;一人当たり有形固定資産（償却資産）額">
          <a:extLst>
            <a:ext uri="{FF2B5EF4-FFF2-40B4-BE49-F238E27FC236}">
              <a16:creationId xmlns:a16="http://schemas.microsoft.com/office/drawing/2014/main" id="{CE38675E-CEFF-4108-BBA7-F51009BEF5FA}"/>
            </a:ext>
          </a:extLst>
        </xdr:cNvPr>
        <xdr:cNvSpPr txBox="1"/>
      </xdr:nvSpPr>
      <xdr:spPr>
        <a:xfrm>
          <a:off x="6737428" y="186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63D971B6-AD2C-4AF4-863A-3D0514141B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12EBAA03-75A9-43DB-8AB5-60AD7D165F8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43B3A119-7B04-4E9A-B52A-1617A1B8C8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2A2781BA-88D5-494F-9263-00B97EF4EFB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FF1BB849-4B2C-4B91-A2E1-1AD519D6023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447B6A2-4903-46D4-A48F-67460EF0181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31D19576-36F2-401F-99F4-5652CD1C7D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6C7E2A31-89BF-49A9-B4CB-B8257D1337F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619EF9AA-52CA-4A39-B51B-D8B3C5DDCDD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996201FF-6424-4365-A4AA-FF29329CC9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EB312E7A-1575-48F0-BEF6-4A719E9CC6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219EDAC1-03F0-476F-9A3A-7D3FDFB4516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6A4680A2-7BE2-42A1-BBC4-F8417CBB9D8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E5EECBB5-A366-4BF4-B54A-77023064E49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2A8D08DA-1447-4191-8066-AFA3AF5C6C5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D86F921C-F851-4415-82FA-3F62C3CCAD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819027C6-D13E-4174-A674-0E34BAD07BE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C6D8C42B-1AE7-452E-A3EA-C7F0253A1AE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73398FC-802E-454B-BC36-24B4C98763C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4ACFE459-CDFF-49DE-BAA7-01FE8BAB958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3308F86B-3129-4A3B-B6B4-7AA0794FBF0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677EBCFF-A78D-498F-B1AF-99B642662B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68A6C828-C8E2-4132-9746-86C7B3D06E2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C6FF23B2-E3F1-46AD-976B-6D2A43E541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7" name="直線コネクタ 516">
          <a:extLst>
            <a:ext uri="{FF2B5EF4-FFF2-40B4-BE49-F238E27FC236}">
              <a16:creationId xmlns:a16="http://schemas.microsoft.com/office/drawing/2014/main" id="{88802041-ED0F-473C-8BA1-B7BD0D802B88}"/>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8" name="【認定こども園・幼稚園・保育所】&#10;有形固定資産減価償却率最小値テキスト">
          <a:extLst>
            <a:ext uri="{FF2B5EF4-FFF2-40B4-BE49-F238E27FC236}">
              <a16:creationId xmlns:a16="http://schemas.microsoft.com/office/drawing/2014/main" id="{A9F283A5-4590-44CF-85DE-228C6145C9F9}"/>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9" name="直線コネクタ 518">
          <a:extLst>
            <a:ext uri="{FF2B5EF4-FFF2-40B4-BE49-F238E27FC236}">
              <a16:creationId xmlns:a16="http://schemas.microsoft.com/office/drawing/2014/main" id="{926697FD-C652-4D3B-B588-8B94EF9702C9}"/>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F470BA92-70CF-4D1A-9764-EB12BD0F7A1A}"/>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1" name="直線コネクタ 520">
          <a:extLst>
            <a:ext uri="{FF2B5EF4-FFF2-40B4-BE49-F238E27FC236}">
              <a16:creationId xmlns:a16="http://schemas.microsoft.com/office/drawing/2014/main" id="{A63E2D3F-A4DA-4C89-BAF4-80B9658B5350}"/>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C207D696-4AE8-4383-8BD9-ABB3F923BCBD}"/>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3" name="フローチャート: 判断 522">
          <a:extLst>
            <a:ext uri="{FF2B5EF4-FFF2-40B4-BE49-F238E27FC236}">
              <a16:creationId xmlns:a16="http://schemas.microsoft.com/office/drawing/2014/main" id="{4D8D8402-F851-4B6D-ADF6-CFE933DD2D7D}"/>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a:extLst>
            <a:ext uri="{FF2B5EF4-FFF2-40B4-BE49-F238E27FC236}">
              <a16:creationId xmlns:a16="http://schemas.microsoft.com/office/drawing/2014/main" id="{31BB42EB-B56E-4677-987E-C0F0ECC65C72}"/>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5" name="フローチャート: 判断 524">
          <a:extLst>
            <a:ext uri="{FF2B5EF4-FFF2-40B4-BE49-F238E27FC236}">
              <a16:creationId xmlns:a16="http://schemas.microsoft.com/office/drawing/2014/main" id="{4FFE0303-38CC-475D-8BCD-1FEDD7CA810C}"/>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6" name="フローチャート: 判断 525">
          <a:extLst>
            <a:ext uri="{FF2B5EF4-FFF2-40B4-BE49-F238E27FC236}">
              <a16:creationId xmlns:a16="http://schemas.microsoft.com/office/drawing/2014/main" id="{7002C476-19BF-4070-A3AF-B4761E2A41D6}"/>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7" name="フローチャート: 判断 526">
          <a:extLst>
            <a:ext uri="{FF2B5EF4-FFF2-40B4-BE49-F238E27FC236}">
              <a16:creationId xmlns:a16="http://schemas.microsoft.com/office/drawing/2014/main" id="{C0FBD446-9B9F-4BC9-8E3A-CAA3FC7B06C6}"/>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D456BE8-0446-4FE2-9F3F-2DD37BC7DCF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2EAD832-2538-41B8-8B38-A6A823C2F3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6566393-44FA-4678-B2A1-5D32819F82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992670B-3F24-4B91-8F2F-86E2386AE4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8E57F3D-26B2-4648-9D6B-CCA04C150FE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124460</xdr:rowOff>
    </xdr:from>
    <xdr:to>
      <xdr:col>85</xdr:col>
      <xdr:colOff>177800</xdr:colOff>
      <xdr:row>41</xdr:row>
      <xdr:rowOff>54610</xdr:rowOff>
    </xdr:to>
    <xdr:sp macro="" textlink="">
      <xdr:nvSpPr>
        <xdr:cNvPr id="533" name="楕円 532">
          <a:extLst>
            <a:ext uri="{FF2B5EF4-FFF2-40B4-BE49-F238E27FC236}">
              <a16:creationId xmlns:a16="http://schemas.microsoft.com/office/drawing/2014/main" id="{8DBF82DF-3B35-40B5-9104-DD9E3F706BE0}"/>
            </a:ext>
          </a:extLst>
        </xdr:cNvPr>
        <xdr:cNvSpPr/>
      </xdr:nvSpPr>
      <xdr:spPr>
        <a:xfrm>
          <a:off x="16268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39387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C3337E9E-2215-4BDB-8716-DBC457AAFFD8}"/>
            </a:ext>
          </a:extLst>
        </xdr:cNvPr>
        <xdr:cNvSpPr txBox="1"/>
      </xdr:nvSpPr>
      <xdr:spPr>
        <a:xfrm>
          <a:off x="16357600" y="689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141605</xdr:rowOff>
    </xdr:from>
    <xdr:to>
      <xdr:col>81</xdr:col>
      <xdr:colOff>101600</xdr:colOff>
      <xdr:row>41</xdr:row>
      <xdr:rowOff>71755</xdr:rowOff>
    </xdr:to>
    <xdr:sp macro="" textlink="">
      <xdr:nvSpPr>
        <xdr:cNvPr id="535" name="楕円 534">
          <a:extLst>
            <a:ext uri="{FF2B5EF4-FFF2-40B4-BE49-F238E27FC236}">
              <a16:creationId xmlns:a16="http://schemas.microsoft.com/office/drawing/2014/main" id="{C85854D9-4E9B-43D7-81DA-2B0E25D17B09}"/>
            </a:ext>
          </a:extLst>
        </xdr:cNvPr>
        <xdr:cNvSpPr/>
      </xdr:nvSpPr>
      <xdr:spPr>
        <a:xfrm>
          <a:off x="15430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3810</xdr:rowOff>
    </xdr:from>
    <xdr:to>
      <xdr:col>85</xdr:col>
      <xdr:colOff>127000</xdr:colOff>
      <xdr:row>41</xdr:row>
      <xdr:rowOff>20955</xdr:rowOff>
    </xdr:to>
    <xdr:cxnSp macro="">
      <xdr:nvCxnSpPr>
        <xdr:cNvPr id="536" name="直線コネクタ 535">
          <a:extLst>
            <a:ext uri="{FF2B5EF4-FFF2-40B4-BE49-F238E27FC236}">
              <a16:creationId xmlns:a16="http://schemas.microsoft.com/office/drawing/2014/main" id="{2DF7D2FA-0AB7-4947-A8D7-148C3DDE01A6}"/>
            </a:ext>
          </a:extLst>
        </xdr:cNvPr>
        <xdr:cNvCxnSpPr/>
      </xdr:nvCxnSpPr>
      <xdr:spPr>
        <a:xfrm flipV="1">
          <a:off x="15481300" y="70332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135890</xdr:rowOff>
    </xdr:from>
    <xdr:to>
      <xdr:col>76</xdr:col>
      <xdr:colOff>165100</xdr:colOff>
      <xdr:row>41</xdr:row>
      <xdr:rowOff>66040</xdr:rowOff>
    </xdr:to>
    <xdr:sp macro="" textlink="">
      <xdr:nvSpPr>
        <xdr:cNvPr id="537" name="楕円 536">
          <a:extLst>
            <a:ext uri="{FF2B5EF4-FFF2-40B4-BE49-F238E27FC236}">
              <a16:creationId xmlns:a16="http://schemas.microsoft.com/office/drawing/2014/main" id="{274F238F-15B2-4B42-9DDD-FBE1493C6B73}"/>
            </a:ext>
          </a:extLst>
        </xdr:cNvPr>
        <xdr:cNvSpPr/>
      </xdr:nvSpPr>
      <xdr:spPr>
        <a:xfrm>
          <a:off x="14541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15240</xdr:rowOff>
    </xdr:from>
    <xdr:to>
      <xdr:col>81</xdr:col>
      <xdr:colOff>50800</xdr:colOff>
      <xdr:row>41</xdr:row>
      <xdr:rowOff>20955</xdr:rowOff>
    </xdr:to>
    <xdr:cxnSp macro="">
      <xdr:nvCxnSpPr>
        <xdr:cNvPr id="538" name="直線コネクタ 537">
          <a:extLst>
            <a:ext uri="{FF2B5EF4-FFF2-40B4-BE49-F238E27FC236}">
              <a16:creationId xmlns:a16="http://schemas.microsoft.com/office/drawing/2014/main" id="{3271A37B-193B-4B97-87DE-01F45B745338}"/>
            </a:ext>
          </a:extLst>
        </xdr:cNvPr>
        <xdr:cNvCxnSpPr/>
      </xdr:nvCxnSpPr>
      <xdr:spPr>
        <a:xfrm>
          <a:off x="14592300" y="70446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113030</xdr:rowOff>
    </xdr:from>
    <xdr:to>
      <xdr:col>72</xdr:col>
      <xdr:colOff>38100</xdr:colOff>
      <xdr:row>41</xdr:row>
      <xdr:rowOff>43180</xdr:rowOff>
    </xdr:to>
    <xdr:sp macro="" textlink="">
      <xdr:nvSpPr>
        <xdr:cNvPr id="539" name="楕円 538">
          <a:extLst>
            <a:ext uri="{FF2B5EF4-FFF2-40B4-BE49-F238E27FC236}">
              <a16:creationId xmlns:a16="http://schemas.microsoft.com/office/drawing/2014/main" id="{9D297658-3A0E-4C6F-9CF1-3561C788E9DE}"/>
            </a:ext>
          </a:extLst>
        </xdr:cNvPr>
        <xdr:cNvSpPr/>
      </xdr:nvSpPr>
      <xdr:spPr>
        <a:xfrm>
          <a:off x="13652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163830</xdr:rowOff>
    </xdr:from>
    <xdr:to>
      <xdr:col>76</xdr:col>
      <xdr:colOff>114300</xdr:colOff>
      <xdr:row>41</xdr:row>
      <xdr:rowOff>15240</xdr:rowOff>
    </xdr:to>
    <xdr:cxnSp macro="">
      <xdr:nvCxnSpPr>
        <xdr:cNvPr id="540" name="直線コネクタ 539">
          <a:extLst>
            <a:ext uri="{FF2B5EF4-FFF2-40B4-BE49-F238E27FC236}">
              <a16:creationId xmlns:a16="http://schemas.microsoft.com/office/drawing/2014/main" id="{6D74AB46-FAFC-45A5-8758-D989BAAEC1E0}"/>
            </a:ext>
          </a:extLst>
        </xdr:cNvPr>
        <xdr:cNvCxnSpPr/>
      </xdr:nvCxnSpPr>
      <xdr:spPr>
        <a:xfrm>
          <a:off x="13703300" y="7021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84455</xdr:rowOff>
    </xdr:from>
    <xdr:to>
      <xdr:col>67</xdr:col>
      <xdr:colOff>101600</xdr:colOff>
      <xdr:row>41</xdr:row>
      <xdr:rowOff>14605</xdr:rowOff>
    </xdr:to>
    <xdr:sp macro="" textlink="">
      <xdr:nvSpPr>
        <xdr:cNvPr id="541" name="楕円 540">
          <a:extLst>
            <a:ext uri="{FF2B5EF4-FFF2-40B4-BE49-F238E27FC236}">
              <a16:creationId xmlns:a16="http://schemas.microsoft.com/office/drawing/2014/main" id="{86588C7A-3C81-4573-95C1-9EE2D4D24649}"/>
            </a:ext>
          </a:extLst>
        </xdr:cNvPr>
        <xdr:cNvSpPr/>
      </xdr:nvSpPr>
      <xdr:spPr>
        <a:xfrm>
          <a:off x="12763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135255</xdr:rowOff>
    </xdr:from>
    <xdr:to>
      <xdr:col>71</xdr:col>
      <xdr:colOff>177800</xdr:colOff>
      <xdr:row>40</xdr:row>
      <xdr:rowOff>163830</xdr:rowOff>
    </xdr:to>
    <xdr:cxnSp macro="">
      <xdr:nvCxnSpPr>
        <xdr:cNvPr id="542" name="直線コネクタ 541">
          <a:extLst>
            <a:ext uri="{FF2B5EF4-FFF2-40B4-BE49-F238E27FC236}">
              <a16:creationId xmlns:a16="http://schemas.microsoft.com/office/drawing/2014/main" id="{E6339652-CB3D-4223-9C2E-D6C5C25D58F5}"/>
            </a:ext>
          </a:extLst>
        </xdr:cNvPr>
        <xdr:cNvCxnSpPr/>
      </xdr:nvCxnSpPr>
      <xdr:spPr>
        <a:xfrm>
          <a:off x="12814300" y="69932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5BA711CD-F2B1-4776-9853-45E4A1D957F4}"/>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5AB50265-2E95-4D5E-964D-B64A0081E5A4}"/>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06C92348-2920-453B-ADE0-A0F372EC137C}"/>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11D444EA-5538-4DD9-8551-76B16C112676}"/>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62882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97946FD1-D932-49FC-8B78-66C21BFDCB4C}"/>
            </a:ext>
          </a:extLst>
        </xdr:cNvPr>
        <xdr:cNvSpPr txBox="1"/>
      </xdr:nvSpPr>
      <xdr:spPr>
        <a:xfrm>
          <a:off x="152660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57167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6EC94829-90D0-4E7E-832C-75B1EA96EDAE}"/>
            </a:ext>
          </a:extLst>
        </xdr:cNvPr>
        <xdr:cNvSpPr txBox="1"/>
      </xdr:nvSpPr>
      <xdr:spPr>
        <a:xfrm>
          <a:off x="14389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34307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48D6BB43-CD71-4F35-98A4-67C844936E8F}"/>
            </a:ext>
          </a:extLst>
        </xdr:cNvPr>
        <xdr:cNvSpPr txBox="1"/>
      </xdr:nvSpPr>
      <xdr:spPr>
        <a:xfrm>
          <a:off x="13500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5732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AD091828-78EC-498F-90DD-8A35A9D19C96}"/>
            </a:ext>
          </a:extLst>
        </xdr:cNvPr>
        <xdr:cNvSpPr txBox="1"/>
      </xdr:nvSpPr>
      <xdr:spPr>
        <a:xfrm>
          <a:off x="126117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D2A9AF1-5BBC-4F6C-9BE5-03FC82EDB2E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70845438-5F2C-4158-9975-3EC12646AB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29016420-7C81-4350-A06A-ED80BAA373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D2AD34B0-AD20-4D8B-BB90-475328B145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AFD5BA9F-EA0F-4227-9378-A558886BBB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78F18B94-E132-4579-9BC4-4071D21DA1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4EBE91FB-0304-4360-8278-34A374F1FFF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2C31286C-3B59-4405-BBFF-8BAE222B7EE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BC8021C0-EC4D-4B4B-99E9-170066D5801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58D1B4A6-5852-422E-B38E-265B41F008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6B586F30-6991-4B1D-9896-EEACB77942B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5429F2E8-C567-4448-9C99-75779E9EFAF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76717C1A-84FF-4CB2-8489-B2B7D29C010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683AFA65-13D6-4A9F-BA5E-8B61A1A6626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2CE8A90E-F07A-441A-84BC-320FE87E736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D2C4FBAE-40FD-43B5-93BC-CAEC2D3A1B4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A3D985C0-1E3D-4ADE-91CB-C5A46326EB8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C1EA19F1-C578-43CB-AD6F-B18DA8F560C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FE0470BD-7412-4DAE-9D19-485655EA218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C05247EE-55B5-4964-8E58-33E3F25BA24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AAF35001-DA7D-458B-A445-5EF33151609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E20A7888-CF20-4E3C-B5F2-F4DF2C2FFD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7286B25E-E94E-4A34-862B-74DE5EAFAE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4" name="直線コネクタ 573">
          <a:extLst>
            <a:ext uri="{FF2B5EF4-FFF2-40B4-BE49-F238E27FC236}">
              <a16:creationId xmlns:a16="http://schemas.microsoft.com/office/drawing/2014/main" id="{3B66924A-7AE5-476C-86F7-7625E26F2CC3}"/>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738A8038-E07F-4F24-8208-21AC1CB9281D}"/>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6" name="直線コネクタ 575">
          <a:extLst>
            <a:ext uri="{FF2B5EF4-FFF2-40B4-BE49-F238E27FC236}">
              <a16:creationId xmlns:a16="http://schemas.microsoft.com/office/drawing/2014/main" id="{C9C108BA-B016-4030-82B2-ABC843A6A77E}"/>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8F8F190A-F43E-4C40-A2E4-AFFD858CF8F8}"/>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8" name="直線コネクタ 577">
          <a:extLst>
            <a:ext uri="{FF2B5EF4-FFF2-40B4-BE49-F238E27FC236}">
              <a16:creationId xmlns:a16="http://schemas.microsoft.com/office/drawing/2014/main" id="{6C9BDF46-0ED1-446B-A3B3-57C7B07CB540}"/>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172E20C7-0763-40F9-AE29-3685C21C02D6}"/>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0" name="フローチャート: 判断 579">
          <a:extLst>
            <a:ext uri="{FF2B5EF4-FFF2-40B4-BE49-F238E27FC236}">
              <a16:creationId xmlns:a16="http://schemas.microsoft.com/office/drawing/2014/main" id="{B9AD35E7-3970-45F7-937E-F607BC5CF76E}"/>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1" name="フローチャート: 判断 580">
          <a:extLst>
            <a:ext uri="{FF2B5EF4-FFF2-40B4-BE49-F238E27FC236}">
              <a16:creationId xmlns:a16="http://schemas.microsoft.com/office/drawing/2014/main" id="{D22DDD62-B172-4FD5-847F-207F1ADC1448}"/>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2" name="フローチャート: 判断 581">
          <a:extLst>
            <a:ext uri="{FF2B5EF4-FFF2-40B4-BE49-F238E27FC236}">
              <a16:creationId xmlns:a16="http://schemas.microsoft.com/office/drawing/2014/main" id="{77B63362-6639-4460-8C96-3D0EFC5664C8}"/>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83" name="フローチャート: 判断 582">
          <a:extLst>
            <a:ext uri="{FF2B5EF4-FFF2-40B4-BE49-F238E27FC236}">
              <a16:creationId xmlns:a16="http://schemas.microsoft.com/office/drawing/2014/main" id="{DAFEC661-74BF-425C-B178-BF21A8318D0B}"/>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4" name="フローチャート: 判断 583">
          <a:extLst>
            <a:ext uri="{FF2B5EF4-FFF2-40B4-BE49-F238E27FC236}">
              <a16:creationId xmlns:a16="http://schemas.microsoft.com/office/drawing/2014/main" id="{5E06E9D8-400D-4341-9C58-E87DEB56D76F}"/>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8FA985A-01ED-4C80-A8A6-14E58AD5199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507D847-15B8-4067-952B-C37E3E55C0A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4CAC9A6-A423-42EE-BEB2-7CC2CA0B50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F305F50-BBC0-42BA-83B0-0C2D73B4B0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C9D47D2-88CB-4482-837A-50DA752064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590" name="楕円 589">
          <a:extLst>
            <a:ext uri="{FF2B5EF4-FFF2-40B4-BE49-F238E27FC236}">
              <a16:creationId xmlns:a16="http://schemas.microsoft.com/office/drawing/2014/main" id="{ACDC90F1-CE99-4901-BEA3-CCF26C0B3FBB}"/>
            </a:ext>
          </a:extLst>
        </xdr:cNvPr>
        <xdr:cNvSpPr/>
      </xdr:nvSpPr>
      <xdr:spPr>
        <a:xfrm>
          <a:off x="22110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34307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8B7A21E6-9521-4DB4-8E5B-DB0ED62D9728}"/>
            </a:ext>
          </a:extLst>
        </xdr:cNvPr>
        <xdr:cNvSpPr txBox="1"/>
      </xdr:nvSpPr>
      <xdr:spPr>
        <a:xfrm>
          <a:off x="22199600"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xdr:rowOff>
    </xdr:from>
    <xdr:to>
      <xdr:col>112</xdr:col>
      <xdr:colOff>38100</xdr:colOff>
      <xdr:row>40</xdr:row>
      <xdr:rowOff>111760</xdr:rowOff>
    </xdr:to>
    <xdr:sp macro="" textlink="">
      <xdr:nvSpPr>
        <xdr:cNvPr id="592" name="楕円 591">
          <a:extLst>
            <a:ext uri="{FF2B5EF4-FFF2-40B4-BE49-F238E27FC236}">
              <a16:creationId xmlns:a16="http://schemas.microsoft.com/office/drawing/2014/main" id="{0D2D9A5B-4B7C-4505-9F76-943FED60A819}"/>
            </a:ext>
          </a:extLst>
        </xdr:cNvPr>
        <xdr:cNvSpPr/>
      </xdr:nvSpPr>
      <xdr:spPr>
        <a:xfrm>
          <a:off x="2127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60960</xdr:rowOff>
    </xdr:from>
    <xdr:to>
      <xdr:col>116</xdr:col>
      <xdr:colOff>63500</xdr:colOff>
      <xdr:row>40</xdr:row>
      <xdr:rowOff>106680</xdr:rowOff>
    </xdr:to>
    <xdr:cxnSp macro="">
      <xdr:nvCxnSpPr>
        <xdr:cNvPr id="593" name="直線コネクタ 592">
          <a:extLst>
            <a:ext uri="{FF2B5EF4-FFF2-40B4-BE49-F238E27FC236}">
              <a16:creationId xmlns:a16="http://schemas.microsoft.com/office/drawing/2014/main" id="{DE790FBE-99CA-43A6-8F92-D00DD1C25B96}"/>
            </a:ext>
          </a:extLst>
        </xdr:cNvPr>
        <xdr:cNvCxnSpPr/>
      </xdr:nvCxnSpPr>
      <xdr:spPr>
        <a:xfrm>
          <a:off x="21323300" y="6918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594" name="楕円 593">
          <a:extLst>
            <a:ext uri="{FF2B5EF4-FFF2-40B4-BE49-F238E27FC236}">
              <a16:creationId xmlns:a16="http://schemas.microsoft.com/office/drawing/2014/main" id="{4EB7D0FA-A4F3-41E2-A62F-0235F59974DF}"/>
            </a:ext>
          </a:extLst>
        </xdr:cNvPr>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60960</xdr:rowOff>
    </xdr:to>
    <xdr:cxnSp macro="">
      <xdr:nvCxnSpPr>
        <xdr:cNvPr id="595" name="直線コネクタ 594">
          <a:extLst>
            <a:ext uri="{FF2B5EF4-FFF2-40B4-BE49-F238E27FC236}">
              <a16:creationId xmlns:a16="http://schemas.microsoft.com/office/drawing/2014/main" id="{979E6D37-B0DE-462B-92F8-634A14231E22}"/>
            </a:ext>
          </a:extLst>
        </xdr:cNvPr>
        <xdr:cNvCxnSpPr/>
      </xdr:nvCxnSpPr>
      <xdr:spPr>
        <a:xfrm>
          <a:off x="20434300" y="6873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96" name="楕円 595">
          <a:extLst>
            <a:ext uri="{FF2B5EF4-FFF2-40B4-BE49-F238E27FC236}">
              <a16:creationId xmlns:a16="http://schemas.microsoft.com/office/drawing/2014/main" id="{63136BDE-7E81-4022-B39E-183A80994BF0}"/>
            </a:ext>
          </a:extLst>
        </xdr:cNvPr>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15240</xdr:rowOff>
    </xdr:to>
    <xdr:cxnSp macro="">
      <xdr:nvCxnSpPr>
        <xdr:cNvPr id="597" name="直線コネクタ 596">
          <a:extLst>
            <a:ext uri="{FF2B5EF4-FFF2-40B4-BE49-F238E27FC236}">
              <a16:creationId xmlns:a16="http://schemas.microsoft.com/office/drawing/2014/main" id="{C05717BE-91CE-4708-8A8F-86A783D23002}"/>
            </a:ext>
          </a:extLst>
        </xdr:cNvPr>
        <xdr:cNvCxnSpPr/>
      </xdr:nvCxnSpPr>
      <xdr:spPr>
        <a:xfrm>
          <a:off x="19545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598" name="楕円 597">
          <a:extLst>
            <a:ext uri="{FF2B5EF4-FFF2-40B4-BE49-F238E27FC236}">
              <a16:creationId xmlns:a16="http://schemas.microsoft.com/office/drawing/2014/main" id="{B177C9DA-C8F4-4B72-90F5-96332ADCF4B8}"/>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15240</xdr:rowOff>
    </xdr:to>
    <xdr:cxnSp macro="">
      <xdr:nvCxnSpPr>
        <xdr:cNvPr id="599" name="直線コネクタ 598">
          <a:extLst>
            <a:ext uri="{FF2B5EF4-FFF2-40B4-BE49-F238E27FC236}">
              <a16:creationId xmlns:a16="http://schemas.microsoft.com/office/drawing/2014/main" id="{B5C40F90-BDF8-49CE-BABF-7A1834D238E1}"/>
            </a:ext>
          </a:extLst>
        </xdr:cNvPr>
        <xdr:cNvCxnSpPr/>
      </xdr:nvCxnSpPr>
      <xdr:spPr>
        <a:xfrm>
          <a:off x="18656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32E6F87A-9913-4C52-A521-8A1739E1F11C}"/>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646AFB93-B07D-4104-935C-EECD3F6CB479}"/>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AB418ADA-3326-4F4F-B430-9A0231453B28}"/>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FC2D0D5-AA82-4E79-9B24-27355A21191A}"/>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102887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4544836C-6E56-4636-8606-86032100C2BF}"/>
            </a:ext>
          </a:extLst>
        </xdr:cNvPr>
        <xdr:cNvSpPr txBox="1"/>
      </xdr:nvSpPr>
      <xdr:spPr>
        <a:xfrm>
          <a:off x="210757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F6DE4654-430F-42B3-B273-D359D06021F8}"/>
            </a:ext>
          </a:extLst>
        </xdr:cNvPr>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71C4007C-7B54-474E-B56C-86AD1CC2AD10}"/>
            </a:ext>
          </a:extLst>
        </xdr:cNvPr>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2A499863-7DA3-4F6E-9F57-93AB6451B3FD}"/>
            </a:ext>
          </a:extLst>
        </xdr:cNvPr>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B4933A0C-EA27-481E-955F-14190F9946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9623BA9D-0606-4426-901D-5F1636D555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30DF642B-75F8-42A1-B895-0143CB1AD7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A47436CF-35F5-41FD-BEAF-EC86CEF1281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C48D18A-D473-428C-9A99-A71E1315914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489A84AA-192C-4EC2-BCF7-C88C999A412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3BBAF424-F47B-411B-BFDC-3D97FC2676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651443E-5C2D-4788-A1BB-E52B550BCA2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2A1397BC-2338-498C-9BB5-FC05EC342D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2A91FBD7-8CF3-462F-ACC6-F7582B0810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D5F225BF-5CC6-4B1A-8F11-D23FEB3F0F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9" name="直線コネクタ 618">
          <a:extLst>
            <a:ext uri="{FF2B5EF4-FFF2-40B4-BE49-F238E27FC236}">
              <a16:creationId xmlns:a16="http://schemas.microsoft.com/office/drawing/2014/main" id="{9CB6768E-EBC1-413A-B8A4-4D7DDCAFCA4E}"/>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0" name="テキスト ボックス 619">
          <a:extLst>
            <a:ext uri="{FF2B5EF4-FFF2-40B4-BE49-F238E27FC236}">
              <a16:creationId xmlns:a16="http://schemas.microsoft.com/office/drawing/2014/main" id="{83A67280-AE11-4DE1-9F85-49074AF6D483}"/>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1" name="直線コネクタ 620">
          <a:extLst>
            <a:ext uri="{FF2B5EF4-FFF2-40B4-BE49-F238E27FC236}">
              <a16:creationId xmlns:a16="http://schemas.microsoft.com/office/drawing/2014/main" id="{5866D763-2678-4A09-939F-439A7954777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2" name="テキスト ボックス 621">
          <a:extLst>
            <a:ext uri="{FF2B5EF4-FFF2-40B4-BE49-F238E27FC236}">
              <a16:creationId xmlns:a16="http://schemas.microsoft.com/office/drawing/2014/main" id="{243A1A0E-6BF5-43DA-B890-54418495955F}"/>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3" name="直線コネクタ 622">
          <a:extLst>
            <a:ext uri="{FF2B5EF4-FFF2-40B4-BE49-F238E27FC236}">
              <a16:creationId xmlns:a16="http://schemas.microsoft.com/office/drawing/2014/main" id="{52868345-0BC1-4F34-B485-E1E5C9B531CF}"/>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4" name="テキスト ボックス 623">
          <a:extLst>
            <a:ext uri="{FF2B5EF4-FFF2-40B4-BE49-F238E27FC236}">
              <a16:creationId xmlns:a16="http://schemas.microsoft.com/office/drawing/2014/main" id="{F93DE0A6-8C46-4C86-9ADA-29158998B9D8}"/>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77EEEE15-3245-4A47-A208-55D8B39FF0E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7ACA987D-3041-48FA-AA2C-9C5B83426E3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7" name="直線コネクタ 626">
          <a:extLst>
            <a:ext uri="{FF2B5EF4-FFF2-40B4-BE49-F238E27FC236}">
              <a16:creationId xmlns:a16="http://schemas.microsoft.com/office/drawing/2014/main" id="{5EFB1BE6-703E-48DA-BBC8-D97CCDAFB52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8" name="テキスト ボックス 627">
          <a:extLst>
            <a:ext uri="{FF2B5EF4-FFF2-40B4-BE49-F238E27FC236}">
              <a16:creationId xmlns:a16="http://schemas.microsoft.com/office/drawing/2014/main" id="{AEC54BFD-21CD-46B8-83AD-D479D95D4579}"/>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a:extLst>
            <a:ext uri="{FF2B5EF4-FFF2-40B4-BE49-F238E27FC236}">
              <a16:creationId xmlns:a16="http://schemas.microsoft.com/office/drawing/2014/main" id="{E472DCC3-8CD2-476E-A2A6-0A241D2EDFB4}"/>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a:extLst>
            <a:ext uri="{FF2B5EF4-FFF2-40B4-BE49-F238E27FC236}">
              <a16:creationId xmlns:a16="http://schemas.microsoft.com/office/drawing/2014/main" id="{6A9AC295-CAEC-466E-B5C8-39CE90486231}"/>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1" name="直線コネクタ 630">
          <a:extLst>
            <a:ext uri="{FF2B5EF4-FFF2-40B4-BE49-F238E27FC236}">
              <a16:creationId xmlns:a16="http://schemas.microsoft.com/office/drawing/2014/main" id="{653B7E0F-B98E-4D3D-ACB3-5DFDF84952BD}"/>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2" name="テキスト ボックス 631">
          <a:extLst>
            <a:ext uri="{FF2B5EF4-FFF2-40B4-BE49-F238E27FC236}">
              <a16:creationId xmlns:a16="http://schemas.microsoft.com/office/drawing/2014/main" id="{0EDB9D70-FBF8-41C2-86DA-187E2D4FFB5E}"/>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BF973238-8331-4122-8C17-EFEE5C65BF2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9B8DA63A-FAA4-4C82-B241-F28A2CC31E0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75A6EA4A-39FD-4527-88D0-FB8E6B8C9D6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6" name="直線コネクタ 635">
          <a:extLst>
            <a:ext uri="{FF2B5EF4-FFF2-40B4-BE49-F238E27FC236}">
              <a16:creationId xmlns:a16="http://schemas.microsoft.com/office/drawing/2014/main" id="{61BA9C52-6E31-4666-9877-C2CAE4240624}"/>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19494D8E-2C8E-46D4-A056-FEA000F727A7}"/>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8" name="直線コネクタ 637">
          <a:extLst>
            <a:ext uri="{FF2B5EF4-FFF2-40B4-BE49-F238E27FC236}">
              <a16:creationId xmlns:a16="http://schemas.microsoft.com/office/drawing/2014/main" id="{D1A81F97-59CF-4041-8348-545F6636E756}"/>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678BF954-66DA-492C-8B37-895D4A6CDF1F}"/>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0" name="直線コネクタ 639">
          <a:extLst>
            <a:ext uri="{FF2B5EF4-FFF2-40B4-BE49-F238E27FC236}">
              <a16:creationId xmlns:a16="http://schemas.microsoft.com/office/drawing/2014/main" id="{246EBAEB-B924-4B21-9DDF-E5D17AD2FB45}"/>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3EDA4368-1126-4D72-B825-AEB4F0EF07CC}"/>
            </a:ext>
          </a:extLst>
        </xdr:cNvPr>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2" name="フローチャート: 判断 641">
          <a:extLst>
            <a:ext uri="{FF2B5EF4-FFF2-40B4-BE49-F238E27FC236}">
              <a16:creationId xmlns:a16="http://schemas.microsoft.com/office/drawing/2014/main" id="{86E574AA-54AD-4A46-9273-9EFFF63C81CE}"/>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3" name="フローチャート: 判断 642">
          <a:extLst>
            <a:ext uri="{FF2B5EF4-FFF2-40B4-BE49-F238E27FC236}">
              <a16:creationId xmlns:a16="http://schemas.microsoft.com/office/drawing/2014/main" id="{57EDEB29-F8C1-45E6-B2D6-295B4C4A27D0}"/>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4" name="フローチャート: 判断 643">
          <a:extLst>
            <a:ext uri="{FF2B5EF4-FFF2-40B4-BE49-F238E27FC236}">
              <a16:creationId xmlns:a16="http://schemas.microsoft.com/office/drawing/2014/main" id="{A871E147-60C9-4B7D-92EC-1EF4C2B90DBE}"/>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5" name="フローチャート: 判断 644">
          <a:extLst>
            <a:ext uri="{FF2B5EF4-FFF2-40B4-BE49-F238E27FC236}">
              <a16:creationId xmlns:a16="http://schemas.microsoft.com/office/drawing/2014/main" id="{9B97EEAA-1FB8-435F-A5DB-B37C660E0924}"/>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6" name="フローチャート: 判断 645">
          <a:extLst>
            <a:ext uri="{FF2B5EF4-FFF2-40B4-BE49-F238E27FC236}">
              <a16:creationId xmlns:a16="http://schemas.microsoft.com/office/drawing/2014/main" id="{63DB61FC-6B92-4665-A13C-3CF3E188750E}"/>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36F63E5-F639-4C00-ABF0-3E79AC9EF15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BC1C314-FD9B-46E6-BACF-62F5A403C2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5AFBC22-E920-475E-80CE-33A7A380CE5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5859805-0ABC-4C93-BB39-FD6E5AD4C8D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201C69B-1E90-45AE-9F22-8FD2288A7B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52" name="楕円 651">
          <a:extLst>
            <a:ext uri="{FF2B5EF4-FFF2-40B4-BE49-F238E27FC236}">
              <a16:creationId xmlns:a16="http://schemas.microsoft.com/office/drawing/2014/main" id="{D46C7A25-8C15-4D19-879C-4AD88B87AEA7}"/>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446607D4-0148-4145-BDAF-5AE4B963BC33}"/>
            </a:ext>
          </a:extLst>
        </xdr:cNvPr>
        <xdr:cNvSpPr txBox="1"/>
      </xdr:nvSpPr>
      <xdr:spPr>
        <a:xfrm>
          <a:off x="16357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163513</xdr:rowOff>
    </xdr:from>
    <xdr:to>
      <xdr:col>81</xdr:col>
      <xdr:colOff>101600</xdr:colOff>
      <xdr:row>60</xdr:row>
      <xdr:rowOff>93663</xdr:rowOff>
    </xdr:to>
    <xdr:sp macro="" textlink="">
      <xdr:nvSpPr>
        <xdr:cNvPr id="654" name="楕円 653">
          <a:extLst>
            <a:ext uri="{FF2B5EF4-FFF2-40B4-BE49-F238E27FC236}">
              <a16:creationId xmlns:a16="http://schemas.microsoft.com/office/drawing/2014/main" id="{974F7B93-0957-4120-92B2-AFA221446066}"/>
            </a:ext>
          </a:extLst>
        </xdr:cNvPr>
        <xdr:cNvSpPr/>
      </xdr:nvSpPr>
      <xdr:spPr>
        <a:xfrm>
          <a:off x="15430500" y="102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42863</xdr:rowOff>
    </xdr:from>
    <xdr:to>
      <xdr:col>85</xdr:col>
      <xdr:colOff>127000</xdr:colOff>
      <xdr:row>60</xdr:row>
      <xdr:rowOff>45720</xdr:rowOff>
    </xdr:to>
    <xdr:cxnSp macro="">
      <xdr:nvCxnSpPr>
        <xdr:cNvPr id="655" name="直線コネクタ 654">
          <a:extLst>
            <a:ext uri="{FF2B5EF4-FFF2-40B4-BE49-F238E27FC236}">
              <a16:creationId xmlns:a16="http://schemas.microsoft.com/office/drawing/2014/main" id="{1FB81813-31E7-4A3A-8659-D27CADEB9D34}"/>
            </a:ext>
          </a:extLst>
        </xdr:cNvPr>
        <xdr:cNvCxnSpPr/>
      </xdr:nvCxnSpPr>
      <xdr:spPr>
        <a:xfrm>
          <a:off x="15481300" y="1032986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56" name="楕円 655">
          <a:extLst>
            <a:ext uri="{FF2B5EF4-FFF2-40B4-BE49-F238E27FC236}">
              <a16:creationId xmlns:a16="http://schemas.microsoft.com/office/drawing/2014/main" id="{A5B781B0-2A90-414F-9833-E1DE9A104270}"/>
            </a:ext>
          </a:extLst>
        </xdr:cNvPr>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42863</xdr:rowOff>
    </xdr:from>
    <xdr:to>
      <xdr:col>81</xdr:col>
      <xdr:colOff>50800</xdr:colOff>
      <xdr:row>60</xdr:row>
      <xdr:rowOff>45720</xdr:rowOff>
    </xdr:to>
    <xdr:cxnSp macro="">
      <xdr:nvCxnSpPr>
        <xdr:cNvPr id="657" name="直線コネクタ 656">
          <a:extLst>
            <a:ext uri="{FF2B5EF4-FFF2-40B4-BE49-F238E27FC236}">
              <a16:creationId xmlns:a16="http://schemas.microsoft.com/office/drawing/2014/main" id="{FB405CAA-22B4-4AA4-A8F4-C1B4DEE7D50B}"/>
            </a:ext>
          </a:extLst>
        </xdr:cNvPr>
        <xdr:cNvCxnSpPr/>
      </xdr:nvCxnSpPr>
      <xdr:spPr>
        <a:xfrm flipV="1">
          <a:off x="14592300" y="103298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58" name="楕円 657">
          <a:extLst>
            <a:ext uri="{FF2B5EF4-FFF2-40B4-BE49-F238E27FC236}">
              <a16:creationId xmlns:a16="http://schemas.microsoft.com/office/drawing/2014/main" id="{D5645AE3-2E2B-40FB-8A42-747A15F8835A}"/>
            </a:ext>
          </a:extLst>
        </xdr:cNvPr>
        <xdr:cNvSpPr/>
      </xdr:nvSpPr>
      <xdr:spPr>
        <a:xfrm>
          <a:off x="1365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40005</xdr:rowOff>
    </xdr:from>
    <xdr:to>
      <xdr:col>76</xdr:col>
      <xdr:colOff>114300</xdr:colOff>
      <xdr:row>60</xdr:row>
      <xdr:rowOff>45720</xdr:rowOff>
    </xdr:to>
    <xdr:cxnSp macro="">
      <xdr:nvCxnSpPr>
        <xdr:cNvPr id="659" name="直線コネクタ 658">
          <a:extLst>
            <a:ext uri="{FF2B5EF4-FFF2-40B4-BE49-F238E27FC236}">
              <a16:creationId xmlns:a16="http://schemas.microsoft.com/office/drawing/2014/main" id="{1A8737A8-B895-412A-887C-8CD725A834F1}"/>
            </a:ext>
          </a:extLst>
        </xdr:cNvPr>
        <xdr:cNvCxnSpPr/>
      </xdr:nvCxnSpPr>
      <xdr:spPr>
        <a:xfrm>
          <a:off x="13703300" y="103270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160655</xdr:rowOff>
    </xdr:from>
    <xdr:to>
      <xdr:col>67</xdr:col>
      <xdr:colOff>101600</xdr:colOff>
      <xdr:row>60</xdr:row>
      <xdr:rowOff>90805</xdr:rowOff>
    </xdr:to>
    <xdr:sp macro="" textlink="">
      <xdr:nvSpPr>
        <xdr:cNvPr id="660" name="楕円 659">
          <a:extLst>
            <a:ext uri="{FF2B5EF4-FFF2-40B4-BE49-F238E27FC236}">
              <a16:creationId xmlns:a16="http://schemas.microsoft.com/office/drawing/2014/main" id="{531AB1A6-31A6-4028-A5BA-D1D136B323F5}"/>
            </a:ext>
          </a:extLst>
        </xdr:cNvPr>
        <xdr:cNvSpPr/>
      </xdr:nvSpPr>
      <xdr:spPr>
        <a:xfrm>
          <a:off x="12763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40005</xdr:rowOff>
    </xdr:from>
    <xdr:to>
      <xdr:col>71</xdr:col>
      <xdr:colOff>177800</xdr:colOff>
      <xdr:row>60</xdr:row>
      <xdr:rowOff>40005</xdr:rowOff>
    </xdr:to>
    <xdr:cxnSp macro="">
      <xdr:nvCxnSpPr>
        <xdr:cNvPr id="661" name="直線コネクタ 660">
          <a:extLst>
            <a:ext uri="{FF2B5EF4-FFF2-40B4-BE49-F238E27FC236}">
              <a16:creationId xmlns:a16="http://schemas.microsoft.com/office/drawing/2014/main" id="{96233924-5217-467A-9231-D9F9FBED5417}"/>
            </a:ext>
          </a:extLst>
        </xdr:cNvPr>
        <xdr:cNvCxnSpPr/>
      </xdr:nvCxnSpPr>
      <xdr:spPr>
        <a:xfrm>
          <a:off x="12814300" y="10327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62" name="n_1aveValue【学校施設】&#10;有形固定資産減価償却率">
          <a:extLst>
            <a:ext uri="{FF2B5EF4-FFF2-40B4-BE49-F238E27FC236}">
              <a16:creationId xmlns:a16="http://schemas.microsoft.com/office/drawing/2014/main" id="{78B4B03F-1BDD-4766-9B33-D6851EAC7475}"/>
            </a:ext>
          </a:extLst>
        </xdr:cNvPr>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63" name="n_2aveValue【学校施設】&#10;有形固定資産減価償却率">
          <a:extLst>
            <a:ext uri="{FF2B5EF4-FFF2-40B4-BE49-F238E27FC236}">
              <a16:creationId xmlns:a16="http://schemas.microsoft.com/office/drawing/2014/main" id="{7F4E5737-ADFD-4463-9EBF-CF78F4F57A85}"/>
            </a:ext>
          </a:extLst>
        </xdr:cNvPr>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664" name="n_3aveValue【学校施設】&#10;有形固定資産減価償却率">
          <a:extLst>
            <a:ext uri="{FF2B5EF4-FFF2-40B4-BE49-F238E27FC236}">
              <a16:creationId xmlns:a16="http://schemas.microsoft.com/office/drawing/2014/main" id="{56D19580-467A-491B-A0BE-0B126A688BBD}"/>
            </a:ext>
          </a:extLst>
        </xdr:cNvPr>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665" name="n_4aveValue【学校施設】&#10;有形固定資産減価償却率">
          <a:extLst>
            <a:ext uri="{FF2B5EF4-FFF2-40B4-BE49-F238E27FC236}">
              <a16:creationId xmlns:a16="http://schemas.microsoft.com/office/drawing/2014/main" id="{67D72C2E-BCDD-4758-9A9C-BCBE4DC05D17}"/>
            </a:ext>
          </a:extLst>
        </xdr:cNvPr>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110190</xdr:rowOff>
    </xdr:from>
    <xdr:ext cx="405111" cy="259045"/>
    <xdr:sp macro="" textlink="">
      <xdr:nvSpPr>
        <xdr:cNvPr id="666" name="n_1mainValue【学校施設】&#10;有形固定資産減価償却率">
          <a:extLst>
            <a:ext uri="{FF2B5EF4-FFF2-40B4-BE49-F238E27FC236}">
              <a16:creationId xmlns:a16="http://schemas.microsoft.com/office/drawing/2014/main" id="{E29DB4A3-5001-4D8E-A7DC-1758B0D90960}"/>
            </a:ext>
          </a:extLst>
        </xdr:cNvPr>
        <xdr:cNvSpPr txBox="1"/>
      </xdr:nvSpPr>
      <xdr:spPr>
        <a:xfrm>
          <a:off x="15266044" y="1005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667" name="n_2mainValue【学校施設】&#10;有形固定資産減価償却率">
          <a:extLst>
            <a:ext uri="{FF2B5EF4-FFF2-40B4-BE49-F238E27FC236}">
              <a16:creationId xmlns:a16="http://schemas.microsoft.com/office/drawing/2014/main" id="{B03972F1-5D0F-40C5-A8C8-60305B37CC6D}"/>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668" name="n_3mainValue【学校施設】&#10;有形固定資産減価償却率">
          <a:extLst>
            <a:ext uri="{FF2B5EF4-FFF2-40B4-BE49-F238E27FC236}">
              <a16:creationId xmlns:a16="http://schemas.microsoft.com/office/drawing/2014/main" id="{F42A8308-16E9-4D0E-9777-59096A4851BC}"/>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107332</xdr:rowOff>
    </xdr:from>
    <xdr:ext cx="405111" cy="259045"/>
    <xdr:sp macro="" textlink="">
      <xdr:nvSpPr>
        <xdr:cNvPr id="669" name="n_4mainValue【学校施設】&#10;有形固定資産減価償却率">
          <a:extLst>
            <a:ext uri="{FF2B5EF4-FFF2-40B4-BE49-F238E27FC236}">
              <a16:creationId xmlns:a16="http://schemas.microsoft.com/office/drawing/2014/main" id="{D3D3C188-B8A4-494F-9BDD-D42E848CDCF1}"/>
            </a:ext>
          </a:extLst>
        </xdr:cNvPr>
        <xdr:cNvSpPr txBox="1"/>
      </xdr:nvSpPr>
      <xdr:spPr>
        <a:xfrm>
          <a:off x="12611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BFB0EC1-E63C-4222-BC0A-516BE1CADE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D87D55C-BB0F-4767-B4BE-963B9AA7D8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2B411A0D-86D4-4F9F-BD86-0896B14321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D98B2E84-8AFF-4953-A468-160E0B7662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1A4B48F5-FCC1-4FF5-8DF5-7FDFAD3923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DDD1666D-36DB-44F8-AB87-3414E1BE4E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584EFBF-1DCE-4B52-B78B-28C4648B71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24A6946F-6EC4-46E0-B027-1C7100BB1D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2A4F02F9-6AE4-4A89-8A27-4262B223309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19EBEF2C-2B07-420E-86B7-D49B36BBB3A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D7E4DCBB-5373-4D46-803C-59A1AFF5D7E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a:extLst>
            <a:ext uri="{FF2B5EF4-FFF2-40B4-BE49-F238E27FC236}">
              <a16:creationId xmlns:a16="http://schemas.microsoft.com/office/drawing/2014/main" id="{77E2A1E0-2594-489B-895D-F060EE41561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a:extLst>
            <a:ext uri="{FF2B5EF4-FFF2-40B4-BE49-F238E27FC236}">
              <a16:creationId xmlns:a16="http://schemas.microsoft.com/office/drawing/2014/main" id="{E0EF06CC-6B6D-42A5-A63A-C935BE028DA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a:extLst>
            <a:ext uri="{FF2B5EF4-FFF2-40B4-BE49-F238E27FC236}">
              <a16:creationId xmlns:a16="http://schemas.microsoft.com/office/drawing/2014/main" id="{F8134BB7-4950-4A2E-99C5-6E75F851E01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a:extLst>
            <a:ext uri="{FF2B5EF4-FFF2-40B4-BE49-F238E27FC236}">
              <a16:creationId xmlns:a16="http://schemas.microsoft.com/office/drawing/2014/main" id="{35723394-7412-4C3A-9BDA-B81F841A35C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a:extLst>
            <a:ext uri="{FF2B5EF4-FFF2-40B4-BE49-F238E27FC236}">
              <a16:creationId xmlns:a16="http://schemas.microsoft.com/office/drawing/2014/main" id="{A418CB38-AE83-40E5-9C4C-0CE8DAFE9E3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a:extLst>
            <a:ext uri="{FF2B5EF4-FFF2-40B4-BE49-F238E27FC236}">
              <a16:creationId xmlns:a16="http://schemas.microsoft.com/office/drawing/2014/main" id="{FB28743D-E313-44F4-A279-3E03D0CA359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a:extLst>
            <a:ext uri="{FF2B5EF4-FFF2-40B4-BE49-F238E27FC236}">
              <a16:creationId xmlns:a16="http://schemas.microsoft.com/office/drawing/2014/main" id="{2FC89EAB-668B-45B0-9C46-D97FB29917F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a:extLst>
            <a:ext uri="{FF2B5EF4-FFF2-40B4-BE49-F238E27FC236}">
              <a16:creationId xmlns:a16="http://schemas.microsoft.com/office/drawing/2014/main" id="{0923F34F-7BEB-410D-98CF-76F3951D838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a:extLst>
            <a:ext uri="{FF2B5EF4-FFF2-40B4-BE49-F238E27FC236}">
              <a16:creationId xmlns:a16="http://schemas.microsoft.com/office/drawing/2014/main" id="{533D2D04-087F-4239-8305-4086BB5A172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a:extLst>
            <a:ext uri="{FF2B5EF4-FFF2-40B4-BE49-F238E27FC236}">
              <a16:creationId xmlns:a16="http://schemas.microsoft.com/office/drawing/2014/main" id="{D8779B9C-5637-47BC-A747-CE01C7A4486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a:extLst>
            <a:ext uri="{FF2B5EF4-FFF2-40B4-BE49-F238E27FC236}">
              <a16:creationId xmlns:a16="http://schemas.microsoft.com/office/drawing/2014/main" id="{BC1DFAC2-EFDB-417E-A46F-40917A1AB5C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a:extLst>
            <a:ext uri="{FF2B5EF4-FFF2-40B4-BE49-F238E27FC236}">
              <a16:creationId xmlns:a16="http://schemas.microsoft.com/office/drawing/2014/main" id="{4131B6BA-0534-41F2-B393-1AA218F7BF5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C44DCE55-7078-4B6A-9B99-F47B6DB8013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86D1E048-FE5D-4225-A48A-2399656F917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9B481FE9-BF28-492B-8806-653CEE97FE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6" name="直線コネクタ 695">
          <a:extLst>
            <a:ext uri="{FF2B5EF4-FFF2-40B4-BE49-F238E27FC236}">
              <a16:creationId xmlns:a16="http://schemas.microsoft.com/office/drawing/2014/main" id="{3A5EF711-186D-4791-B00E-676A36C1C873}"/>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7" name="【学校施設】&#10;一人当たり面積最小値テキスト">
          <a:extLst>
            <a:ext uri="{FF2B5EF4-FFF2-40B4-BE49-F238E27FC236}">
              <a16:creationId xmlns:a16="http://schemas.microsoft.com/office/drawing/2014/main" id="{BA575BEA-E931-42E9-B4E9-B4FC3D2445B4}"/>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8" name="直線コネクタ 697">
          <a:extLst>
            <a:ext uri="{FF2B5EF4-FFF2-40B4-BE49-F238E27FC236}">
              <a16:creationId xmlns:a16="http://schemas.microsoft.com/office/drawing/2014/main" id="{1A458120-4E30-4075-8FF7-36FBCBCB71BC}"/>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9" name="【学校施設】&#10;一人当たり面積最大値テキスト">
          <a:extLst>
            <a:ext uri="{FF2B5EF4-FFF2-40B4-BE49-F238E27FC236}">
              <a16:creationId xmlns:a16="http://schemas.microsoft.com/office/drawing/2014/main" id="{B9957470-CC2F-4D6B-82D7-268C5ADEBC93}"/>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0" name="直線コネクタ 699">
          <a:extLst>
            <a:ext uri="{FF2B5EF4-FFF2-40B4-BE49-F238E27FC236}">
              <a16:creationId xmlns:a16="http://schemas.microsoft.com/office/drawing/2014/main" id="{E2B3D048-6BD1-4DD6-A7EF-B4EE8DF0F3F8}"/>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701" name="【学校施設】&#10;一人当たり面積平均値テキスト">
          <a:extLst>
            <a:ext uri="{FF2B5EF4-FFF2-40B4-BE49-F238E27FC236}">
              <a16:creationId xmlns:a16="http://schemas.microsoft.com/office/drawing/2014/main" id="{651B5827-D41B-49A2-8E95-27C0E94D6368}"/>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2" name="フローチャート: 判断 701">
          <a:extLst>
            <a:ext uri="{FF2B5EF4-FFF2-40B4-BE49-F238E27FC236}">
              <a16:creationId xmlns:a16="http://schemas.microsoft.com/office/drawing/2014/main" id="{C0476AF6-A793-49CC-BFD3-06CB6F93D2DB}"/>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3" name="フローチャート: 判断 702">
          <a:extLst>
            <a:ext uri="{FF2B5EF4-FFF2-40B4-BE49-F238E27FC236}">
              <a16:creationId xmlns:a16="http://schemas.microsoft.com/office/drawing/2014/main" id="{6A1A0259-9184-4305-96E4-E1ADC4791868}"/>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4" name="フローチャート: 判断 703">
          <a:extLst>
            <a:ext uri="{FF2B5EF4-FFF2-40B4-BE49-F238E27FC236}">
              <a16:creationId xmlns:a16="http://schemas.microsoft.com/office/drawing/2014/main" id="{0781D797-3B36-444A-B044-0ECFFAEB9E76}"/>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5" name="フローチャート: 判断 704">
          <a:extLst>
            <a:ext uri="{FF2B5EF4-FFF2-40B4-BE49-F238E27FC236}">
              <a16:creationId xmlns:a16="http://schemas.microsoft.com/office/drawing/2014/main" id="{834C039C-FFF0-4B27-90BB-76948F8BAF60}"/>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6" name="フローチャート: 判断 705">
          <a:extLst>
            <a:ext uri="{FF2B5EF4-FFF2-40B4-BE49-F238E27FC236}">
              <a16:creationId xmlns:a16="http://schemas.microsoft.com/office/drawing/2014/main" id="{0DBE136A-0004-4F9F-ACD1-441A3158074E}"/>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7A2C8C4-60C6-4D79-8CBE-1C0E90771A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EBEE7C3-1B53-4EAE-A53E-3689EA0411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4490F669-1656-49F0-A766-D570A69696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9C77E9D1-008A-4AEB-8E6C-74B90873DA2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82F7174C-3D77-46FC-8992-F6A55D417B9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100512</xdr:rowOff>
    </xdr:from>
    <xdr:to>
      <xdr:col>116</xdr:col>
      <xdr:colOff>114300</xdr:colOff>
      <xdr:row>57</xdr:row>
      <xdr:rowOff>30662</xdr:rowOff>
    </xdr:to>
    <xdr:sp macro="" textlink="">
      <xdr:nvSpPr>
        <xdr:cNvPr id="712" name="楕円 711">
          <a:extLst>
            <a:ext uri="{FF2B5EF4-FFF2-40B4-BE49-F238E27FC236}">
              <a16:creationId xmlns:a16="http://schemas.microsoft.com/office/drawing/2014/main" id="{D76535DE-6E29-4E9A-8F5D-60EE16D3DB51}"/>
            </a:ext>
          </a:extLst>
        </xdr:cNvPr>
        <xdr:cNvSpPr/>
      </xdr:nvSpPr>
      <xdr:spPr>
        <a:xfrm>
          <a:off x="22110700" y="97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123389</xdr:rowOff>
    </xdr:from>
    <xdr:ext cx="469744" cy="259045"/>
    <xdr:sp macro="" textlink="">
      <xdr:nvSpPr>
        <xdr:cNvPr id="713" name="【学校施設】&#10;一人当たり面積該当値テキスト">
          <a:extLst>
            <a:ext uri="{FF2B5EF4-FFF2-40B4-BE49-F238E27FC236}">
              <a16:creationId xmlns:a16="http://schemas.microsoft.com/office/drawing/2014/main" id="{FF284BD3-2D25-40C8-A559-69918BCF31B4}"/>
            </a:ext>
          </a:extLst>
        </xdr:cNvPr>
        <xdr:cNvSpPr txBox="1"/>
      </xdr:nvSpPr>
      <xdr:spPr>
        <a:xfrm>
          <a:off x="22199600" y="955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114663</xdr:rowOff>
    </xdr:from>
    <xdr:to>
      <xdr:col>112</xdr:col>
      <xdr:colOff>38100</xdr:colOff>
      <xdr:row>57</xdr:row>
      <xdr:rowOff>44813</xdr:rowOff>
    </xdr:to>
    <xdr:sp macro="" textlink="">
      <xdr:nvSpPr>
        <xdr:cNvPr id="714" name="楕円 713">
          <a:extLst>
            <a:ext uri="{FF2B5EF4-FFF2-40B4-BE49-F238E27FC236}">
              <a16:creationId xmlns:a16="http://schemas.microsoft.com/office/drawing/2014/main" id="{F28C57C3-8B65-4ED5-91F4-DA2CF8F6515C}"/>
            </a:ext>
          </a:extLst>
        </xdr:cNvPr>
        <xdr:cNvSpPr/>
      </xdr:nvSpPr>
      <xdr:spPr>
        <a:xfrm>
          <a:off x="21272500" y="97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151312</xdr:rowOff>
    </xdr:from>
    <xdr:to>
      <xdr:col>116</xdr:col>
      <xdr:colOff>63500</xdr:colOff>
      <xdr:row>56</xdr:row>
      <xdr:rowOff>165463</xdr:rowOff>
    </xdr:to>
    <xdr:cxnSp macro="">
      <xdr:nvCxnSpPr>
        <xdr:cNvPr id="715" name="直線コネクタ 714">
          <a:extLst>
            <a:ext uri="{FF2B5EF4-FFF2-40B4-BE49-F238E27FC236}">
              <a16:creationId xmlns:a16="http://schemas.microsoft.com/office/drawing/2014/main" id="{51E46A5D-94D5-48B5-A68B-16A389EF1496}"/>
            </a:ext>
          </a:extLst>
        </xdr:cNvPr>
        <xdr:cNvCxnSpPr/>
      </xdr:nvCxnSpPr>
      <xdr:spPr>
        <a:xfrm flipV="1">
          <a:off x="21323300" y="9752512"/>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122283</xdr:rowOff>
    </xdr:from>
    <xdr:to>
      <xdr:col>107</xdr:col>
      <xdr:colOff>101600</xdr:colOff>
      <xdr:row>57</xdr:row>
      <xdr:rowOff>52433</xdr:rowOff>
    </xdr:to>
    <xdr:sp macro="" textlink="">
      <xdr:nvSpPr>
        <xdr:cNvPr id="716" name="楕円 715">
          <a:extLst>
            <a:ext uri="{FF2B5EF4-FFF2-40B4-BE49-F238E27FC236}">
              <a16:creationId xmlns:a16="http://schemas.microsoft.com/office/drawing/2014/main" id="{9126562E-922B-4C3E-9B09-C486FA6434F0}"/>
            </a:ext>
          </a:extLst>
        </xdr:cNvPr>
        <xdr:cNvSpPr/>
      </xdr:nvSpPr>
      <xdr:spPr>
        <a:xfrm>
          <a:off x="203835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165463</xdr:rowOff>
    </xdr:from>
    <xdr:to>
      <xdr:col>111</xdr:col>
      <xdr:colOff>177800</xdr:colOff>
      <xdr:row>57</xdr:row>
      <xdr:rowOff>1633</xdr:rowOff>
    </xdr:to>
    <xdr:cxnSp macro="">
      <xdr:nvCxnSpPr>
        <xdr:cNvPr id="717" name="直線コネクタ 716">
          <a:extLst>
            <a:ext uri="{FF2B5EF4-FFF2-40B4-BE49-F238E27FC236}">
              <a16:creationId xmlns:a16="http://schemas.microsoft.com/office/drawing/2014/main" id="{EFA377D4-6389-445D-9739-B80A8B777133}"/>
            </a:ext>
          </a:extLst>
        </xdr:cNvPr>
        <xdr:cNvCxnSpPr/>
      </xdr:nvCxnSpPr>
      <xdr:spPr>
        <a:xfrm flipV="1">
          <a:off x="20434300" y="976666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124460</xdr:rowOff>
    </xdr:from>
    <xdr:to>
      <xdr:col>102</xdr:col>
      <xdr:colOff>165100</xdr:colOff>
      <xdr:row>57</xdr:row>
      <xdr:rowOff>54610</xdr:rowOff>
    </xdr:to>
    <xdr:sp macro="" textlink="">
      <xdr:nvSpPr>
        <xdr:cNvPr id="718" name="楕円 717">
          <a:extLst>
            <a:ext uri="{FF2B5EF4-FFF2-40B4-BE49-F238E27FC236}">
              <a16:creationId xmlns:a16="http://schemas.microsoft.com/office/drawing/2014/main" id="{01F270DF-3766-40A9-B5B1-0B666E5BB03F}"/>
            </a:ext>
          </a:extLst>
        </xdr:cNvPr>
        <xdr:cNvSpPr/>
      </xdr:nvSpPr>
      <xdr:spPr>
        <a:xfrm>
          <a:off x="19494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1633</xdr:rowOff>
    </xdr:from>
    <xdr:to>
      <xdr:col>107</xdr:col>
      <xdr:colOff>50800</xdr:colOff>
      <xdr:row>57</xdr:row>
      <xdr:rowOff>3810</xdr:rowOff>
    </xdr:to>
    <xdr:cxnSp macro="">
      <xdr:nvCxnSpPr>
        <xdr:cNvPr id="719" name="直線コネクタ 718">
          <a:extLst>
            <a:ext uri="{FF2B5EF4-FFF2-40B4-BE49-F238E27FC236}">
              <a16:creationId xmlns:a16="http://schemas.microsoft.com/office/drawing/2014/main" id="{D06A229C-D7E0-4C95-8A61-CE10B382BBCF}"/>
            </a:ext>
          </a:extLst>
        </xdr:cNvPr>
        <xdr:cNvCxnSpPr/>
      </xdr:nvCxnSpPr>
      <xdr:spPr>
        <a:xfrm flipV="1">
          <a:off x="19545300" y="977428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105954</xdr:rowOff>
    </xdr:from>
    <xdr:to>
      <xdr:col>98</xdr:col>
      <xdr:colOff>38100</xdr:colOff>
      <xdr:row>57</xdr:row>
      <xdr:rowOff>36104</xdr:rowOff>
    </xdr:to>
    <xdr:sp macro="" textlink="">
      <xdr:nvSpPr>
        <xdr:cNvPr id="720" name="楕円 719">
          <a:extLst>
            <a:ext uri="{FF2B5EF4-FFF2-40B4-BE49-F238E27FC236}">
              <a16:creationId xmlns:a16="http://schemas.microsoft.com/office/drawing/2014/main" id="{15BCFF26-73B1-4867-BAC4-5E763340F12D}"/>
            </a:ext>
          </a:extLst>
        </xdr:cNvPr>
        <xdr:cNvSpPr/>
      </xdr:nvSpPr>
      <xdr:spPr>
        <a:xfrm>
          <a:off x="18605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156754</xdr:rowOff>
    </xdr:from>
    <xdr:to>
      <xdr:col>102</xdr:col>
      <xdr:colOff>114300</xdr:colOff>
      <xdr:row>57</xdr:row>
      <xdr:rowOff>3810</xdr:rowOff>
    </xdr:to>
    <xdr:cxnSp macro="">
      <xdr:nvCxnSpPr>
        <xdr:cNvPr id="721" name="直線コネクタ 720">
          <a:extLst>
            <a:ext uri="{FF2B5EF4-FFF2-40B4-BE49-F238E27FC236}">
              <a16:creationId xmlns:a16="http://schemas.microsoft.com/office/drawing/2014/main" id="{96F4CCB9-7199-441F-A3CB-4A8F44C1BC34}"/>
            </a:ext>
          </a:extLst>
        </xdr:cNvPr>
        <xdr:cNvCxnSpPr/>
      </xdr:nvCxnSpPr>
      <xdr:spPr>
        <a:xfrm>
          <a:off x="18656300" y="9757954"/>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22" name="n_1aveValue【学校施設】&#10;一人当たり面積">
          <a:extLst>
            <a:ext uri="{FF2B5EF4-FFF2-40B4-BE49-F238E27FC236}">
              <a16:creationId xmlns:a16="http://schemas.microsoft.com/office/drawing/2014/main" id="{EB5FC7F4-3053-4931-AA14-3AC1E3AF403C}"/>
            </a:ext>
          </a:extLst>
        </xdr:cNvPr>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23" name="n_2aveValue【学校施設】&#10;一人当たり面積">
          <a:extLst>
            <a:ext uri="{FF2B5EF4-FFF2-40B4-BE49-F238E27FC236}">
              <a16:creationId xmlns:a16="http://schemas.microsoft.com/office/drawing/2014/main" id="{B9490874-F185-4591-B1DC-D71C1B6C6BDF}"/>
            </a:ext>
          </a:extLst>
        </xdr:cNvPr>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724" name="n_3aveValue【学校施設】&#10;一人当たり面積">
          <a:extLst>
            <a:ext uri="{FF2B5EF4-FFF2-40B4-BE49-F238E27FC236}">
              <a16:creationId xmlns:a16="http://schemas.microsoft.com/office/drawing/2014/main" id="{8DF135C6-DF64-4890-857B-DEF1EB2E592F}"/>
            </a:ext>
          </a:extLst>
        </xdr:cNvPr>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725" name="n_4aveValue【学校施設】&#10;一人当たり面積">
          <a:extLst>
            <a:ext uri="{FF2B5EF4-FFF2-40B4-BE49-F238E27FC236}">
              <a16:creationId xmlns:a16="http://schemas.microsoft.com/office/drawing/2014/main" id="{05583F9C-0C9A-4362-9E24-F6C61862A199}"/>
            </a:ext>
          </a:extLst>
        </xdr:cNvPr>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61340</xdr:rowOff>
    </xdr:from>
    <xdr:ext cx="469744" cy="259045"/>
    <xdr:sp macro="" textlink="">
      <xdr:nvSpPr>
        <xdr:cNvPr id="726" name="n_1mainValue【学校施設】&#10;一人当たり面積">
          <a:extLst>
            <a:ext uri="{FF2B5EF4-FFF2-40B4-BE49-F238E27FC236}">
              <a16:creationId xmlns:a16="http://schemas.microsoft.com/office/drawing/2014/main" id="{0242C61E-59B5-4A06-9154-E4000CECA05B}"/>
            </a:ext>
          </a:extLst>
        </xdr:cNvPr>
        <xdr:cNvSpPr txBox="1"/>
      </xdr:nvSpPr>
      <xdr:spPr>
        <a:xfrm>
          <a:off x="21075727" y="949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68960</xdr:rowOff>
    </xdr:from>
    <xdr:ext cx="469744" cy="259045"/>
    <xdr:sp macro="" textlink="">
      <xdr:nvSpPr>
        <xdr:cNvPr id="727" name="n_2mainValue【学校施設】&#10;一人当たり面積">
          <a:extLst>
            <a:ext uri="{FF2B5EF4-FFF2-40B4-BE49-F238E27FC236}">
              <a16:creationId xmlns:a16="http://schemas.microsoft.com/office/drawing/2014/main" id="{B42A9969-5038-4CF1-AE54-F4CF0BD78C02}"/>
            </a:ext>
          </a:extLst>
        </xdr:cNvPr>
        <xdr:cNvSpPr txBox="1"/>
      </xdr:nvSpPr>
      <xdr:spPr>
        <a:xfrm>
          <a:off x="20199427" y="949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71137</xdr:rowOff>
    </xdr:from>
    <xdr:ext cx="469744" cy="259045"/>
    <xdr:sp macro="" textlink="">
      <xdr:nvSpPr>
        <xdr:cNvPr id="728" name="n_3mainValue【学校施設】&#10;一人当たり面積">
          <a:extLst>
            <a:ext uri="{FF2B5EF4-FFF2-40B4-BE49-F238E27FC236}">
              <a16:creationId xmlns:a16="http://schemas.microsoft.com/office/drawing/2014/main" id="{E549FF27-4E0F-4E4A-8BE7-9A7EAC6918F8}"/>
            </a:ext>
          </a:extLst>
        </xdr:cNvPr>
        <xdr:cNvSpPr txBox="1"/>
      </xdr:nvSpPr>
      <xdr:spPr>
        <a:xfrm>
          <a:off x="193104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52631</xdr:rowOff>
    </xdr:from>
    <xdr:ext cx="469744" cy="259045"/>
    <xdr:sp macro="" textlink="">
      <xdr:nvSpPr>
        <xdr:cNvPr id="729" name="n_4mainValue【学校施設】&#10;一人当たり面積">
          <a:extLst>
            <a:ext uri="{FF2B5EF4-FFF2-40B4-BE49-F238E27FC236}">
              <a16:creationId xmlns:a16="http://schemas.microsoft.com/office/drawing/2014/main" id="{4DBBDCB8-905B-47A9-B35E-65F1EE99539E}"/>
            </a:ext>
          </a:extLst>
        </xdr:cNvPr>
        <xdr:cNvSpPr txBox="1"/>
      </xdr:nvSpPr>
      <xdr:spPr>
        <a:xfrm>
          <a:off x="18421427" y="948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76CA6A78-42E7-4F8D-B8C3-0BFFF20422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74B191B-ACDF-40E9-9B34-A8925BD9A9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11ECBEBA-ADAD-4C55-B732-1C9DC2C431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3A18770A-D972-4C26-A89B-7421B6AAA3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2E7153E4-3469-401D-9C9E-743EEAA738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25EAB0AE-7192-4030-AD5E-DC15D2BDDD9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DC6EF6B7-EA12-4098-A23E-277BB1E1D6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740F6B0A-41CC-43B7-B02B-ABBEC8C78D1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972FDE48-D2CF-41FC-BB8C-5E33777A1E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A45E6258-4A0F-4B43-90BB-A8DCCEE5B4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B1833FBB-9285-435C-9735-301E0E8F0B3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a:extLst>
            <a:ext uri="{FF2B5EF4-FFF2-40B4-BE49-F238E27FC236}">
              <a16:creationId xmlns:a16="http://schemas.microsoft.com/office/drawing/2014/main" id="{0567B61A-F8AF-4086-8DC8-51B842CAB17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a:extLst>
            <a:ext uri="{FF2B5EF4-FFF2-40B4-BE49-F238E27FC236}">
              <a16:creationId xmlns:a16="http://schemas.microsoft.com/office/drawing/2014/main" id="{FAB10549-9126-4A35-8DAF-1294922EF7A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a:extLst>
            <a:ext uri="{FF2B5EF4-FFF2-40B4-BE49-F238E27FC236}">
              <a16:creationId xmlns:a16="http://schemas.microsoft.com/office/drawing/2014/main" id="{BD99B778-4A21-4E64-AE38-ECDEDF83CC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a:extLst>
            <a:ext uri="{FF2B5EF4-FFF2-40B4-BE49-F238E27FC236}">
              <a16:creationId xmlns:a16="http://schemas.microsoft.com/office/drawing/2014/main" id="{0F7AFC9C-8218-436D-A20A-6E565B28D8F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a:extLst>
            <a:ext uri="{FF2B5EF4-FFF2-40B4-BE49-F238E27FC236}">
              <a16:creationId xmlns:a16="http://schemas.microsoft.com/office/drawing/2014/main" id="{66FAE96C-691F-481C-849F-586A611F0A3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a:extLst>
            <a:ext uri="{FF2B5EF4-FFF2-40B4-BE49-F238E27FC236}">
              <a16:creationId xmlns:a16="http://schemas.microsoft.com/office/drawing/2014/main" id="{02A2EEA6-8388-42D8-BD5D-61D4F1A722F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a:extLst>
            <a:ext uri="{FF2B5EF4-FFF2-40B4-BE49-F238E27FC236}">
              <a16:creationId xmlns:a16="http://schemas.microsoft.com/office/drawing/2014/main" id="{CBF09CCB-BA68-4811-AB9E-1295A713246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a:extLst>
            <a:ext uri="{FF2B5EF4-FFF2-40B4-BE49-F238E27FC236}">
              <a16:creationId xmlns:a16="http://schemas.microsoft.com/office/drawing/2014/main" id="{BCCCAEDE-EB81-4C6A-A8C7-3D8AE30585E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a:extLst>
            <a:ext uri="{FF2B5EF4-FFF2-40B4-BE49-F238E27FC236}">
              <a16:creationId xmlns:a16="http://schemas.microsoft.com/office/drawing/2014/main" id="{332BC05C-9907-4930-8374-3B6CC7AB746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a:extLst>
            <a:ext uri="{FF2B5EF4-FFF2-40B4-BE49-F238E27FC236}">
              <a16:creationId xmlns:a16="http://schemas.microsoft.com/office/drawing/2014/main" id="{48424710-C9C2-464E-A286-E3AC6048D6D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1A2F45D-F076-46EB-9D2B-511F89A696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a:extLst>
            <a:ext uri="{FF2B5EF4-FFF2-40B4-BE49-F238E27FC236}">
              <a16:creationId xmlns:a16="http://schemas.microsoft.com/office/drawing/2014/main" id="{118E2F39-2FA1-454C-BAEF-37840E93556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7AD1F865-6156-4C31-A757-E3EF72C7151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4" name="直線コネクタ 753">
          <a:extLst>
            <a:ext uri="{FF2B5EF4-FFF2-40B4-BE49-F238E27FC236}">
              <a16:creationId xmlns:a16="http://schemas.microsoft.com/office/drawing/2014/main" id="{5C52F244-53BC-40A6-9A7C-B2F593A35E1D}"/>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5" name="【児童館】&#10;有形固定資産減価償却率最小値テキスト">
          <a:extLst>
            <a:ext uri="{FF2B5EF4-FFF2-40B4-BE49-F238E27FC236}">
              <a16:creationId xmlns:a16="http://schemas.microsoft.com/office/drawing/2014/main" id="{84156EA8-1CD4-4B50-9F6F-505D3655236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6" name="直線コネクタ 755">
          <a:extLst>
            <a:ext uri="{FF2B5EF4-FFF2-40B4-BE49-F238E27FC236}">
              <a16:creationId xmlns:a16="http://schemas.microsoft.com/office/drawing/2014/main" id="{3EB068C0-EC05-4BED-B953-9ACC252092B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7" name="【児童館】&#10;有形固定資産減価償却率最大値テキスト">
          <a:extLst>
            <a:ext uri="{FF2B5EF4-FFF2-40B4-BE49-F238E27FC236}">
              <a16:creationId xmlns:a16="http://schemas.microsoft.com/office/drawing/2014/main" id="{F9A7F954-1B9B-48FC-A25B-73A74D649CB1}"/>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8" name="直線コネクタ 757">
          <a:extLst>
            <a:ext uri="{FF2B5EF4-FFF2-40B4-BE49-F238E27FC236}">
              <a16:creationId xmlns:a16="http://schemas.microsoft.com/office/drawing/2014/main" id="{463E4876-7DDB-48E4-94EA-708A1B28A89D}"/>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759" name="【児童館】&#10;有形固定資産減価償却率平均値テキスト">
          <a:extLst>
            <a:ext uri="{FF2B5EF4-FFF2-40B4-BE49-F238E27FC236}">
              <a16:creationId xmlns:a16="http://schemas.microsoft.com/office/drawing/2014/main" id="{C523A8DF-81F0-4136-9635-86821A5335E2}"/>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0" name="フローチャート: 判断 759">
          <a:extLst>
            <a:ext uri="{FF2B5EF4-FFF2-40B4-BE49-F238E27FC236}">
              <a16:creationId xmlns:a16="http://schemas.microsoft.com/office/drawing/2014/main" id="{12DED400-AAA8-4087-9100-4E770F3924B2}"/>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61" name="フローチャート: 判断 760">
          <a:extLst>
            <a:ext uri="{FF2B5EF4-FFF2-40B4-BE49-F238E27FC236}">
              <a16:creationId xmlns:a16="http://schemas.microsoft.com/office/drawing/2014/main" id="{9DE802A1-2E64-42A1-8166-33ED3001A8DF}"/>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62" name="フローチャート: 判断 761">
          <a:extLst>
            <a:ext uri="{FF2B5EF4-FFF2-40B4-BE49-F238E27FC236}">
              <a16:creationId xmlns:a16="http://schemas.microsoft.com/office/drawing/2014/main" id="{5654DEAF-78A0-40A2-83B9-7A61ED7E6937}"/>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63" name="フローチャート: 判断 762">
          <a:extLst>
            <a:ext uri="{FF2B5EF4-FFF2-40B4-BE49-F238E27FC236}">
              <a16:creationId xmlns:a16="http://schemas.microsoft.com/office/drawing/2014/main" id="{D666D227-CB8F-434B-82AD-E1B126E54461}"/>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4" name="フローチャート: 判断 763">
          <a:extLst>
            <a:ext uri="{FF2B5EF4-FFF2-40B4-BE49-F238E27FC236}">
              <a16:creationId xmlns:a16="http://schemas.microsoft.com/office/drawing/2014/main" id="{8F67FD91-8135-4FD0-A66F-F8717EBD4380}"/>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25A7D50-1617-4F87-92F8-B70FEED2F6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9F81E6D-D8AE-4F13-A667-12A2502CE8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9EA18B83-231C-4946-A054-820D4E9FD2B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39372D5-F77E-4467-9EBF-21D740261F4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5BD9D509-A2F9-48B5-9E18-B55D8D9A040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59689</xdr:rowOff>
    </xdr:from>
    <xdr:to>
      <xdr:col>85</xdr:col>
      <xdr:colOff>177800</xdr:colOff>
      <xdr:row>78</xdr:row>
      <xdr:rowOff>161289</xdr:rowOff>
    </xdr:to>
    <xdr:sp macro="" textlink="">
      <xdr:nvSpPr>
        <xdr:cNvPr id="770" name="楕円 769">
          <a:extLst>
            <a:ext uri="{FF2B5EF4-FFF2-40B4-BE49-F238E27FC236}">
              <a16:creationId xmlns:a16="http://schemas.microsoft.com/office/drawing/2014/main" id="{B0C4B416-EB42-4B0F-81A4-7AAC10257CC9}"/>
            </a:ext>
          </a:extLst>
        </xdr:cNvPr>
        <xdr:cNvSpPr/>
      </xdr:nvSpPr>
      <xdr:spPr>
        <a:xfrm>
          <a:off x="162687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12716</xdr:rowOff>
    </xdr:from>
    <xdr:ext cx="405111" cy="259045"/>
    <xdr:sp macro="" textlink="">
      <xdr:nvSpPr>
        <xdr:cNvPr id="771" name="【児童館】&#10;有形固定資産減価償却率該当値テキスト">
          <a:extLst>
            <a:ext uri="{FF2B5EF4-FFF2-40B4-BE49-F238E27FC236}">
              <a16:creationId xmlns:a16="http://schemas.microsoft.com/office/drawing/2014/main" id="{B96C2AFA-F59E-4D6C-AB5B-4797CEA7A094}"/>
            </a:ext>
          </a:extLst>
        </xdr:cNvPr>
        <xdr:cNvSpPr txBox="1"/>
      </xdr:nvSpPr>
      <xdr:spPr>
        <a:xfrm>
          <a:off x="16357600"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145414</xdr:rowOff>
    </xdr:from>
    <xdr:to>
      <xdr:col>81</xdr:col>
      <xdr:colOff>101600</xdr:colOff>
      <xdr:row>78</xdr:row>
      <xdr:rowOff>75564</xdr:rowOff>
    </xdr:to>
    <xdr:sp macro="" textlink="">
      <xdr:nvSpPr>
        <xdr:cNvPr id="772" name="楕円 771">
          <a:extLst>
            <a:ext uri="{FF2B5EF4-FFF2-40B4-BE49-F238E27FC236}">
              <a16:creationId xmlns:a16="http://schemas.microsoft.com/office/drawing/2014/main" id="{7F962F7F-2B37-49A9-AA80-FC4C38FC91FA}"/>
            </a:ext>
          </a:extLst>
        </xdr:cNvPr>
        <xdr:cNvSpPr/>
      </xdr:nvSpPr>
      <xdr:spPr>
        <a:xfrm>
          <a:off x="15430500" y="133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24764</xdr:rowOff>
    </xdr:from>
    <xdr:to>
      <xdr:col>85</xdr:col>
      <xdr:colOff>127000</xdr:colOff>
      <xdr:row>78</xdr:row>
      <xdr:rowOff>110489</xdr:rowOff>
    </xdr:to>
    <xdr:cxnSp macro="">
      <xdr:nvCxnSpPr>
        <xdr:cNvPr id="773" name="直線コネクタ 772">
          <a:extLst>
            <a:ext uri="{FF2B5EF4-FFF2-40B4-BE49-F238E27FC236}">
              <a16:creationId xmlns:a16="http://schemas.microsoft.com/office/drawing/2014/main" id="{4B032DA0-3AC0-4A2E-8EDD-CB2D33B93DDB}"/>
            </a:ext>
          </a:extLst>
        </xdr:cNvPr>
        <xdr:cNvCxnSpPr/>
      </xdr:nvCxnSpPr>
      <xdr:spPr>
        <a:xfrm>
          <a:off x="15481300" y="13397864"/>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71120</xdr:rowOff>
    </xdr:from>
    <xdr:to>
      <xdr:col>76</xdr:col>
      <xdr:colOff>165100</xdr:colOff>
      <xdr:row>78</xdr:row>
      <xdr:rowOff>1270</xdr:rowOff>
    </xdr:to>
    <xdr:sp macro="" textlink="">
      <xdr:nvSpPr>
        <xdr:cNvPr id="774" name="楕円 773">
          <a:extLst>
            <a:ext uri="{FF2B5EF4-FFF2-40B4-BE49-F238E27FC236}">
              <a16:creationId xmlns:a16="http://schemas.microsoft.com/office/drawing/2014/main" id="{9DED68FC-17DE-42A4-8713-4CB61E16EA62}"/>
            </a:ext>
          </a:extLst>
        </xdr:cNvPr>
        <xdr:cNvSpPr/>
      </xdr:nvSpPr>
      <xdr:spPr>
        <a:xfrm>
          <a:off x="14541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121920</xdr:rowOff>
    </xdr:from>
    <xdr:to>
      <xdr:col>81</xdr:col>
      <xdr:colOff>50800</xdr:colOff>
      <xdr:row>78</xdr:row>
      <xdr:rowOff>24764</xdr:rowOff>
    </xdr:to>
    <xdr:cxnSp macro="">
      <xdr:nvCxnSpPr>
        <xdr:cNvPr id="775" name="直線コネクタ 774">
          <a:extLst>
            <a:ext uri="{FF2B5EF4-FFF2-40B4-BE49-F238E27FC236}">
              <a16:creationId xmlns:a16="http://schemas.microsoft.com/office/drawing/2014/main" id="{DD8B5FDC-734E-4980-9222-F2C9D0645B11}"/>
            </a:ext>
          </a:extLst>
        </xdr:cNvPr>
        <xdr:cNvCxnSpPr/>
      </xdr:nvCxnSpPr>
      <xdr:spPr>
        <a:xfrm>
          <a:off x="14592300" y="1332357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166370</xdr:rowOff>
    </xdr:from>
    <xdr:to>
      <xdr:col>72</xdr:col>
      <xdr:colOff>38100</xdr:colOff>
      <xdr:row>77</xdr:row>
      <xdr:rowOff>96520</xdr:rowOff>
    </xdr:to>
    <xdr:sp macro="" textlink="">
      <xdr:nvSpPr>
        <xdr:cNvPr id="776" name="楕円 775">
          <a:extLst>
            <a:ext uri="{FF2B5EF4-FFF2-40B4-BE49-F238E27FC236}">
              <a16:creationId xmlns:a16="http://schemas.microsoft.com/office/drawing/2014/main" id="{840ECAE0-7EAE-4641-B131-BB9DD8241274}"/>
            </a:ext>
          </a:extLst>
        </xdr:cNvPr>
        <xdr:cNvSpPr/>
      </xdr:nvSpPr>
      <xdr:spPr>
        <a:xfrm>
          <a:off x="13652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45720</xdr:rowOff>
    </xdr:from>
    <xdr:to>
      <xdr:col>76</xdr:col>
      <xdr:colOff>114300</xdr:colOff>
      <xdr:row>77</xdr:row>
      <xdr:rowOff>121920</xdr:rowOff>
    </xdr:to>
    <xdr:cxnSp macro="">
      <xdr:nvCxnSpPr>
        <xdr:cNvPr id="777" name="直線コネクタ 776">
          <a:extLst>
            <a:ext uri="{FF2B5EF4-FFF2-40B4-BE49-F238E27FC236}">
              <a16:creationId xmlns:a16="http://schemas.microsoft.com/office/drawing/2014/main" id="{7AE02D43-5341-4F7B-A2DE-0CBB1B6BBD84}"/>
            </a:ext>
          </a:extLst>
        </xdr:cNvPr>
        <xdr:cNvCxnSpPr/>
      </xdr:nvCxnSpPr>
      <xdr:spPr>
        <a:xfrm>
          <a:off x="13703300" y="132473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13970</xdr:rowOff>
    </xdr:from>
    <xdr:to>
      <xdr:col>67</xdr:col>
      <xdr:colOff>101600</xdr:colOff>
      <xdr:row>77</xdr:row>
      <xdr:rowOff>115570</xdr:rowOff>
    </xdr:to>
    <xdr:sp macro="" textlink="">
      <xdr:nvSpPr>
        <xdr:cNvPr id="778" name="楕円 777">
          <a:extLst>
            <a:ext uri="{FF2B5EF4-FFF2-40B4-BE49-F238E27FC236}">
              <a16:creationId xmlns:a16="http://schemas.microsoft.com/office/drawing/2014/main" id="{D9EDEEE1-BECF-4215-B1D7-703DFBC782B1}"/>
            </a:ext>
          </a:extLst>
        </xdr:cNvPr>
        <xdr:cNvSpPr/>
      </xdr:nvSpPr>
      <xdr:spPr>
        <a:xfrm>
          <a:off x="12763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45720</xdr:rowOff>
    </xdr:from>
    <xdr:to>
      <xdr:col>71</xdr:col>
      <xdr:colOff>177800</xdr:colOff>
      <xdr:row>77</xdr:row>
      <xdr:rowOff>64770</xdr:rowOff>
    </xdr:to>
    <xdr:cxnSp macro="">
      <xdr:nvCxnSpPr>
        <xdr:cNvPr id="779" name="直線コネクタ 778">
          <a:extLst>
            <a:ext uri="{FF2B5EF4-FFF2-40B4-BE49-F238E27FC236}">
              <a16:creationId xmlns:a16="http://schemas.microsoft.com/office/drawing/2014/main" id="{B8E212A0-2BDB-4930-AA61-D182C74CF91E}"/>
            </a:ext>
          </a:extLst>
        </xdr:cNvPr>
        <xdr:cNvCxnSpPr/>
      </xdr:nvCxnSpPr>
      <xdr:spPr>
        <a:xfrm flipV="1">
          <a:off x="12814300" y="13247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780" name="n_1aveValue【児童館】&#10;有形固定資産減価償却率">
          <a:extLst>
            <a:ext uri="{FF2B5EF4-FFF2-40B4-BE49-F238E27FC236}">
              <a16:creationId xmlns:a16="http://schemas.microsoft.com/office/drawing/2014/main" id="{77246C6D-F96C-4DAA-956A-2F377EB65AD3}"/>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781" name="n_2aveValue【児童館】&#10;有形固定資産減価償却率">
          <a:extLst>
            <a:ext uri="{FF2B5EF4-FFF2-40B4-BE49-F238E27FC236}">
              <a16:creationId xmlns:a16="http://schemas.microsoft.com/office/drawing/2014/main" id="{C59B7A7D-3F4F-4CD4-8955-65AB9C0404AA}"/>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782" name="n_3aveValue【児童館】&#10;有形固定資産減価償却率">
          <a:extLst>
            <a:ext uri="{FF2B5EF4-FFF2-40B4-BE49-F238E27FC236}">
              <a16:creationId xmlns:a16="http://schemas.microsoft.com/office/drawing/2014/main" id="{96A40722-FB20-42EB-99D2-CE5D9D1AC015}"/>
            </a:ext>
          </a:extLst>
        </xdr:cNvPr>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783" name="n_4aveValue【児童館】&#10;有形固定資産減価償却率">
          <a:extLst>
            <a:ext uri="{FF2B5EF4-FFF2-40B4-BE49-F238E27FC236}">
              <a16:creationId xmlns:a16="http://schemas.microsoft.com/office/drawing/2014/main" id="{7F882610-6A97-4D1D-B250-20AB197149D4}"/>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92091</xdr:rowOff>
    </xdr:from>
    <xdr:ext cx="405111" cy="259045"/>
    <xdr:sp macro="" textlink="">
      <xdr:nvSpPr>
        <xdr:cNvPr id="784" name="n_1mainValue【児童館】&#10;有形固定資産減価償却率">
          <a:extLst>
            <a:ext uri="{FF2B5EF4-FFF2-40B4-BE49-F238E27FC236}">
              <a16:creationId xmlns:a16="http://schemas.microsoft.com/office/drawing/2014/main" id="{44EC543B-BB46-4CF9-8317-0591A06F63B4}"/>
            </a:ext>
          </a:extLst>
        </xdr:cNvPr>
        <xdr:cNvSpPr txBox="1"/>
      </xdr:nvSpPr>
      <xdr:spPr>
        <a:xfrm>
          <a:off x="15266044" y="131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17797</xdr:rowOff>
    </xdr:from>
    <xdr:ext cx="405111" cy="259045"/>
    <xdr:sp macro="" textlink="">
      <xdr:nvSpPr>
        <xdr:cNvPr id="785" name="n_2mainValue【児童館】&#10;有形固定資産減価償却率">
          <a:extLst>
            <a:ext uri="{FF2B5EF4-FFF2-40B4-BE49-F238E27FC236}">
              <a16:creationId xmlns:a16="http://schemas.microsoft.com/office/drawing/2014/main" id="{6A2F120F-CEE6-4167-802B-D916E229E3D0}"/>
            </a:ext>
          </a:extLst>
        </xdr:cNvPr>
        <xdr:cNvSpPr txBox="1"/>
      </xdr:nvSpPr>
      <xdr:spPr>
        <a:xfrm>
          <a:off x="14389744" y="1304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113047</xdr:rowOff>
    </xdr:from>
    <xdr:ext cx="405111" cy="259045"/>
    <xdr:sp macro="" textlink="">
      <xdr:nvSpPr>
        <xdr:cNvPr id="786" name="n_3mainValue【児童館】&#10;有形固定資産減価償却率">
          <a:extLst>
            <a:ext uri="{FF2B5EF4-FFF2-40B4-BE49-F238E27FC236}">
              <a16:creationId xmlns:a16="http://schemas.microsoft.com/office/drawing/2014/main" id="{27E60C75-9F70-4F91-8DBC-B4806EB9C390}"/>
            </a:ext>
          </a:extLst>
        </xdr:cNvPr>
        <xdr:cNvSpPr txBox="1"/>
      </xdr:nvSpPr>
      <xdr:spPr>
        <a:xfrm>
          <a:off x="13500744" y="1297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132097</xdr:rowOff>
    </xdr:from>
    <xdr:ext cx="405111" cy="259045"/>
    <xdr:sp macro="" textlink="">
      <xdr:nvSpPr>
        <xdr:cNvPr id="787" name="n_4mainValue【児童館】&#10;有形固定資産減価償却率">
          <a:extLst>
            <a:ext uri="{FF2B5EF4-FFF2-40B4-BE49-F238E27FC236}">
              <a16:creationId xmlns:a16="http://schemas.microsoft.com/office/drawing/2014/main" id="{6F62D16A-FA50-4EBF-9B82-E1A07CFAA841}"/>
            </a:ext>
          </a:extLst>
        </xdr:cNvPr>
        <xdr:cNvSpPr txBox="1"/>
      </xdr:nvSpPr>
      <xdr:spPr>
        <a:xfrm>
          <a:off x="12611744" y="1299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AF07D606-8A8F-455A-9BD8-4FADFCAADE4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6D53B558-CFFB-4219-863C-94B8E8518F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19FFE646-83BB-4CD2-BC1D-2794D451EC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115105FF-9060-43FB-8D03-69E188F02D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AB6C8CEE-70D4-4761-B2F9-B808B86B3F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8E86C4CE-4A40-46B0-B3EA-FA130629E8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784C668F-D476-497F-95C0-BF46118B5FF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48E8F039-37DE-412D-9D1E-97BFC4AAD61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22999D60-19AC-4ED4-A4D0-F2669088CA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2ABC52B5-C5CD-4F38-ABE5-E9CF6B48433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9F53B21B-7571-4AEB-96D6-F20E7059BF8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7FC5A0D4-6142-4EFF-BA4B-CD53F4037E5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6BEA09FA-B91B-4186-B48D-9741CEBA731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8D2CE1CA-8FF6-4D00-998A-E5FFD9F861E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6BFDF4DB-085C-47BE-A817-70B57EF054D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CC15330A-7366-401F-A689-549555746AD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94536D1B-B677-4206-B50C-376B3E585FD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7623847B-5DCA-4AE4-8396-8028DD708C7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1DE5F43F-A77C-44CB-A6DA-B31F6392BDD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C8EAABB6-4CE7-4C7A-80AD-0D52B5A0C3E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6028BF45-0D85-4196-A3F7-A8A1EA17490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9" name="直線コネクタ 808">
          <a:extLst>
            <a:ext uri="{FF2B5EF4-FFF2-40B4-BE49-F238E27FC236}">
              <a16:creationId xmlns:a16="http://schemas.microsoft.com/office/drawing/2014/main" id="{E9B47790-461E-4008-B947-6259C0899E76}"/>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10" name="【児童館】&#10;一人当たり面積最小値テキスト">
          <a:extLst>
            <a:ext uri="{FF2B5EF4-FFF2-40B4-BE49-F238E27FC236}">
              <a16:creationId xmlns:a16="http://schemas.microsoft.com/office/drawing/2014/main" id="{1106721D-47D7-4618-9B6A-63468AE2BAD6}"/>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11" name="直線コネクタ 810">
          <a:extLst>
            <a:ext uri="{FF2B5EF4-FFF2-40B4-BE49-F238E27FC236}">
              <a16:creationId xmlns:a16="http://schemas.microsoft.com/office/drawing/2014/main" id="{B6EBB421-F5B0-4C33-8CAF-57672847E744}"/>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2" name="【児童館】&#10;一人当たり面積最大値テキスト">
          <a:extLst>
            <a:ext uri="{FF2B5EF4-FFF2-40B4-BE49-F238E27FC236}">
              <a16:creationId xmlns:a16="http://schemas.microsoft.com/office/drawing/2014/main" id="{F518C3D5-B7CC-42B8-82E8-25C0938DE3D4}"/>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3" name="直線コネクタ 812">
          <a:extLst>
            <a:ext uri="{FF2B5EF4-FFF2-40B4-BE49-F238E27FC236}">
              <a16:creationId xmlns:a16="http://schemas.microsoft.com/office/drawing/2014/main" id="{28CD3DD6-930F-45A0-8F19-7477BBC7ADAB}"/>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a:extLst>
            <a:ext uri="{FF2B5EF4-FFF2-40B4-BE49-F238E27FC236}">
              <a16:creationId xmlns:a16="http://schemas.microsoft.com/office/drawing/2014/main" id="{C4195F3F-496B-4800-95AA-C56E6E0C6599}"/>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a:extLst>
            <a:ext uri="{FF2B5EF4-FFF2-40B4-BE49-F238E27FC236}">
              <a16:creationId xmlns:a16="http://schemas.microsoft.com/office/drawing/2014/main" id="{0DABB266-208A-4C20-A461-271088CE08E2}"/>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6" name="フローチャート: 判断 815">
          <a:extLst>
            <a:ext uri="{FF2B5EF4-FFF2-40B4-BE49-F238E27FC236}">
              <a16:creationId xmlns:a16="http://schemas.microsoft.com/office/drawing/2014/main" id="{5AB08B27-EABD-41CC-8486-7F4FD8068C2D}"/>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7" name="フローチャート: 判断 816">
          <a:extLst>
            <a:ext uri="{FF2B5EF4-FFF2-40B4-BE49-F238E27FC236}">
              <a16:creationId xmlns:a16="http://schemas.microsoft.com/office/drawing/2014/main" id="{1BBCFC02-197D-44BC-B650-34AD4266DA05}"/>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8" name="フローチャート: 判断 817">
          <a:extLst>
            <a:ext uri="{FF2B5EF4-FFF2-40B4-BE49-F238E27FC236}">
              <a16:creationId xmlns:a16="http://schemas.microsoft.com/office/drawing/2014/main" id="{602E9A3D-1619-4B5E-8B4F-93560E8FF26F}"/>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9" name="フローチャート: 判断 818">
          <a:extLst>
            <a:ext uri="{FF2B5EF4-FFF2-40B4-BE49-F238E27FC236}">
              <a16:creationId xmlns:a16="http://schemas.microsoft.com/office/drawing/2014/main" id="{39B55640-441A-4097-B41E-FC1F4C0B5EB8}"/>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4F11ADF-9FCD-4032-9F26-B7D5866BA7D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DD1DEDE-81D6-445D-8575-E408E6CC815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E456C68-3727-42C8-8897-A31853CA516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A92ACE9-166A-4129-BDDC-76F6D88D9FC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E477D7D5-718D-4D8A-8D8B-49A204E684C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5" name="楕円 824">
          <a:extLst>
            <a:ext uri="{FF2B5EF4-FFF2-40B4-BE49-F238E27FC236}">
              <a16:creationId xmlns:a16="http://schemas.microsoft.com/office/drawing/2014/main" id="{348DFC0C-289B-49BE-B2FE-AF56E5360713}"/>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114316</xdr:rowOff>
    </xdr:from>
    <xdr:ext cx="469744" cy="259045"/>
    <xdr:sp macro="" textlink="">
      <xdr:nvSpPr>
        <xdr:cNvPr id="826" name="【児童館】&#10;一人当たり面積該当値テキスト">
          <a:extLst>
            <a:ext uri="{FF2B5EF4-FFF2-40B4-BE49-F238E27FC236}">
              <a16:creationId xmlns:a16="http://schemas.microsoft.com/office/drawing/2014/main" id="{9DBCB01E-92F7-46E1-BD0C-0A29AB3475A7}"/>
            </a:ext>
          </a:extLst>
        </xdr:cNvPr>
        <xdr:cNvSpPr txBox="1"/>
      </xdr:nvSpPr>
      <xdr:spPr>
        <a:xfrm>
          <a:off x="22199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7" name="楕円 826">
          <a:extLst>
            <a:ext uri="{FF2B5EF4-FFF2-40B4-BE49-F238E27FC236}">
              <a16:creationId xmlns:a16="http://schemas.microsoft.com/office/drawing/2014/main" id="{06273EED-5A54-48EA-9D46-F90FE8BA62AC}"/>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8" name="直線コネクタ 827">
          <a:extLst>
            <a:ext uri="{FF2B5EF4-FFF2-40B4-BE49-F238E27FC236}">
              <a16:creationId xmlns:a16="http://schemas.microsoft.com/office/drawing/2014/main" id="{C3A908D1-27B4-4065-A5FF-911F82B50F38}"/>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829" name="楕円 828">
          <a:extLst>
            <a:ext uri="{FF2B5EF4-FFF2-40B4-BE49-F238E27FC236}">
              <a16:creationId xmlns:a16="http://schemas.microsoft.com/office/drawing/2014/main" id="{24DE880E-71A2-4F8F-BC82-5D416F5ECC92}"/>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830" name="直線コネクタ 829">
          <a:extLst>
            <a:ext uri="{FF2B5EF4-FFF2-40B4-BE49-F238E27FC236}">
              <a16:creationId xmlns:a16="http://schemas.microsoft.com/office/drawing/2014/main" id="{9FCE56D3-5EAE-4F62-9843-FE08F60E40F5}"/>
            </a:ext>
          </a:extLst>
        </xdr:cNvPr>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31" name="楕円 830">
          <a:extLst>
            <a:ext uri="{FF2B5EF4-FFF2-40B4-BE49-F238E27FC236}">
              <a16:creationId xmlns:a16="http://schemas.microsoft.com/office/drawing/2014/main" id="{5AC705D3-659F-450E-9DC4-1B6822AB9F58}"/>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832" name="直線コネクタ 831">
          <a:extLst>
            <a:ext uri="{FF2B5EF4-FFF2-40B4-BE49-F238E27FC236}">
              <a16:creationId xmlns:a16="http://schemas.microsoft.com/office/drawing/2014/main" id="{F0AECCB7-9092-4577-BE92-978B316B04AD}"/>
            </a:ext>
          </a:extLst>
        </xdr:cNvPr>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33" name="楕円 832">
          <a:extLst>
            <a:ext uri="{FF2B5EF4-FFF2-40B4-BE49-F238E27FC236}">
              <a16:creationId xmlns:a16="http://schemas.microsoft.com/office/drawing/2014/main" id="{037F4109-D603-4D02-BC29-81928CC99395}"/>
            </a:ext>
          </a:extLst>
        </xdr:cNvPr>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60961</xdr:rowOff>
    </xdr:to>
    <xdr:cxnSp macro="">
      <xdr:nvCxnSpPr>
        <xdr:cNvPr id="834" name="直線コネクタ 833">
          <a:extLst>
            <a:ext uri="{FF2B5EF4-FFF2-40B4-BE49-F238E27FC236}">
              <a16:creationId xmlns:a16="http://schemas.microsoft.com/office/drawing/2014/main" id="{B0F8DD96-2289-4E72-973E-4F28FC2D439D}"/>
            </a:ext>
          </a:extLst>
        </xdr:cNvPr>
        <xdr:cNvCxnSpPr/>
      </xdr:nvCxnSpPr>
      <xdr:spPr>
        <a:xfrm flipV="1">
          <a:off x="18656300" y="14417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35" name="n_1aveValue【児童館】&#10;一人当たり面積">
          <a:extLst>
            <a:ext uri="{FF2B5EF4-FFF2-40B4-BE49-F238E27FC236}">
              <a16:creationId xmlns:a16="http://schemas.microsoft.com/office/drawing/2014/main" id="{4E98B9B1-DD34-4B10-9E7B-817D71ED3C10}"/>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6" name="n_2aveValue【児童館】&#10;一人当たり面積">
          <a:extLst>
            <a:ext uri="{FF2B5EF4-FFF2-40B4-BE49-F238E27FC236}">
              <a16:creationId xmlns:a16="http://schemas.microsoft.com/office/drawing/2014/main" id="{F596823B-87E3-4668-A0FA-B5F20C6FECEF}"/>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7" name="n_3aveValue【児童館】&#10;一人当たり面積">
          <a:extLst>
            <a:ext uri="{FF2B5EF4-FFF2-40B4-BE49-F238E27FC236}">
              <a16:creationId xmlns:a16="http://schemas.microsoft.com/office/drawing/2014/main" id="{C416A5BD-5393-4644-86E5-563CAB2B1708}"/>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8" name="n_4aveValue【児童館】&#10;一人当たり面積">
          <a:extLst>
            <a:ext uri="{FF2B5EF4-FFF2-40B4-BE49-F238E27FC236}">
              <a16:creationId xmlns:a16="http://schemas.microsoft.com/office/drawing/2014/main" id="{98F69FD1-A9EA-4149-A51A-EE6698348D9B}"/>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839" name="n_1mainValue【児童館】&#10;一人当たり面積">
          <a:extLst>
            <a:ext uri="{FF2B5EF4-FFF2-40B4-BE49-F238E27FC236}">
              <a16:creationId xmlns:a16="http://schemas.microsoft.com/office/drawing/2014/main" id="{373FA15F-AEF8-4257-998F-F059A4DA5F78}"/>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840" name="n_2mainValue【児童館】&#10;一人当たり面積">
          <a:extLst>
            <a:ext uri="{FF2B5EF4-FFF2-40B4-BE49-F238E27FC236}">
              <a16:creationId xmlns:a16="http://schemas.microsoft.com/office/drawing/2014/main" id="{E5F33427-D71B-4349-8CF4-55F0E03EEE3C}"/>
            </a:ext>
          </a:extLst>
        </xdr:cNvPr>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41" name="n_3mainValue【児童館】&#10;一人当たり面積">
          <a:extLst>
            <a:ext uri="{FF2B5EF4-FFF2-40B4-BE49-F238E27FC236}">
              <a16:creationId xmlns:a16="http://schemas.microsoft.com/office/drawing/2014/main" id="{D5F95281-0298-490D-9F89-F828510F228B}"/>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42" name="n_4mainValue【児童館】&#10;一人当たり面積">
          <a:extLst>
            <a:ext uri="{FF2B5EF4-FFF2-40B4-BE49-F238E27FC236}">
              <a16:creationId xmlns:a16="http://schemas.microsoft.com/office/drawing/2014/main" id="{49148ACB-7A06-480E-88AE-8CD7151878D9}"/>
            </a:ext>
          </a:extLst>
        </xdr:cNvPr>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F8353D5C-4D2E-4B7B-B51D-607E513DDB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FB0831CE-3CE0-4987-AAA3-9919901F13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8C7D227E-98F0-417B-B224-ABF23E7626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A33A29A1-F01E-4F90-9B01-6B939A5286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583A64A9-ADA0-426C-9F1A-09065B3D1B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5449AFF0-862B-46DD-A773-1FFAD932D0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C5FD4D55-F338-4CFB-B868-AD575603E4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A0B98594-737F-408B-90CB-58A3010DA7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95672992-4096-4E4D-A565-A583378BAFE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92EF4444-ACB4-43CD-804C-CB2D1A9055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D9622A57-B2FD-43B7-BB41-7F8BCFE93CD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26EB919E-9F56-4C06-9CA4-6E753EBD242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83E57F5B-CB91-4EFC-9034-96403C1C7CB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2EFA36AE-F4A3-4870-A959-FDEDEC317ED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C08A0C38-D931-4FF0-8F65-6A453843892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37DD9E9F-5EA4-4C08-A168-E8CB7A80FB2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FF83AA32-E64C-46F8-99C6-AB94BAA2DED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3F106A3F-5CC0-4D83-816B-219167A69BC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8919BD2D-9531-4ECC-B037-59AC0B0F42C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7F549193-863A-414B-81F2-9C7458C4432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24A1F244-9386-4E45-BBED-07B1A28E1CE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B7F325AE-DA3B-4A66-BD66-CDDC30CDD2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F5396953-C4C5-43B0-A5E5-3552A0B5C34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a:extLst>
            <a:ext uri="{FF2B5EF4-FFF2-40B4-BE49-F238E27FC236}">
              <a16:creationId xmlns:a16="http://schemas.microsoft.com/office/drawing/2014/main" id="{CF1305CA-DB3C-4C38-95E1-711C8482229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7" name="直線コネクタ 866">
          <a:extLst>
            <a:ext uri="{FF2B5EF4-FFF2-40B4-BE49-F238E27FC236}">
              <a16:creationId xmlns:a16="http://schemas.microsoft.com/office/drawing/2014/main" id="{C7DDC9A6-67C4-4019-8364-53560B8E4D44}"/>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8" name="【公民館】&#10;有形固定資産減価償却率最小値テキスト">
          <a:extLst>
            <a:ext uri="{FF2B5EF4-FFF2-40B4-BE49-F238E27FC236}">
              <a16:creationId xmlns:a16="http://schemas.microsoft.com/office/drawing/2014/main" id="{E77D4A63-0CBE-452B-BCE0-977FE4BE7A88}"/>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9" name="直線コネクタ 868">
          <a:extLst>
            <a:ext uri="{FF2B5EF4-FFF2-40B4-BE49-F238E27FC236}">
              <a16:creationId xmlns:a16="http://schemas.microsoft.com/office/drawing/2014/main" id="{3C71AFAE-EC35-4357-BA19-C9C0ECF1FBB6}"/>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70" name="【公民館】&#10;有形固定資産減価償却率最大値テキスト">
          <a:extLst>
            <a:ext uri="{FF2B5EF4-FFF2-40B4-BE49-F238E27FC236}">
              <a16:creationId xmlns:a16="http://schemas.microsoft.com/office/drawing/2014/main" id="{6692ACD0-1591-4D52-890D-FFB8605A9B68}"/>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71" name="直線コネクタ 870">
          <a:extLst>
            <a:ext uri="{FF2B5EF4-FFF2-40B4-BE49-F238E27FC236}">
              <a16:creationId xmlns:a16="http://schemas.microsoft.com/office/drawing/2014/main" id="{1188CB33-F9F4-4B74-BBD6-B7E371CC68E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2" name="【公民館】&#10;有形固定資産減価償却率平均値テキスト">
          <a:extLst>
            <a:ext uri="{FF2B5EF4-FFF2-40B4-BE49-F238E27FC236}">
              <a16:creationId xmlns:a16="http://schemas.microsoft.com/office/drawing/2014/main" id="{F5A8E8A6-369C-4C32-8136-F002EF2FA8BD}"/>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a:extLst>
            <a:ext uri="{FF2B5EF4-FFF2-40B4-BE49-F238E27FC236}">
              <a16:creationId xmlns:a16="http://schemas.microsoft.com/office/drawing/2014/main" id="{977384F8-2887-41BF-A8F4-3797B29B313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4" name="フローチャート: 判断 873">
          <a:extLst>
            <a:ext uri="{FF2B5EF4-FFF2-40B4-BE49-F238E27FC236}">
              <a16:creationId xmlns:a16="http://schemas.microsoft.com/office/drawing/2014/main" id="{DB546580-CCB3-4B45-A5BC-8B056EDC807F}"/>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5" name="フローチャート: 判断 874">
          <a:extLst>
            <a:ext uri="{FF2B5EF4-FFF2-40B4-BE49-F238E27FC236}">
              <a16:creationId xmlns:a16="http://schemas.microsoft.com/office/drawing/2014/main" id="{ABD9BB08-90A0-473D-9740-2CA8A7B3A6B2}"/>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6" name="フローチャート: 判断 875">
          <a:extLst>
            <a:ext uri="{FF2B5EF4-FFF2-40B4-BE49-F238E27FC236}">
              <a16:creationId xmlns:a16="http://schemas.microsoft.com/office/drawing/2014/main" id="{9AF8177F-3419-4895-804E-FB4ED897CF4D}"/>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7" name="フローチャート: 判断 876">
          <a:extLst>
            <a:ext uri="{FF2B5EF4-FFF2-40B4-BE49-F238E27FC236}">
              <a16:creationId xmlns:a16="http://schemas.microsoft.com/office/drawing/2014/main" id="{E5698ED6-E520-48E4-B42F-C079C395A446}"/>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7A3C4CE-5051-4CEC-9652-3520883BB7F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06A4E80-0050-49C0-BF2B-9432A351B7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8879B96-C3D5-4E34-8614-6353B0ED13C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9B965448-E8F4-4C85-9A5E-3DC2F3AD68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A6F64C9-EB0D-464A-B040-E9CE20C3DC1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883" name="楕円 882">
          <a:extLst>
            <a:ext uri="{FF2B5EF4-FFF2-40B4-BE49-F238E27FC236}">
              <a16:creationId xmlns:a16="http://schemas.microsoft.com/office/drawing/2014/main" id="{9C06ED79-7920-4E7C-928A-03EFE6A98C63}"/>
            </a:ext>
          </a:extLst>
        </xdr:cNvPr>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884" name="【公民館】&#10;有形固定資産減価償却率該当値テキスト">
          <a:extLst>
            <a:ext uri="{FF2B5EF4-FFF2-40B4-BE49-F238E27FC236}">
              <a16:creationId xmlns:a16="http://schemas.microsoft.com/office/drawing/2014/main" id="{1A3DC2F0-A973-4137-95C6-0C946F81D0B3}"/>
            </a:ext>
          </a:extLst>
        </xdr:cNvPr>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130175</xdr:rowOff>
    </xdr:from>
    <xdr:to>
      <xdr:col>81</xdr:col>
      <xdr:colOff>101600</xdr:colOff>
      <xdr:row>106</xdr:row>
      <xdr:rowOff>60325</xdr:rowOff>
    </xdr:to>
    <xdr:sp macro="" textlink="">
      <xdr:nvSpPr>
        <xdr:cNvPr id="885" name="楕円 884">
          <a:extLst>
            <a:ext uri="{FF2B5EF4-FFF2-40B4-BE49-F238E27FC236}">
              <a16:creationId xmlns:a16="http://schemas.microsoft.com/office/drawing/2014/main" id="{3C770F15-6C97-4CC8-A5AF-1D363DFB37A4}"/>
            </a:ext>
          </a:extLst>
        </xdr:cNvPr>
        <xdr:cNvSpPr/>
      </xdr:nvSpPr>
      <xdr:spPr>
        <a:xfrm>
          <a:off x="15430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9525</xdr:rowOff>
    </xdr:from>
    <xdr:to>
      <xdr:col>85</xdr:col>
      <xdr:colOff>127000</xdr:colOff>
      <xdr:row>106</xdr:row>
      <xdr:rowOff>53339</xdr:rowOff>
    </xdr:to>
    <xdr:cxnSp macro="">
      <xdr:nvCxnSpPr>
        <xdr:cNvPr id="886" name="直線コネクタ 885">
          <a:extLst>
            <a:ext uri="{FF2B5EF4-FFF2-40B4-BE49-F238E27FC236}">
              <a16:creationId xmlns:a16="http://schemas.microsoft.com/office/drawing/2014/main" id="{47C7951C-AD01-4EFB-80BE-2F3BADE23DAD}"/>
            </a:ext>
          </a:extLst>
        </xdr:cNvPr>
        <xdr:cNvCxnSpPr/>
      </xdr:nvCxnSpPr>
      <xdr:spPr>
        <a:xfrm>
          <a:off x="15481300" y="181832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887" name="楕円 886">
          <a:extLst>
            <a:ext uri="{FF2B5EF4-FFF2-40B4-BE49-F238E27FC236}">
              <a16:creationId xmlns:a16="http://schemas.microsoft.com/office/drawing/2014/main" id="{ED1A3265-60AA-407B-88AD-3E05273A0651}"/>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9525</xdr:rowOff>
    </xdr:to>
    <xdr:cxnSp macro="">
      <xdr:nvCxnSpPr>
        <xdr:cNvPr id="888" name="直線コネクタ 887">
          <a:extLst>
            <a:ext uri="{FF2B5EF4-FFF2-40B4-BE49-F238E27FC236}">
              <a16:creationId xmlns:a16="http://schemas.microsoft.com/office/drawing/2014/main" id="{16455D77-95FC-4EFA-8C0B-D659EAD10DEB}"/>
            </a:ext>
          </a:extLst>
        </xdr:cNvPr>
        <xdr:cNvCxnSpPr/>
      </xdr:nvCxnSpPr>
      <xdr:spPr>
        <a:xfrm>
          <a:off x="14592300" y="181584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889" name="楕円 888">
          <a:extLst>
            <a:ext uri="{FF2B5EF4-FFF2-40B4-BE49-F238E27FC236}">
              <a16:creationId xmlns:a16="http://schemas.microsoft.com/office/drawing/2014/main" id="{C9F09348-2AAC-4519-9B07-B5904AEC84C2}"/>
            </a:ext>
          </a:extLst>
        </xdr:cNvPr>
        <xdr:cNvSpPr/>
      </xdr:nvSpPr>
      <xdr:spPr>
        <a:xfrm>
          <a:off x="13652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105</xdr:row>
      <xdr:rowOff>156211</xdr:rowOff>
    </xdr:to>
    <xdr:cxnSp macro="">
      <xdr:nvCxnSpPr>
        <xdr:cNvPr id="890" name="直線コネクタ 889">
          <a:extLst>
            <a:ext uri="{FF2B5EF4-FFF2-40B4-BE49-F238E27FC236}">
              <a16:creationId xmlns:a16="http://schemas.microsoft.com/office/drawing/2014/main" id="{11248D6D-D21B-4417-A169-34B57BE5D092}"/>
            </a:ext>
          </a:extLst>
        </xdr:cNvPr>
        <xdr:cNvCxnSpPr/>
      </xdr:nvCxnSpPr>
      <xdr:spPr>
        <a:xfrm>
          <a:off x="13703300" y="181298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46355</xdr:rowOff>
    </xdr:from>
    <xdr:to>
      <xdr:col>67</xdr:col>
      <xdr:colOff>101600</xdr:colOff>
      <xdr:row>105</xdr:row>
      <xdr:rowOff>147955</xdr:rowOff>
    </xdr:to>
    <xdr:sp macro="" textlink="">
      <xdr:nvSpPr>
        <xdr:cNvPr id="891" name="楕円 890">
          <a:extLst>
            <a:ext uri="{FF2B5EF4-FFF2-40B4-BE49-F238E27FC236}">
              <a16:creationId xmlns:a16="http://schemas.microsoft.com/office/drawing/2014/main" id="{33F128D3-562D-4D69-BFDF-E8C23DDB962D}"/>
            </a:ext>
          </a:extLst>
        </xdr:cNvPr>
        <xdr:cNvSpPr/>
      </xdr:nvSpPr>
      <xdr:spPr>
        <a:xfrm>
          <a:off x="12763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97155</xdr:rowOff>
    </xdr:from>
    <xdr:to>
      <xdr:col>71</xdr:col>
      <xdr:colOff>177800</xdr:colOff>
      <xdr:row>105</xdr:row>
      <xdr:rowOff>127636</xdr:rowOff>
    </xdr:to>
    <xdr:cxnSp macro="">
      <xdr:nvCxnSpPr>
        <xdr:cNvPr id="892" name="直線コネクタ 891">
          <a:extLst>
            <a:ext uri="{FF2B5EF4-FFF2-40B4-BE49-F238E27FC236}">
              <a16:creationId xmlns:a16="http://schemas.microsoft.com/office/drawing/2014/main" id="{B5E65554-C3CD-4DBC-A80F-1321ADBB2044}"/>
            </a:ext>
          </a:extLst>
        </xdr:cNvPr>
        <xdr:cNvCxnSpPr/>
      </xdr:nvCxnSpPr>
      <xdr:spPr>
        <a:xfrm>
          <a:off x="12814300" y="180994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93" name="n_1aveValue【公民館】&#10;有形固定資産減価償却率">
          <a:extLst>
            <a:ext uri="{FF2B5EF4-FFF2-40B4-BE49-F238E27FC236}">
              <a16:creationId xmlns:a16="http://schemas.microsoft.com/office/drawing/2014/main" id="{26B679CA-6DFB-421B-ACDC-C5AD577C136C}"/>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4" name="n_2aveValue【公民館】&#10;有形固定資産減価償却率">
          <a:extLst>
            <a:ext uri="{FF2B5EF4-FFF2-40B4-BE49-F238E27FC236}">
              <a16:creationId xmlns:a16="http://schemas.microsoft.com/office/drawing/2014/main" id="{6DD6F433-7A3F-493C-AF5A-DC6FA07EB0D7}"/>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5" name="n_3aveValue【公民館】&#10;有形固定資産減価償却率">
          <a:extLst>
            <a:ext uri="{FF2B5EF4-FFF2-40B4-BE49-F238E27FC236}">
              <a16:creationId xmlns:a16="http://schemas.microsoft.com/office/drawing/2014/main" id="{384E519A-F847-4712-8A09-44EB0FF97174}"/>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6" name="n_4aveValue【公民館】&#10;有形固定資産減価償却率">
          <a:extLst>
            <a:ext uri="{FF2B5EF4-FFF2-40B4-BE49-F238E27FC236}">
              <a16:creationId xmlns:a16="http://schemas.microsoft.com/office/drawing/2014/main" id="{CBA3F617-9445-46C3-9B32-FCCA9C94D515}"/>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51452</xdr:rowOff>
    </xdr:from>
    <xdr:ext cx="405111" cy="259045"/>
    <xdr:sp macro="" textlink="">
      <xdr:nvSpPr>
        <xdr:cNvPr id="897" name="n_1mainValue【公民館】&#10;有形固定資産減価償却率">
          <a:extLst>
            <a:ext uri="{FF2B5EF4-FFF2-40B4-BE49-F238E27FC236}">
              <a16:creationId xmlns:a16="http://schemas.microsoft.com/office/drawing/2014/main" id="{9C2774D5-1A2B-48CB-B376-62A58934A0D5}"/>
            </a:ext>
          </a:extLst>
        </xdr:cNvPr>
        <xdr:cNvSpPr txBox="1"/>
      </xdr:nvSpPr>
      <xdr:spPr>
        <a:xfrm>
          <a:off x="152660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898" name="n_2mainValue【公民館】&#10;有形固定資産減価償却率">
          <a:extLst>
            <a:ext uri="{FF2B5EF4-FFF2-40B4-BE49-F238E27FC236}">
              <a16:creationId xmlns:a16="http://schemas.microsoft.com/office/drawing/2014/main" id="{95ACCA98-FB93-4FC0-86C2-0CCCE9EBC6A2}"/>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169563</xdr:rowOff>
    </xdr:from>
    <xdr:ext cx="405111" cy="259045"/>
    <xdr:sp macro="" textlink="">
      <xdr:nvSpPr>
        <xdr:cNvPr id="899" name="n_3mainValue【公民館】&#10;有形固定資産減価償却率">
          <a:extLst>
            <a:ext uri="{FF2B5EF4-FFF2-40B4-BE49-F238E27FC236}">
              <a16:creationId xmlns:a16="http://schemas.microsoft.com/office/drawing/2014/main" id="{E9B987AA-01C8-45EC-A547-C9696D17C082}"/>
            </a:ext>
          </a:extLst>
        </xdr:cNvPr>
        <xdr:cNvSpPr txBox="1"/>
      </xdr:nvSpPr>
      <xdr:spPr>
        <a:xfrm>
          <a:off x="13500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139082</xdr:rowOff>
    </xdr:from>
    <xdr:ext cx="405111" cy="259045"/>
    <xdr:sp macro="" textlink="">
      <xdr:nvSpPr>
        <xdr:cNvPr id="900" name="n_4mainValue【公民館】&#10;有形固定資産減価償却率">
          <a:extLst>
            <a:ext uri="{FF2B5EF4-FFF2-40B4-BE49-F238E27FC236}">
              <a16:creationId xmlns:a16="http://schemas.microsoft.com/office/drawing/2014/main" id="{E2257836-B2AA-4E36-B747-4E8461E8284A}"/>
            </a:ext>
          </a:extLst>
        </xdr:cNvPr>
        <xdr:cNvSpPr txBox="1"/>
      </xdr:nvSpPr>
      <xdr:spPr>
        <a:xfrm>
          <a:off x="12611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1A075F10-22F5-46BF-B0E7-8860368B23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283BCC4A-63A7-4B8A-AC1D-ECE749F1E5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81DF3E8E-E14B-4798-A938-FFC081D847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C34F4F92-832F-409C-9466-30C76EA36C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C13D4F85-27D3-4F46-AB54-8C11F533BB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1446DF25-C238-44EE-BA69-27A86732DC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C66DE8D9-833F-4C2E-B2FF-27D5B3EBFF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AB75C84-D70D-484F-A942-67F509C26E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666C0B5A-61F9-4C5C-9B0D-1CE6FA3FDD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EE456ADD-ADF5-474B-B505-3867BE098B6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a:extLst>
            <a:ext uri="{FF2B5EF4-FFF2-40B4-BE49-F238E27FC236}">
              <a16:creationId xmlns:a16="http://schemas.microsoft.com/office/drawing/2014/main" id="{08117FF5-CFD3-45AB-9E4F-D9B706BBB9B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a:extLst>
            <a:ext uri="{FF2B5EF4-FFF2-40B4-BE49-F238E27FC236}">
              <a16:creationId xmlns:a16="http://schemas.microsoft.com/office/drawing/2014/main" id="{FA50C342-4784-4BE4-9529-8643971C213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a:extLst>
            <a:ext uri="{FF2B5EF4-FFF2-40B4-BE49-F238E27FC236}">
              <a16:creationId xmlns:a16="http://schemas.microsoft.com/office/drawing/2014/main" id="{6ED64C78-079C-4866-94F8-22ED9C17452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a:extLst>
            <a:ext uri="{FF2B5EF4-FFF2-40B4-BE49-F238E27FC236}">
              <a16:creationId xmlns:a16="http://schemas.microsoft.com/office/drawing/2014/main" id="{D3CC5225-4765-4B01-A7C4-F331661A653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3DDCBAEA-5B50-4658-95D8-95DC6C7C4BF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id="{309B6165-76D2-4607-811E-64021A36F1A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a:extLst>
            <a:ext uri="{FF2B5EF4-FFF2-40B4-BE49-F238E27FC236}">
              <a16:creationId xmlns:a16="http://schemas.microsoft.com/office/drawing/2014/main" id="{E4E8F3E2-9E8D-4E42-95EA-21876EDB665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a:extLst>
            <a:ext uri="{FF2B5EF4-FFF2-40B4-BE49-F238E27FC236}">
              <a16:creationId xmlns:a16="http://schemas.microsoft.com/office/drawing/2014/main" id="{5FBB7F98-A5EF-4B3B-A265-EF11B138FDC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a:extLst>
            <a:ext uri="{FF2B5EF4-FFF2-40B4-BE49-F238E27FC236}">
              <a16:creationId xmlns:a16="http://schemas.microsoft.com/office/drawing/2014/main" id="{9E1840C6-A1D5-4FA4-8C18-8C100BE72FB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a:extLst>
            <a:ext uri="{FF2B5EF4-FFF2-40B4-BE49-F238E27FC236}">
              <a16:creationId xmlns:a16="http://schemas.microsoft.com/office/drawing/2014/main" id="{EAA8D706-1185-48E6-B373-10C9D45B10B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D6A13B28-01EE-4838-A616-A590E4D36D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26B3BD31-01F9-4E71-A00A-D05B2F4CDE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CE43E737-1480-4684-8EFA-9C76D50804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4" name="直線コネクタ 923">
          <a:extLst>
            <a:ext uri="{FF2B5EF4-FFF2-40B4-BE49-F238E27FC236}">
              <a16:creationId xmlns:a16="http://schemas.microsoft.com/office/drawing/2014/main" id="{8575A88B-73EF-4B80-A7EC-CB4ECAE35B8B}"/>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5" name="【公民館】&#10;一人当たり面積最小値テキスト">
          <a:extLst>
            <a:ext uri="{FF2B5EF4-FFF2-40B4-BE49-F238E27FC236}">
              <a16:creationId xmlns:a16="http://schemas.microsoft.com/office/drawing/2014/main" id="{76582F0D-ECC0-4A77-ACF8-1FC75C7BF6F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6" name="直線コネクタ 925">
          <a:extLst>
            <a:ext uri="{FF2B5EF4-FFF2-40B4-BE49-F238E27FC236}">
              <a16:creationId xmlns:a16="http://schemas.microsoft.com/office/drawing/2014/main" id="{8F85D8FB-5B6F-48D4-A45A-BD5F502518E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7" name="【公民館】&#10;一人当たり面積最大値テキスト">
          <a:extLst>
            <a:ext uri="{FF2B5EF4-FFF2-40B4-BE49-F238E27FC236}">
              <a16:creationId xmlns:a16="http://schemas.microsoft.com/office/drawing/2014/main" id="{A6FCB9C0-1390-4CB9-A9A8-2EC71ED5D8BE}"/>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8" name="直線コネクタ 927">
          <a:extLst>
            <a:ext uri="{FF2B5EF4-FFF2-40B4-BE49-F238E27FC236}">
              <a16:creationId xmlns:a16="http://schemas.microsoft.com/office/drawing/2014/main" id="{39B7F8D6-42EB-4B90-980C-828A907A561E}"/>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929" name="【公民館】&#10;一人当たり面積平均値テキスト">
          <a:extLst>
            <a:ext uri="{FF2B5EF4-FFF2-40B4-BE49-F238E27FC236}">
              <a16:creationId xmlns:a16="http://schemas.microsoft.com/office/drawing/2014/main" id="{673D03FE-7259-4A58-A95B-48CD420A62DC}"/>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30" name="フローチャート: 判断 929">
          <a:extLst>
            <a:ext uri="{FF2B5EF4-FFF2-40B4-BE49-F238E27FC236}">
              <a16:creationId xmlns:a16="http://schemas.microsoft.com/office/drawing/2014/main" id="{CCD14939-6683-4E4B-A4BB-C2CA884089D1}"/>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31" name="フローチャート: 判断 930">
          <a:extLst>
            <a:ext uri="{FF2B5EF4-FFF2-40B4-BE49-F238E27FC236}">
              <a16:creationId xmlns:a16="http://schemas.microsoft.com/office/drawing/2014/main" id="{26ACEBD5-22B5-4102-A92F-0C97C2790F9C}"/>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32" name="フローチャート: 判断 931">
          <a:extLst>
            <a:ext uri="{FF2B5EF4-FFF2-40B4-BE49-F238E27FC236}">
              <a16:creationId xmlns:a16="http://schemas.microsoft.com/office/drawing/2014/main" id="{3C82DEFF-BC90-458B-97F8-67150278AFAA}"/>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33" name="フローチャート: 判断 932">
          <a:extLst>
            <a:ext uri="{FF2B5EF4-FFF2-40B4-BE49-F238E27FC236}">
              <a16:creationId xmlns:a16="http://schemas.microsoft.com/office/drawing/2014/main" id="{19A03198-97D4-4701-A0EE-93D43C441653}"/>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4" name="フローチャート: 判断 933">
          <a:extLst>
            <a:ext uri="{FF2B5EF4-FFF2-40B4-BE49-F238E27FC236}">
              <a16:creationId xmlns:a16="http://schemas.microsoft.com/office/drawing/2014/main" id="{056F84E8-B464-4173-B973-2F7E9AAF6F7E}"/>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EFC9E3C-E7C3-418E-8DA1-64B2E8D1743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4A0550E-7E84-4129-A7C0-43AAE4CED44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E4B5F64-4A21-4C1A-8BAA-E9D5D2D393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B3F5E07-6A39-4580-8C65-21C3F2EC189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5B77BC8-D0A3-42CD-91D5-6E7AE9149C3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2539</xdr:rowOff>
    </xdr:from>
    <xdr:to>
      <xdr:col>116</xdr:col>
      <xdr:colOff>114300</xdr:colOff>
      <xdr:row>102</xdr:row>
      <xdr:rowOff>104139</xdr:rowOff>
    </xdr:to>
    <xdr:sp macro="" textlink="">
      <xdr:nvSpPr>
        <xdr:cNvPr id="940" name="楕円 939">
          <a:extLst>
            <a:ext uri="{FF2B5EF4-FFF2-40B4-BE49-F238E27FC236}">
              <a16:creationId xmlns:a16="http://schemas.microsoft.com/office/drawing/2014/main" id="{49E4D088-9AFF-42B2-A446-2104455CD6D6}"/>
            </a:ext>
          </a:extLst>
        </xdr:cNvPr>
        <xdr:cNvSpPr/>
      </xdr:nvSpPr>
      <xdr:spPr>
        <a:xfrm>
          <a:off x="22110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25416</xdr:rowOff>
    </xdr:from>
    <xdr:ext cx="469744" cy="259045"/>
    <xdr:sp macro="" textlink="">
      <xdr:nvSpPr>
        <xdr:cNvPr id="941" name="【公民館】&#10;一人当たり面積該当値テキスト">
          <a:extLst>
            <a:ext uri="{FF2B5EF4-FFF2-40B4-BE49-F238E27FC236}">
              <a16:creationId xmlns:a16="http://schemas.microsoft.com/office/drawing/2014/main" id="{E99DD040-3C90-46D2-95A8-988CF13E3AD0}"/>
            </a:ext>
          </a:extLst>
        </xdr:cNvPr>
        <xdr:cNvSpPr txBox="1"/>
      </xdr:nvSpPr>
      <xdr:spPr>
        <a:xfrm>
          <a:off x="22199600"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10161</xdr:rowOff>
    </xdr:from>
    <xdr:to>
      <xdr:col>112</xdr:col>
      <xdr:colOff>38100</xdr:colOff>
      <xdr:row>102</xdr:row>
      <xdr:rowOff>111761</xdr:rowOff>
    </xdr:to>
    <xdr:sp macro="" textlink="">
      <xdr:nvSpPr>
        <xdr:cNvPr id="942" name="楕円 941">
          <a:extLst>
            <a:ext uri="{FF2B5EF4-FFF2-40B4-BE49-F238E27FC236}">
              <a16:creationId xmlns:a16="http://schemas.microsoft.com/office/drawing/2014/main" id="{7D5497AC-E8AC-4B82-9900-76419C9AA5E1}"/>
            </a:ext>
          </a:extLst>
        </xdr:cNvPr>
        <xdr:cNvSpPr/>
      </xdr:nvSpPr>
      <xdr:spPr>
        <a:xfrm>
          <a:off x="21272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53339</xdr:rowOff>
    </xdr:from>
    <xdr:to>
      <xdr:col>116</xdr:col>
      <xdr:colOff>63500</xdr:colOff>
      <xdr:row>102</xdr:row>
      <xdr:rowOff>60961</xdr:rowOff>
    </xdr:to>
    <xdr:cxnSp macro="">
      <xdr:nvCxnSpPr>
        <xdr:cNvPr id="943" name="直線コネクタ 942">
          <a:extLst>
            <a:ext uri="{FF2B5EF4-FFF2-40B4-BE49-F238E27FC236}">
              <a16:creationId xmlns:a16="http://schemas.microsoft.com/office/drawing/2014/main" id="{A8209C05-45E7-417A-9947-18DA54846A58}"/>
            </a:ext>
          </a:extLst>
        </xdr:cNvPr>
        <xdr:cNvCxnSpPr/>
      </xdr:nvCxnSpPr>
      <xdr:spPr>
        <a:xfrm flipV="1">
          <a:off x="21323300" y="17541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10161</xdr:rowOff>
    </xdr:from>
    <xdr:to>
      <xdr:col>107</xdr:col>
      <xdr:colOff>101600</xdr:colOff>
      <xdr:row>102</xdr:row>
      <xdr:rowOff>111761</xdr:rowOff>
    </xdr:to>
    <xdr:sp macro="" textlink="">
      <xdr:nvSpPr>
        <xdr:cNvPr id="944" name="楕円 943">
          <a:extLst>
            <a:ext uri="{FF2B5EF4-FFF2-40B4-BE49-F238E27FC236}">
              <a16:creationId xmlns:a16="http://schemas.microsoft.com/office/drawing/2014/main" id="{D9A91981-BF1F-4359-95E6-7FBDF1295848}"/>
            </a:ext>
          </a:extLst>
        </xdr:cNvPr>
        <xdr:cNvSpPr/>
      </xdr:nvSpPr>
      <xdr:spPr>
        <a:xfrm>
          <a:off x="20383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60961</xdr:rowOff>
    </xdr:from>
    <xdr:to>
      <xdr:col>111</xdr:col>
      <xdr:colOff>177800</xdr:colOff>
      <xdr:row>102</xdr:row>
      <xdr:rowOff>60961</xdr:rowOff>
    </xdr:to>
    <xdr:cxnSp macro="">
      <xdr:nvCxnSpPr>
        <xdr:cNvPr id="945" name="直線コネクタ 944">
          <a:extLst>
            <a:ext uri="{FF2B5EF4-FFF2-40B4-BE49-F238E27FC236}">
              <a16:creationId xmlns:a16="http://schemas.microsoft.com/office/drawing/2014/main" id="{80342040-FE23-4E4A-9962-494164F6CC21}"/>
            </a:ext>
          </a:extLst>
        </xdr:cNvPr>
        <xdr:cNvCxnSpPr/>
      </xdr:nvCxnSpPr>
      <xdr:spPr>
        <a:xfrm>
          <a:off x="20434300" y="17548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10161</xdr:rowOff>
    </xdr:from>
    <xdr:to>
      <xdr:col>102</xdr:col>
      <xdr:colOff>165100</xdr:colOff>
      <xdr:row>102</xdr:row>
      <xdr:rowOff>111761</xdr:rowOff>
    </xdr:to>
    <xdr:sp macro="" textlink="">
      <xdr:nvSpPr>
        <xdr:cNvPr id="946" name="楕円 945">
          <a:extLst>
            <a:ext uri="{FF2B5EF4-FFF2-40B4-BE49-F238E27FC236}">
              <a16:creationId xmlns:a16="http://schemas.microsoft.com/office/drawing/2014/main" id="{697E5F9C-EABE-4B25-BED6-3C6521FCEFDB}"/>
            </a:ext>
          </a:extLst>
        </xdr:cNvPr>
        <xdr:cNvSpPr/>
      </xdr:nvSpPr>
      <xdr:spPr>
        <a:xfrm>
          <a:off x="19494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60961</xdr:rowOff>
    </xdr:from>
    <xdr:to>
      <xdr:col>107</xdr:col>
      <xdr:colOff>50800</xdr:colOff>
      <xdr:row>102</xdr:row>
      <xdr:rowOff>60961</xdr:rowOff>
    </xdr:to>
    <xdr:cxnSp macro="">
      <xdr:nvCxnSpPr>
        <xdr:cNvPr id="947" name="直線コネクタ 946">
          <a:extLst>
            <a:ext uri="{FF2B5EF4-FFF2-40B4-BE49-F238E27FC236}">
              <a16:creationId xmlns:a16="http://schemas.microsoft.com/office/drawing/2014/main" id="{34717F45-D96E-4786-B05A-BE1C740AFDDC}"/>
            </a:ext>
          </a:extLst>
        </xdr:cNvPr>
        <xdr:cNvCxnSpPr/>
      </xdr:nvCxnSpPr>
      <xdr:spPr>
        <a:xfrm>
          <a:off x="19545300" y="17548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17780</xdr:rowOff>
    </xdr:from>
    <xdr:to>
      <xdr:col>98</xdr:col>
      <xdr:colOff>38100</xdr:colOff>
      <xdr:row>102</xdr:row>
      <xdr:rowOff>119380</xdr:rowOff>
    </xdr:to>
    <xdr:sp macro="" textlink="">
      <xdr:nvSpPr>
        <xdr:cNvPr id="948" name="楕円 947">
          <a:extLst>
            <a:ext uri="{FF2B5EF4-FFF2-40B4-BE49-F238E27FC236}">
              <a16:creationId xmlns:a16="http://schemas.microsoft.com/office/drawing/2014/main" id="{BF5A639A-914A-4BCC-A572-B84CE3BD248C}"/>
            </a:ext>
          </a:extLst>
        </xdr:cNvPr>
        <xdr:cNvSpPr/>
      </xdr:nvSpPr>
      <xdr:spPr>
        <a:xfrm>
          <a:off x="18605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60961</xdr:rowOff>
    </xdr:from>
    <xdr:to>
      <xdr:col>102</xdr:col>
      <xdr:colOff>114300</xdr:colOff>
      <xdr:row>102</xdr:row>
      <xdr:rowOff>68580</xdr:rowOff>
    </xdr:to>
    <xdr:cxnSp macro="">
      <xdr:nvCxnSpPr>
        <xdr:cNvPr id="949" name="直線コネクタ 948">
          <a:extLst>
            <a:ext uri="{FF2B5EF4-FFF2-40B4-BE49-F238E27FC236}">
              <a16:creationId xmlns:a16="http://schemas.microsoft.com/office/drawing/2014/main" id="{A4904DA9-24E4-4427-89A6-FDEEA1101033}"/>
            </a:ext>
          </a:extLst>
        </xdr:cNvPr>
        <xdr:cNvCxnSpPr/>
      </xdr:nvCxnSpPr>
      <xdr:spPr>
        <a:xfrm flipV="1">
          <a:off x="18656300" y="17548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950" name="n_1aveValue【公民館】&#10;一人当たり面積">
          <a:extLst>
            <a:ext uri="{FF2B5EF4-FFF2-40B4-BE49-F238E27FC236}">
              <a16:creationId xmlns:a16="http://schemas.microsoft.com/office/drawing/2014/main" id="{1C88637E-EEBB-4540-AA11-924F9D7C3E7C}"/>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951" name="n_2aveValue【公民館】&#10;一人当たり面積">
          <a:extLst>
            <a:ext uri="{FF2B5EF4-FFF2-40B4-BE49-F238E27FC236}">
              <a16:creationId xmlns:a16="http://schemas.microsoft.com/office/drawing/2014/main" id="{A681420C-9041-4A8B-90F3-CCBF7F96BA7C}"/>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952" name="n_3aveValue【公民館】&#10;一人当たり面積">
          <a:extLst>
            <a:ext uri="{FF2B5EF4-FFF2-40B4-BE49-F238E27FC236}">
              <a16:creationId xmlns:a16="http://schemas.microsoft.com/office/drawing/2014/main" id="{C4E43454-5F23-43D8-A9D7-328AEF9262EA}"/>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53" name="n_4aveValue【公民館】&#10;一人当たり面積">
          <a:extLst>
            <a:ext uri="{FF2B5EF4-FFF2-40B4-BE49-F238E27FC236}">
              <a16:creationId xmlns:a16="http://schemas.microsoft.com/office/drawing/2014/main" id="{BF3A8FC6-F65D-4D90-BB1D-2BCB279F52BC}"/>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128288</xdr:rowOff>
    </xdr:from>
    <xdr:ext cx="469744" cy="259045"/>
    <xdr:sp macro="" textlink="">
      <xdr:nvSpPr>
        <xdr:cNvPr id="954" name="n_1mainValue【公民館】&#10;一人当たり面積">
          <a:extLst>
            <a:ext uri="{FF2B5EF4-FFF2-40B4-BE49-F238E27FC236}">
              <a16:creationId xmlns:a16="http://schemas.microsoft.com/office/drawing/2014/main" id="{0FF8504D-8BDD-4215-AAEF-1D3DD80FB167}"/>
            </a:ext>
          </a:extLst>
        </xdr:cNvPr>
        <xdr:cNvSpPr txBox="1"/>
      </xdr:nvSpPr>
      <xdr:spPr>
        <a:xfrm>
          <a:off x="210757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128288</xdr:rowOff>
    </xdr:from>
    <xdr:ext cx="469744" cy="259045"/>
    <xdr:sp macro="" textlink="">
      <xdr:nvSpPr>
        <xdr:cNvPr id="955" name="n_2mainValue【公民館】&#10;一人当たり面積">
          <a:extLst>
            <a:ext uri="{FF2B5EF4-FFF2-40B4-BE49-F238E27FC236}">
              <a16:creationId xmlns:a16="http://schemas.microsoft.com/office/drawing/2014/main" id="{67D1A7C5-4660-47DF-8122-F9C365A177FC}"/>
            </a:ext>
          </a:extLst>
        </xdr:cNvPr>
        <xdr:cNvSpPr txBox="1"/>
      </xdr:nvSpPr>
      <xdr:spPr>
        <a:xfrm>
          <a:off x="20199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128288</xdr:rowOff>
    </xdr:from>
    <xdr:ext cx="469744" cy="259045"/>
    <xdr:sp macro="" textlink="">
      <xdr:nvSpPr>
        <xdr:cNvPr id="956" name="n_3mainValue【公民館】&#10;一人当たり面積">
          <a:extLst>
            <a:ext uri="{FF2B5EF4-FFF2-40B4-BE49-F238E27FC236}">
              <a16:creationId xmlns:a16="http://schemas.microsoft.com/office/drawing/2014/main" id="{22F34E48-8A57-4254-9A14-4C960EA61F54}"/>
            </a:ext>
          </a:extLst>
        </xdr:cNvPr>
        <xdr:cNvSpPr txBox="1"/>
      </xdr:nvSpPr>
      <xdr:spPr>
        <a:xfrm>
          <a:off x="19310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135907</xdr:rowOff>
    </xdr:from>
    <xdr:ext cx="469744" cy="259045"/>
    <xdr:sp macro="" textlink="">
      <xdr:nvSpPr>
        <xdr:cNvPr id="957" name="n_4mainValue【公民館】&#10;一人当たり面積">
          <a:extLst>
            <a:ext uri="{FF2B5EF4-FFF2-40B4-BE49-F238E27FC236}">
              <a16:creationId xmlns:a16="http://schemas.microsoft.com/office/drawing/2014/main" id="{C4785693-1FAE-48F4-8339-CB17D1D2048F}"/>
            </a:ext>
          </a:extLst>
        </xdr:cNvPr>
        <xdr:cNvSpPr txBox="1"/>
      </xdr:nvSpPr>
      <xdr:spPr>
        <a:xfrm>
          <a:off x="18421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636D8837-3C27-49BB-BA7C-B25038C592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74B2CED2-D3EB-48AD-B90A-EF8A253953D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871F8985-5D3D-44D2-9407-881BBDDCFE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類似団体内平均値と比較し、有形固定資産減価償却率が高くなっているのは、道路、公営住宅、認定こども園・幼稚園・保育所、公民館、図書館、体育館・プール、保健センター・保健所である。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道路については、本市は面積が広く、一人当たりの道路延長も長い。舗装維持管理計画に基づき適切な措置を行い道路舗装の長寿命化を図る。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公営住宅については、６割の施設が耐用年数を過ぎており、今後、公営住宅長寿命化計画に沿って対策を講じていく。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の施設が耐用年数を過ぎている施設である。今後、個別計画を策定するなかで関係各課と連携を図りながら幼稚園・保育所のあり方の検討を行う。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割以上の施設が建築から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年以上経過しており、今後の運営、管理について関係各課と連携を図り検討していく。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E0AEAE-A6A6-4B76-93D7-88386B61721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F6E085-8D0C-4B58-82F0-70A2D5DBCDF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D7805C-32B0-4156-8EFF-2DDEDF0FD4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69A643-0656-422F-A9F7-57E7FB7074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380126-CF11-4AAF-BB75-FFDB4E639D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D032A5-DBDE-40EE-8082-156BD88691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45F474-818A-4B4F-BB6E-06D52A5EFAB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21F62D-2DE7-405F-84A9-133683E029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9A6BD7-234C-44BE-9E4A-E7FADDEEC7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1659A4-FA57-4687-8C67-059DD6C77D0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123,979
122,861
603.17
77,559,154
73,240,369
3,275,317
35,275,325
46,603,358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E2714D-5701-4D39-96B7-2DD663AA64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20D781-9EEB-4B4B-8FEA-A2B5EE3E6D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CFB1B6-2C28-44B4-BD75-8F82830EBAE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343833-D1AE-445A-8972-0B91991859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27B0CD-0E0A-4709-A1A7-6BC234D75B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5222FC-5CB6-42D1-B057-5326BCA05EC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952B15-0FFD-45E4-9144-8FA4CBE5FF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E4CBDE-C3D8-42E2-B30F-B89D7ADE12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1E95288-EC7E-4D8E-A7D1-5510BEAB4A9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2F3B8D-0B56-4B10-A653-FAE63F0FB77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CE7A398-0F90-4387-ABA6-C5E009F0597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170943-8519-4DBD-B3CD-E2B1BD7680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87F087-495F-4CBC-B55A-50E1D3AAD8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440CAB-D43A-49A0-9EBB-BD113C40E8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1DEA8A6-9684-4F5E-9D9B-B50BF8918A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0ABCA4-BBAE-4100-A595-C056BB4330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FB6D98-7223-4151-8127-63B9579A0D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78AFD0-DDE2-46A0-87C7-8412188FBC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3ADB7F-0622-4E61-A47E-719C0ACFA1D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C1F189-F6FA-4097-AFE1-086DA890A91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42D5B2-2412-4551-862F-C43349CFF2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79BC1B-AC07-4CA4-A693-EC7826953BE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0D10A3-BE63-4243-A71E-C5FE8770D4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598C3E-72C4-4DC5-9303-00B1608E133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696FA4-1BAF-4279-9660-688596AB14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CD696C-BBD2-4808-806E-FC4F244852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6E6881-2B6C-4969-91A9-2F16D2E6F5B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2EF9D02-3D7D-4010-BC24-B45A13B77B3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E58B16-C589-49C9-92AE-0CD7B71464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86F9D0-6116-4AF3-AE77-785C3DC576B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EC38869-901B-4E26-BE09-1E47C56A20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3D1ABE5-BDD1-4683-8BC7-CA44628569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6650FA8-AE92-4542-BD08-9EFD90F3746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F40759A-D28C-4F32-8803-DCB12AD9C9E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A113B98-CB48-460B-A0AB-BE01A68AAE2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01EE73C-C4C2-498E-930C-FD47192C719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F5F8654-8036-4D41-B144-2BB8BE42631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9B13627-1744-46D2-B50C-F516F3D72CE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2D7A95C-3DFE-4D92-86BA-526650863EB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12AFFF2-4A52-46FC-B356-7B05F1AF56B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79E70C0-9474-40E5-A8E7-6A3FEE30ED0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0E0C2A3-56E0-443A-BB00-BF51AD2252F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3435B24-4F58-4FF8-8E23-6F94C25F59A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4136EDC-6C2E-4AF3-BA12-6D14BC7720D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E9C2E6B-CD5C-4D00-B33B-D65E7D3CB0B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6091929-D5C1-4E72-A442-E9C1FF522AA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62CBEA38-0A52-40F0-9843-B9B04138B81C}"/>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3292708A-8252-453B-AC1E-32B557282D6E}"/>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92616F94-6092-42F7-A92B-AE81B24A7D4B}"/>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A01BE563-4C82-4139-B554-934B2DF4F8D1}"/>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D00C2BFD-AAD2-481C-958E-17F3DF31F852}"/>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550E2E1D-24B2-47C6-A9EB-B2CBBF3A9497}"/>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0E7BE835-6FAD-429F-8AC0-9F40A1C8FC6E}"/>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48156404-C482-4A3C-88B0-7CE62CD37662}"/>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EC41F646-99F1-49BB-B120-189B4F84DF4D}"/>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D2E57252-A2E7-4EE6-99D2-22F6778AFD8A}"/>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E446F851-6351-4F05-9A7F-F124CD524FE9}"/>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7B0A46-77EC-45FC-A0E6-166ED771D03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7855240-6352-4DE0-82DC-0A3D490175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FCEE8A5-7438-4A0A-A767-23571D19C8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3C00CC-B549-49C4-81E8-809FC77CB3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BCD4ABA-CD23-4006-8178-98F865E0445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89081</xdr:rowOff>
    </xdr:from>
    <xdr:to>
      <xdr:col>24</xdr:col>
      <xdr:colOff>114300</xdr:colOff>
      <xdr:row>42</xdr:row>
      <xdr:rowOff>19231</xdr:rowOff>
    </xdr:to>
    <xdr:sp macro="" textlink="">
      <xdr:nvSpPr>
        <xdr:cNvPr id="74" name="楕円 73">
          <a:extLst>
            <a:ext uri="{FF2B5EF4-FFF2-40B4-BE49-F238E27FC236}">
              <a16:creationId xmlns:a16="http://schemas.microsoft.com/office/drawing/2014/main" id="{0A21D9E2-C056-41A1-A34B-B618F16259D4}"/>
            </a:ext>
          </a:extLst>
        </xdr:cNvPr>
        <xdr:cNvSpPr/>
      </xdr:nvSpPr>
      <xdr:spPr>
        <a:xfrm>
          <a:off x="45847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4008</xdr:rowOff>
    </xdr:from>
    <xdr:ext cx="405111" cy="259045"/>
    <xdr:sp macro="" textlink="">
      <xdr:nvSpPr>
        <xdr:cNvPr id="75" name="【図書館】&#10;有形固定資産減価償却率該当値テキスト">
          <a:extLst>
            <a:ext uri="{FF2B5EF4-FFF2-40B4-BE49-F238E27FC236}">
              <a16:creationId xmlns:a16="http://schemas.microsoft.com/office/drawing/2014/main" id="{722C9412-21A4-4458-9E03-1A2B249B7B85}"/>
            </a:ext>
          </a:extLst>
        </xdr:cNvPr>
        <xdr:cNvSpPr txBox="1"/>
      </xdr:nvSpPr>
      <xdr:spPr>
        <a:xfrm>
          <a:off x="4673600" y="703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79284</xdr:rowOff>
    </xdr:from>
    <xdr:to>
      <xdr:col>20</xdr:col>
      <xdr:colOff>38100</xdr:colOff>
      <xdr:row>42</xdr:row>
      <xdr:rowOff>9434</xdr:rowOff>
    </xdr:to>
    <xdr:sp macro="" textlink="">
      <xdr:nvSpPr>
        <xdr:cNvPr id="76" name="楕円 75">
          <a:extLst>
            <a:ext uri="{FF2B5EF4-FFF2-40B4-BE49-F238E27FC236}">
              <a16:creationId xmlns:a16="http://schemas.microsoft.com/office/drawing/2014/main" id="{D4F258D0-4BF2-44BD-8846-B2C21B64D1DC}"/>
            </a:ext>
          </a:extLst>
        </xdr:cNvPr>
        <xdr:cNvSpPr/>
      </xdr:nvSpPr>
      <xdr:spPr>
        <a:xfrm>
          <a:off x="3746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130084</xdr:rowOff>
    </xdr:from>
    <xdr:to>
      <xdr:col>24</xdr:col>
      <xdr:colOff>63500</xdr:colOff>
      <xdr:row>41</xdr:row>
      <xdr:rowOff>139881</xdr:rowOff>
    </xdr:to>
    <xdr:cxnSp macro="">
      <xdr:nvCxnSpPr>
        <xdr:cNvPr id="77" name="直線コネクタ 76">
          <a:extLst>
            <a:ext uri="{FF2B5EF4-FFF2-40B4-BE49-F238E27FC236}">
              <a16:creationId xmlns:a16="http://schemas.microsoft.com/office/drawing/2014/main" id="{058B36C8-07C9-4C8D-A250-DCFE5002C18F}"/>
            </a:ext>
          </a:extLst>
        </xdr:cNvPr>
        <xdr:cNvCxnSpPr/>
      </xdr:nvCxnSpPr>
      <xdr:spPr>
        <a:xfrm>
          <a:off x="3797300" y="71595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133169</xdr:rowOff>
    </xdr:from>
    <xdr:to>
      <xdr:col>15</xdr:col>
      <xdr:colOff>101600</xdr:colOff>
      <xdr:row>42</xdr:row>
      <xdr:rowOff>63319</xdr:rowOff>
    </xdr:to>
    <xdr:sp macro="" textlink="">
      <xdr:nvSpPr>
        <xdr:cNvPr id="78" name="楕円 77">
          <a:extLst>
            <a:ext uri="{FF2B5EF4-FFF2-40B4-BE49-F238E27FC236}">
              <a16:creationId xmlns:a16="http://schemas.microsoft.com/office/drawing/2014/main" id="{367F9E96-19E1-4288-85DF-3D7585676651}"/>
            </a:ext>
          </a:extLst>
        </xdr:cNvPr>
        <xdr:cNvSpPr/>
      </xdr:nvSpPr>
      <xdr:spPr>
        <a:xfrm>
          <a:off x="2857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130084</xdr:rowOff>
    </xdr:from>
    <xdr:to>
      <xdr:col>19</xdr:col>
      <xdr:colOff>177800</xdr:colOff>
      <xdr:row>42</xdr:row>
      <xdr:rowOff>12519</xdr:rowOff>
    </xdr:to>
    <xdr:cxnSp macro="">
      <xdr:nvCxnSpPr>
        <xdr:cNvPr id="79" name="直線コネクタ 78">
          <a:extLst>
            <a:ext uri="{FF2B5EF4-FFF2-40B4-BE49-F238E27FC236}">
              <a16:creationId xmlns:a16="http://schemas.microsoft.com/office/drawing/2014/main" id="{1337B069-9C26-4F99-8A0A-29B27BB10AEC}"/>
            </a:ext>
          </a:extLst>
        </xdr:cNvPr>
        <xdr:cNvCxnSpPr/>
      </xdr:nvCxnSpPr>
      <xdr:spPr>
        <a:xfrm flipV="1">
          <a:off x="2908300" y="715953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129903</xdr:rowOff>
    </xdr:from>
    <xdr:to>
      <xdr:col>10</xdr:col>
      <xdr:colOff>165100</xdr:colOff>
      <xdr:row>42</xdr:row>
      <xdr:rowOff>60053</xdr:rowOff>
    </xdr:to>
    <xdr:sp macro="" textlink="">
      <xdr:nvSpPr>
        <xdr:cNvPr id="80" name="楕円 79">
          <a:extLst>
            <a:ext uri="{FF2B5EF4-FFF2-40B4-BE49-F238E27FC236}">
              <a16:creationId xmlns:a16="http://schemas.microsoft.com/office/drawing/2014/main" id="{43D9B294-5FAA-4A98-B23D-6C28CD6794BD}"/>
            </a:ext>
          </a:extLst>
        </xdr:cNvPr>
        <xdr:cNvSpPr/>
      </xdr:nvSpPr>
      <xdr:spPr>
        <a:xfrm>
          <a:off x="19685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9253</xdr:rowOff>
    </xdr:from>
    <xdr:to>
      <xdr:col>15</xdr:col>
      <xdr:colOff>50800</xdr:colOff>
      <xdr:row>42</xdr:row>
      <xdr:rowOff>12519</xdr:rowOff>
    </xdr:to>
    <xdr:cxnSp macro="">
      <xdr:nvCxnSpPr>
        <xdr:cNvPr id="81" name="直線コネクタ 80">
          <a:extLst>
            <a:ext uri="{FF2B5EF4-FFF2-40B4-BE49-F238E27FC236}">
              <a16:creationId xmlns:a16="http://schemas.microsoft.com/office/drawing/2014/main" id="{FED877CE-3629-41D3-974E-5E74ACB0D5BA}"/>
            </a:ext>
          </a:extLst>
        </xdr:cNvPr>
        <xdr:cNvCxnSpPr/>
      </xdr:nvCxnSpPr>
      <xdr:spPr>
        <a:xfrm>
          <a:off x="2019300" y="72101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125004</xdr:rowOff>
    </xdr:from>
    <xdr:to>
      <xdr:col>6</xdr:col>
      <xdr:colOff>38100</xdr:colOff>
      <xdr:row>42</xdr:row>
      <xdr:rowOff>55154</xdr:rowOff>
    </xdr:to>
    <xdr:sp macro="" textlink="">
      <xdr:nvSpPr>
        <xdr:cNvPr id="82" name="楕円 81">
          <a:extLst>
            <a:ext uri="{FF2B5EF4-FFF2-40B4-BE49-F238E27FC236}">
              <a16:creationId xmlns:a16="http://schemas.microsoft.com/office/drawing/2014/main" id="{2B75F4CA-65B4-48A1-8B5A-437B803AB992}"/>
            </a:ext>
          </a:extLst>
        </xdr:cNvPr>
        <xdr:cNvSpPr/>
      </xdr:nvSpPr>
      <xdr:spPr>
        <a:xfrm>
          <a:off x="1079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4354</xdr:rowOff>
    </xdr:from>
    <xdr:to>
      <xdr:col>10</xdr:col>
      <xdr:colOff>114300</xdr:colOff>
      <xdr:row>42</xdr:row>
      <xdr:rowOff>9253</xdr:rowOff>
    </xdr:to>
    <xdr:cxnSp macro="">
      <xdr:nvCxnSpPr>
        <xdr:cNvPr id="83" name="直線コネクタ 82">
          <a:extLst>
            <a:ext uri="{FF2B5EF4-FFF2-40B4-BE49-F238E27FC236}">
              <a16:creationId xmlns:a16="http://schemas.microsoft.com/office/drawing/2014/main" id="{4C355B6F-8CC4-4370-BE6E-DF11CEB89F64}"/>
            </a:ext>
          </a:extLst>
        </xdr:cNvPr>
        <xdr:cNvCxnSpPr/>
      </xdr:nvCxnSpPr>
      <xdr:spPr>
        <a:xfrm>
          <a:off x="1130300" y="720525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A33349A1-563E-43B5-9498-BC35F09C0D58}"/>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817C5699-D3F5-4AAC-8AE3-ACC4F94E46F4}"/>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EB646F4C-7A46-49CB-87C2-BC37B5024451}"/>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F1B033C7-3164-4E9A-8401-C35850FB27E0}"/>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561</xdr:rowOff>
    </xdr:from>
    <xdr:ext cx="405111" cy="259045"/>
    <xdr:sp macro="" textlink="">
      <xdr:nvSpPr>
        <xdr:cNvPr id="88" name="n_1mainValue【図書館】&#10;有形固定資産減価償却率">
          <a:extLst>
            <a:ext uri="{FF2B5EF4-FFF2-40B4-BE49-F238E27FC236}">
              <a16:creationId xmlns:a16="http://schemas.microsoft.com/office/drawing/2014/main" id="{870AF123-24C6-44CA-8611-3280B8463D9F}"/>
            </a:ext>
          </a:extLst>
        </xdr:cNvPr>
        <xdr:cNvSpPr txBox="1"/>
      </xdr:nvSpPr>
      <xdr:spPr>
        <a:xfrm>
          <a:off x="3582044"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54446</xdr:rowOff>
    </xdr:from>
    <xdr:ext cx="405111" cy="259045"/>
    <xdr:sp macro="" textlink="">
      <xdr:nvSpPr>
        <xdr:cNvPr id="89" name="n_2mainValue【図書館】&#10;有形固定資産減価償却率">
          <a:extLst>
            <a:ext uri="{FF2B5EF4-FFF2-40B4-BE49-F238E27FC236}">
              <a16:creationId xmlns:a16="http://schemas.microsoft.com/office/drawing/2014/main" id="{90D42D02-2B3C-466B-A855-5B6D50102811}"/>
            </a:ext>
          </a:extLst>
        </xdr:cNvPr>
        <xdr:cNvSpPr txBox="1"/>
      </xdr:nvSpPr>
      <xdr:spPr>
        <a:xfrm>
          <a:off x="270574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51180</xdr:rowOff>
    </xdr:from>
    <xdr:ext cx="405111" cy="259045"/>
    <xdr:sp macro="" textlink="">
      <xdr:nvSpPr>
        <xdr:cNvPr id="90" name="n_3mainValue【図書館】&#10;有形固定資産減価償却率">
          <a:extLst>
            <a:ext uri="{FF2B5EF4-FFF2-40B4-BE49-F238E27FC236}">
              <a16:creationId xmlns:a16="http://schemas.microsoft.com/office/drawing/2014/main" id="{ACB4FD60-B25C-4764-BA87-690097121C3E}"/>
            </a:ext>
          </a:extLst>
        </xdr:cNvPr>
        <xdr:cNvSpPr txBox="1"/>
      </xdr:nvSpPr>
      <xdr:spPr>
        <a:xfrm>
          <a:off x="1816744" y="725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46281</xdr:rowOff>
    </xdr:from>
    <xdr:ext cx="405111" cy="259045"/>
    <xdr:sp macro="" textlink="">
      <xdr:nvSpPr>
        <xdr:cNvPr id="91" name="n_4mainValue【図書館】&#10;有形固定資産減価償却率">
          <a:extLst>
            <a:ext uri="{FF2B5EF4-FFF2-40B4-BE49-F238E27FC236}">
              <a16:creationId xmlns:a16="http://schemas.microsoft.com/office/drawing/2014/main" id="{1653BF00-E92D-4CBB-B3D8-242AAA6621C7}"/>
            </a:ext>
          </a:extLst>
        </xdr:cNvPr>
        <xdr:cNvSpPr txBox="1"/>
      </xdr:nvSpPr>
      <xdr:spPr>
        <a:xfrm>
          <a:off x="927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9B58016-99A3-4E95-859B-9749D1A4BF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1DE3C00-B671-4F01-A7F2-5EA1AC4B517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D492C7A-D163-444D-8F57-EFC77CF8C7E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9A9BAFC-46D3-45BE-8566-154DD3EFE43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062571E-D856-4E92-84BB-EB415489F5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324A56B-85E0-4849-AE5B-ED5E24DBF6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D897948-C1B5-46B5-BAFE-4247FADF86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0F5BA69-874C-46A2-97A3-EC4E89222F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F7B91F1-5386-444A-8B29-778B61FD983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5F86688-F2EC-46C2-97F2-5C939D344B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FB76621-059F-49E9-86FD-2DBC4281551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84D636D-AD58-4CA6-B41D-ECD58016D56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451AB292-D10E-47E7-A077-50EBB011E74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6960E294-8C9E-4DBC-B0B4-3DB21894BBB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348BEDA-81AE-4E2C-97FD-953F521553E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A5D08A07-CC24-4E2C-983A-63B495C16FA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F0EC218C-3A83-458F-B4B2-E8E7C976F18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85466A3E-5D6C-49F0-B8FE-E0E4C7B188D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468AE4B-1F28-4ED6-BEA7-9BA3AFE91C9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6437E9B9-59BF-4052-8D6D-697AD5689E3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76A0209-2B80-4772-9F33-0535795D232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227F25A2-4FA4-4826-9A53-DFCBDA3AFCDA}"/>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A06C008-821A-4F01-9BAF-C41BFF52AC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8409DB4-5F31-4001-AE1C-1289DD0E569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5BD69D0-110C-4175-AE7A-9C23CCF466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DE7ABBDE-1F8F-4B47-9FFD-A7FF47942CB9}"/>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AFB7043F-9CF7-46C5-B5B1-ED12C820902D}"/>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52267427-46E6-46DA-BDC5-A9ADD5D9AC37}"/>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1627FE7D-97BD-42F5-9AAD-00FBD75449BC}"/>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486944B8-EC4A-4C29-BDAE-3A5169BA60E1}"/>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E1CA7858-126F-4E86-88C1-2B5FA15BDFF4}"/>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97D614AC-F2D4-4793-AA54-C5F16CF9405C}"/>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EDE978D5-25A0-4DBF-9AFD-FB396D2B84E1}"/>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4A572846-CAAC-4A83-B76E-73CEA5FBA8A7}"/>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18B03576-A2E9-488B-938D-B27FB5781A6D}"/>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07B2FE12-94BD-44C2-9153-5E41803601A4}"/>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F2C0EE1-765E-4D13-A654-62AC719091C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FCC1F9F-5E49-4470-B34E-7DB70F2C3C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A73C7D5-9514-481B-8D67-178A1039DD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96E95F9-9884-40AA-BFC3-3B9A66057B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385EBC5-718E-461D-994D-418A1BD60D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169635</xdr:rowOff>
    </xdr:from>
    <xdr:to>
      <xdr:col>55</xdr:col>
      <xdr:colOff>50800</xdr:colOff>
      <xdr:row>42</xdr:row>
      <xdr:rowOff>99785</xdr:rowOff>
    </xdr:to>
    <xdr:sp macro="" textlink="">
      <xdr:nvSpPr>
        <xdr:cNvPr id="133" name="楕円 132">
          <a:extLst>
            <a:ext uri="{FF2B5EF4-FFF2-40B4-BE49-F238E27FC236}">
              <a16:creationId xmlns:a16="http://schemas.microsoft.com/office/drawing/2014/main" id="{CA409DBE-6995-4E41-8B03-9894521DC3CE}"/>
            </a:ext>
          </a:extLst>
        </xdr:cNvPr>
        <xdr:cNvSpPr/>
      </xdr:nvSpPr>
      <xdr:spPr>
        <a:xfrm>
          <a:off x="104267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84562</xdr:rowOff>
    </xdr:from>
    <xdr:ext cx="469744" cy="259045"/>
    <xdr:sp macro="" textlink="">
      <xdr:nvSpPr>
        <xdr:cNvPr id="134" name="【図書館】&#10;一人当たり面積該当値テキスト">
          <a:extLst>
            <a:ext uri="{FF2B5EF4-FFF2-40B4-BE49-F238E27FC236}">
              <a16:creationId xmlns:a16="http://schemas.microsoft.com/office/drawing/2014/main" id="{C8C784DC-6FBC-407A-B8D9-67A1DC8C9D0B}"/>
            </a:ext>
          </a:extLst>
        </xdr:cNvPr>
        <xdr:cNvSpPr txBox="1"/>
      </xdr:nvSpPr>
      <xdr:spPr>
        <a:xfrm>
          <a:off x="10515600" y="71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169635</xdr:rowOff>
    </xdr:from>
    <xdr:to>
      <xdr:col>50</xdr:col>
      <xdr:colOff>165100</xdr:colOff>
      <xdr:row>42</xdr:row>
      <xdr:rowOff>99785</xdr:rowOff>
    </xdr:to>
    <xdr:sp macro="" textlink="">
      <xdr:nvSpPr>
        <xdr:cNvPr id="135" name="楕円 134">
          <a:extLst>
            <a:ext uri="{FF2B5EF4-FFF2-40B4-BE49-F238E27FC236}">
              <a16:creationId xmlns:a16="http://schemas.microsoft.com/office/drawing/2014/main" id="{4ED039A5-9089-4AEA-8789-1A370EC2EBC2}"/>
            </a:ext>
          </a:extLst>
        </xdr:cNvPr>
        <xdr:cNvSpPr/>
      </xdr:nvSpPr>
      <xdr:spPr>
        <a:xfrm>
          <a:off x="9588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48985</xdr:rowOff>
    </xdr:from>
    <xdr:to>
      <xdr:col>55</xdr:col>
      <xdr:colOff>0</xdr:colOff>
      <xdr:row>42</xdr:row>
      <xdr:rowOff>48985</xdr:rowOff>
    </xdr:to>
    <xdr:cxnSp macro="">
      <xdr:nvCxnSpPr>
        <xdr:cNvPr id="136" name="直線コネクタ 135">
          <a:extLst>
            <a:ext uri="{FF2B5EF4-FFF2-40B4-BE49-F238E27FC236}">
              <a16:creationId xmlns:a16="http://schemas.microsoft.com/office/drawing/2014/main" id="{97E92702-7164-463B-B5B3-022DB7DFA6B2}"/>
            </a:ext>
          </a:extLst>
        </xdr:cNvPr>
        <xdr:cNvCxnSpPr/>
      </xdr:nvCxnSpPr>
      <xdr:spPr>
        <a:xfrm>
          <a:off x="9639300" y="7249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169635</xdr:rowOff>
    </xdr:from>
    <xdr:to>
      <xdr:col>46</xdr:col>
      <xdr:colOff>38100</xdr:colOff>
      <xdr:row>42</xdr:row>
      <xdr:rowOff>99785</xdr:rowOff>
    </xdr:to>
    <xdr:sp macro="" textlink="">
      <xdr:nvSpPr>
        <xdr:cNvPr id="137" name="楕円 136">
          <a:extLst>
            <a:ext uri="{FF2B5EF4-FFF2-40B4-BE49-F238E27FC236}">
              <a16:creationId xmlns:a16="http://schemas.microsoft.com/office/drawing/2014/main" id="{F6D849F3-F7F5-4B31-8515-EF300EBEB733}"/>
            </a:ext>
          </a:extLst>
        </xdr:cNvPr>
        <xdr:cNvSpPr/>
      </xdr:nvSpPr>
      <xdr:spPr>
        <a:xfrm>
          <a:off x="8699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48985</xdr:rowOff>
    </xdr:from>
    <xdr:to>
      <xdr:col>50</xdr:col>
      <xdr:colOff>114300</xdr:colOff>
      <xdr:row>42</xdr:row>
      <xdr:rowOff>48985</xdr:rowOff>
    </xdr:to>
    <xdr:cxnSp macro="">
      <xdr:nvCxnSpPr>
        <xdr:cNvPr id="138" name="直線コネクタ 137">
          <a:extLst>
            <a:ext uri="{FF2B5EF4-FFF2-40B4-BE49-F238E27FC236}">
              <a16:creationId xmlns:a16="http://schemas.microsoft.com/office/drawing/2014/main" id="{19DE2707-2C81-41D2-B88C-49E947DCD184}"/>
            </a:ext>
          </a:extLst>
        </xdr:cNvPr>
        <xdr:cNvCxnSpPr/>
      </xdr:nvCxnSpPr>
      <xdr:spPr>
        <a:xfrm>
          <a:off x="8750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169635</xdr:rowOff>
    </xdr:from>
    <xdr:to>
      <xdr:col>41</xdr:col>
      <xdr:colOff>101600</xdr:colOff>
      <xdr:row>42</xdr:row>
      <xdr:rowOff>99785</xdr:rowOff>
    </xdr:to>
    <xdr:sp macro="" textlink="">
      <xdr:nvSpPr>
        <xdr:cNvPr id="139" name="楕円 138">
          <a:extLst>
            <a:ext uri="{FF2B5EF4-FFF2-40B4-BE49-F238E27FC236}">
              <a16:creationId xmlns:a16="http://schemas.microsoft.com/office/drawing/2014/main" id="{1EDF8B29-2219-40D3-B6E5-4A1B8A30C8AE}"/>
            </a:ext>
          </a:extLst>
        </xdr:cNvPr>
        <xdr:cNvSpPr/>
      </xdr:nvSpPr>
      <xdr:spPr>
        <a:xfrm>
          <a:off x="7810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48985</xdr:rowOff>
    </xdr:from>
    <xdr:to>
      <xdr:col>45</xdr:col>
      <xdr:colOff>177800</xdr:colOff>
      <xdr:row>42</xdr:row>
      <xdr:rowOff>48985</xdr:rowOff>
    </xdr:to>
    <xdr:cxnSp macro="">
      <xdr:nvCxnSpPr>
        <xdr:cNvPr id="140" name="直線コネクタ 139">
          <a:extLst>
            <a:ext uri="{FF2B5EF4-FFF2-40B4-BE49-F238E27FC236}">
              <a16:creationId xmlns:a16="http://schemas.microsoft.com/office/drawing/2014/main" id="{5E83B07A-A455-4738-A5AD-A1103321F113}"/>
            </a:ext>
          </a:extLst>
        </xdr:cNvPr>
        <xdr:cNvCxnSpPr/>
      </xdr:nvCxnSpPr>
      <xdr:spPr>
        <a:xfrm>
          <a:off x="7861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169635</xdr:rowOff>
    </xdr:from>
    <xdr:to>
      <xdr:col>36</xdr:col>
      <xdr:colOff>165100</xdr:colOff>
      <xdr:row>42</xdr:row>
      <xdr:rowOff>99785</xdr:rowOff>
    </xdr:to>
    <xdr:sp macro="" textlink="">
      <xdr:nvSpPr>
        <xdr:cNvPr id="141" name="楕円 140">
          <a:extLst>
            <a:ext uri="{FF2B5EF4-FFF2-40B4-BE49-F238E27FC236}">
              <a16:creationId xmlns:a16="http://schemas.microsoft.com/office/drawing/2014/main" id="{9A812283-5A4D-45AE-8DDF-E58EEBF42DF2}"/>
            </a:ext>
          </a:extLst>
        </xdr:cNvPr>
        <xdr:cNvSpPr/>
      </xdr:nvSpPr>
      <xdr:spPr>
        <a:xfrm>
          <a:off x="6921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48985</xdr:rowOff>
    </xdr:from>
    <xdr:to>
      <xdr:col>41</xdr:col>
      <xdr:colOff>50800</xdr:colOff>
      <xdr:row>42</xdr:row>
      <xdr:rowOff>48985</xdr:rowOff>
    </xdr:to>
    <xdr:cxnSp macro="">
      <xdr:nvCxnSpPr>
        <xdr:cNvPr id="142" name="直線コネクタ 141">
          <a:extLst>
            <a:ext uri="{FF2B5EF4-FFF2-40B4-BE49-F238E27FC236}">
              <a16:creationId xmlns:a16="http://schemas.microsoft.com/office/drawing/2014/main" id="{64ECA549-B93C-4435-AA29-15D1388455A3}"/>
            </a:ext>
          </a:extLst>
        </xdr:cNvPr>
        <xdr:cNvCxnSpPr/>
      </xdr:nvCxnSpPr>
      <xdr:spPr>
        <a:xfrm>
          <a:off x="6972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D0D8C3BE-6A40-47A7-834C-C854827A9A94}"/>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3D7060F2-2061-4108-A9D5-4814CBD70C5A}"/>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073583ED-84B0-44A5-A022-DABF9AB6BD80}"/>
            </a:ext>
          </a:extLst>
        </xdr:cNvPr>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E85DA6D4-547A-4161-A79B-3044C09CC85D}"/>
            </a:ext>
          </a:extLst>
        </xdr:cNvPr>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90912</xdr:rowOff>
    </xdr:from>
    <xdr:ext cx="469744" cy="259045"/>
    <xdr:sp macro="" textlink="">
      <xdr:nvSpPr>
        <xdr:cNvPr id="147" name="n_1mainValue【図書館】&#10;一人当たり面積">
          <a:extLst>
            <a:ext uri="{FF2B5EF4-FFF2-40B4-BE49-F238E27FC236}">
              <a16:creationId xmlns:a16="http://schemas.microsoft.com/office/drawing/2014/main" id="{E34F0ECE-7C75-4E58-9616-BA1201D59E39}"/>
            </a:ext>
          </a:extLst>
        </xdr:cNvPr>
        <xdr:cNvSpPr txBox="1"/>
      </xdr:nvSpPr>
      <xdr:spPr>
        <a:xfrm>
          <a:off x="93917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90912</xdr:rowOff>
    </xdr:from>
    <xdr:ext cx="469744" cy="259045"/>
    <xdr:sp macro="" textlink="">
      <xdr:nvSpPr>
        <xdr:cNvPr id="148" name="n_2mainValue【図書館】&#10;一人当たり面積">
          <a:extLst>
            <a:ext uri="{FF2B5EF4-FFF2-40B4-BE49-F238E27FC236}">
              <a16:creationId xmlns:a16="http://schemas.microsoft.com/office/drawing/2014/main" id="{58168847-2F2B-4DCA-BD2F-9F3B90FB0374}"/>
            </a:ext>
          </a:extLst>
        </xdr:cNvPr>
        <xdr:cNvSpPr txBox="1"/>
      </xdr:nvSpPr>
      <xdr:spPr>
        <a:xfrm>
          <a:off x="8515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90912</xdr:rowOff>
    </xdr:from>
    <xdr:ext cx="469744" cy="259045"/>
    <xdr:sp macro="" textlink="">
      <xdr:nvSpPr>
        <xdr:cNvPr id="149" name="n_3mainValue【図書館】&#10;一人当たり面積">
          <a:extLst>
            <a:ext uri="{FF2B5EF4-FFF2-40B4-BE49-F238E27FC236}">
              <a16:creationId xmlns:a16="http://schemas.microsoft.com/office/drawing/2014/main" id="{0111D61C-DA62-425E-BE4E-EC7D25F8E3F8}"/>
            </a:ext>
          </a:extLst>
        </xdr:cNvPr>
        <xdr:cNvSpPr txBox="1"/>
      </xdr:nvSpPr>
      <xdr:spPr>
        <a:xfrm>
          <a:off x="7626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90912</xdr:rowOff>
    </xdr:from>
    <xdr:ext cx="469744" cy="259045"/>
    <xdr:sp macro="" textlink="">
      <xdr:nvSpPr>
        <xdr:cNvPr id="150" name="n_4mainValue【図書館】&#10;一人当たり面積">
          <a:extLst>
            <a:ext uri="{FF2B5EF4-FFF2-40B4-BE49-F238E27FC236}">
              <a16:creationId xmlns:a16="http://schemas.microsoft.com/office/drawing/2014/main" id="{79A9A963-0B13-47B6-B4FF-9E7F5469816D}"/>
            </a:ext>
          </a:extLst>
        </xdr:cNvPr>
        <xdr:cNvSpPr txBox="1"/>
      </xdr:nvSpPr>
      <xdr:spPr>
        <a:xfrm>
          <a:off x="6737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372AD103-1731-48B0-ABD3-426CDB9815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804E540-1857-4AD1-A6F1-D238C87C7C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FD982B0-84DC-49E8-A9C9-855527CC92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047E4DD-FFF3-4385-88FC-671C6490DEC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280CC60-C288-49CE-8AE6-DDD2D58783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633A97C-AFA7-479D-94AF-729E2D4B826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F9296CE-AD64-41CE-9EE2-853D082163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49DB56D9-342A-418F-9DD3-4E63A55F2D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A210807-67FE-4492-8EBD-1FA8FAD827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5951257-78BE-41B0-A113-5335B7212A1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896858E-6122-4218-900F-B1119B00C7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6875B836-B6E3-4CEA-B4EE-29D72C57D0C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E03C86D5-3E16-4A7E-A6DD-0F531E74475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3D45006-E330-4E17-AF67-D86B1227461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D3704F7-BB56-4A29-B58F-2C21F5DED75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7185D1D3-655E-4219-9E97-2A20A69102B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7D20361E-184A-4DB4-B1AB-B78D01F7E70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4C1078EF-4E55-4BDE-B54E-3699F4858DD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FA023D59-6AEC-4020-9257-B6701987AF5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D89E5686-2080-48C2-A6B5-AAD56CCA9F4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FEA6572F-0038-4221-808E-D88DF597BF1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3CCC180-588A-4AEA-A965-0E643B9A60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60EBB8DE-C660-4034-B97F-4227D103841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91956404-E5CA-41A7-9E18-44DA662987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FE2257B5-8B70-4BC3-AB09-5EF2F62DC1D8}"/>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771BDBE4-C24D-4E50-A31E-05C7C8EBB131}"/>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44A8FAE7-4350-47D8-A727-5C9A9DC27F84}"/>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95A448BA-082B-495D-9E62-D8722103C472}"/>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54181792-A661-4A97-B9DA-6045B2712CE9}"/>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D65D824-1ED1-44EA-9179-D221415CF2EA}"/>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C87799AB-C33C-4A4A-AF04-A99D68520D2C}"/>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53128F86-7255-41C8-B768-D476E0D75467}"/>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6C77B8A5-4A48-43BE-B373-217D6F31B8CE}"/>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D8C43207-127B-4D8B-9012-AE89E0FDF783}"/>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8C680ADF-007F-484D-B22F-D9A659E56752}"/>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A5AA03-E991-4BBB-B068-533834327E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6E4E0DB-23AE-4363-B9DB-908CD00B52B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A46DCEE-0F57-488F-8A85-081EB9069C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0E5BB87-0211-4ED6-9B97-E6419D52A4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44C7765-A55E-4070-A75A-232B93DEC6F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168275</xdr:rowOff>
    </xdr:from>
    <xdr:to>
      <xdr:col>24</xdr:col>
      <xdr:colOff>114300</xdr:colOff>
      <xdr:row>61</xdr:row>
      <xdr:rowOff>98425</xdr:rowOff>
    </xdr:to>
    <xdr:sp macro="" textlink="">
      <xdr:nvSpPr>
        <xdr:cNvPr id="191" name="楕円 190">
          <a:extLst>
            <a:ext uri="{FF2B5EF4-FFF2-40B4-BE49-F238E27FC236}">
              <a16:creationId xmlns:a16="http://schemas.microsoft.com/office/drawing/2014/main" id="{5082FD94-A278-4E7C-84C7-4495309EB836}"/>
            </a:ext>
          </a:extLst>
        </xdr:cNvPr>
        <xdr:cNvSpPr/>
      </xdr:nvSpPr>
      <xdr:spPr>
        <a:xfrm>
          <a:off x="45847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146702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294212D7-B3B5-405B-ABB9-F64B9C01779A}"/>
            </a:ext>
          </a:extLst>
        </xdr:cNvPr>
        <xdr:cNvSpPr txBox="1"/>
      </xdr:nvSpPr>
      <xdr:spPr>
        <a:xfrm>
          <a:off x="46736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156845</xdr:rowOff>
    </xdr:from>
    <xdr:to>
      <xdr:col>20</xdr:col>
      <xdr:colOff>38100</xdr:colOff>
      <xdr:row>61</xdr:row>
      <xdr:rowOff>86995</xdr:rowOff>
    </xdr:to>
    <xdr:sp macro="" textlink="">
      <xdr:nvSpPr>
        <xdr:cNvPr id="193" name="楕円 192">
          <a:extLst>
            <a:ext uri="{FF2B5EF4-FFF2-40B4-BE49-F238E27FC236}">
              <a16:creationId xmlns:a16="http://schemas.microsoft.com/office/drawing/2014/main" id="{CA43A4B2-514C-4B20-8259-BB11AFDAC0A3}"/>
            </a:ext>
          </a:extLst>
        </xdr:cNvPr>
        <xdr:cNvSpPr/>
      </xdr:nvSpPr>
      <xdr:spPr>
        <a:xfrm>
          <a:off x="3746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36195</xdr:rowOff>
    </xdr:from>
    <xdr:to>
      <xdr:col>24</xdr:col>
      <xdr:colOff>63500</xdr:colOff>
      <xdr:row>61</xdr:row>
      <xdr:rowOff>47625</xdr:rowOff>
    </xdr:to>
    <xdr:cxnSp macro="">
      <xdr:nvCxnSpPr>
        <xdr:cNvPr id="194" name="直線コネクタ 193">
          <a:extLst>
            <a:ext uri="{FF2B5EF4-FFF2-40B4-BE49-F238E27FC236}">
              <a16:creationId xmlns:a16="http://schemas.microsoft.com/office/drawing/2014/main" id="{0A7712A8-58E4-4A61-B4FB-2A3D644D548B}"/>
            </a:ext>
          </a:extLst>
        </xdr:cNvPr>
        <xdr:cNvCxnSpPr/>
      </xdr:nvCxnSpPr>
      <xdr:spPr>
        <a:xfrm>
          <a:off x="3797300" y="104946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139700</xdr:rowOff>
    </xdr:from>
    <xdr:to>
      <xdr:col>15</xdr:col>
      <xdr:colOff>101600</xdr:colOff>
      <xdr:row>61</xdr:row>
      <xdr:rowOff>69850</xdr:rowOff>
    </xdr:to>
    <xdr:sp macro="" textlink="">
      <xdr:nvSpPr>
        <xdr:cNvPr id="195" name="楕円 194">
          <a:extLst>
            <a:ext uri="{FF2B5EF4-FFF2-40B4-BE49-F238E27FC236}">
              <a16:creationId xmlns:a16="http://schemas.microsoft.com/office/drawing/2014/main" id="{90C358C0-782C-4C35-9738-397110D2E9B7}"/>
            </a:ext>
          </a:extLst>
        </xdr:cNvPr>
        <xdr:cNvSpPr/>
      </xdr:nvSpPr>
      <xdr:spPr>
        <a:xfrm>
          <a:off x="2857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19050</xdr:rowOff>
    </xdr:from>
    <xdr:to>
      <xdr:col>19</xdr:col>
      <xdr:colOff>177800</xdr:colOff>
      <xdr:row>61</xdr:row>
      <xdr:rowOff>36195</xdr:rowOff>
    </xdr:to>
    <xdr:cxnSp macro="">
      <xdr:nvCxnSpPr>
        <xdr:cNvPr id="196" name="直線コネクタ 195">
          <a:extLst>
            <a:ext uri="{FF2B5EF4-FFF2-40B4-BE49-F238E27FC236}">
              <a16:creationId xmlns:a16="http://schemas.microsoft.com/office/drawing/2014/main" id="{E994CAFD-C090-4E3D-8584-D607F56BE4A9}"/>
            </a:ext>
          </a:extLst>
        </xdr:cNvPr>
        <xdr:cNvCxnSpPr/>
      </xdr:nvCxnSpPr>
      <xdr:spPr>
        <a:xfrm>
          <a:off x="2908300" y="10477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95885</xdr:rowOff>
    </xdr:from>
    <xdr:to>
      <xdr:col>10</xdr:col>
      <xdr:colOff>165100</xdr:colOff>
      <xdr:row>61</xdr:row>
      <xdr:rowOff>26035</xdr:rowOff>
    </xdr:to>
    <xdr:sp macro="" textlink="">
      <xdr:nvSpPr>
        <xdr:cNvPr id="197" name="楕円 196">
          <a:extLst>
            <a:ext uri="{FF2B5EF4-FFF2-40B4-BE49-F238E27FC236}">
              <a16:creationId xmlns:a16="http://schemas.microsoft.com/office/drawing/2014/main" id="{C96A64C0-365C-45DF-963E-00CD362AB70A}"/>
            </a:ext>
          </a:extLst>
        </xdr:cNvPr>
        <xdr:cNvSpPr/>
      </xdr:nvSpPr>
      <xdr:spPr>
        <a:xfrm>
          <a:off x="1968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146685</xdr:rowOff>
    </xdr:from>
    <xdr:to>
      <xdr:col>15</xdr:col>
      <xdr:colOff>50800</xdr:colOff>
      <xdr:row>61</xdr:row>
      <xdr:rowOff>19050</xdr:rowOff>
    </xdr:to>
    <xdr:cxnSp macro="">
      <xdr:nvCxnSpPr>
        <xdr:cNvPr id="198" name="直線コネクタ 197">
          <a:extLst>
            <a:ext uri="{FF2B5EF4-FFF2-40B4-BE49-F238E27FC236}">
              <a16:creationId xmlns:a16="http://schemas.microsoft.com/office/drawing/2014/main" id="{6210BD9D-5A5C-48AB-A57D-4FF35BEB8016}"/>
            </a:ext>
          </a:extLst>
        </xdr:cNvPr>
        <xdr:cNvCxnSpPr/>
      </xdr:nvCxnSpPr>
      <xdr:spPr>
        <a:xfrm>
          <a:off x="2019300" y="104336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59690</xdr:rowOff>
    </xdr:from>
    <xdr:to>
      <xdr:col>6</xdr:col>
      <xdr:colOff>38100</xdr:colOff>
      <xdr:row>60</xdr:row>
      <xdr:rowOff>161290</xdr:rowOff>
    </xdr:to>
    <xdr:sp macro="" textlink="">
      <xdr:nvSpPr>
        <xdr:cNvPr id="199" name="楕円 198">
          <a:extLst>
            <a:ext uri="{FF2B5EF4-FFF2-40B4-BE49-F238E27FC236}">
              <a16:creationId xmlns:a16="http://schemas.microsoft.com/office/drawing/2014/main" id="{02DD1A0E-948E-4FEC-96B1-AC0D20A9C381}"/>
            </a:ext>
          </a:extLst>
        </xdr:cNvPr>
        <xdr:cNvSpPr/>
      </xdr:nvSpPr>
      <xdr:spPr>
        <a:xfrm>
          <a:off x="1079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110490</xdr:rowOff>
    </xdr:from>
    <xdr:to>
      <xdr:col>10</xdr:col>
      <xdr:colOff>114300</xdr:colOff>
      <xdr:row>60</xdr:row>
      <xdr:rowOff>146685</xdr:rowOff>
    </xdr:to>
    <xdr:cxnSp macro="">
      <xdr:nvCxnSpPr>
        <xdr:cNvPr id="200" name="直線コネクタ 199">
          <a:extLst>
            <a:ext uri="{FF2B5EF4-FFF2-40B4-BE49-F238E27FC236}">
              <a16:creationId xmlns:a16="http://schemas.microsoft.com/office/drawing/2014/main" id="{02C3767E-B190-45D9-835E-81E0D8E0CF03}"/>
            </a:ext>
          </a:extLst>
        </xdr:cNvPr>
        <xdr:cNvCxnSpPr/>
      </xdr:nvCxnSpPr>
      <xdr:spPr>
        <a:xfrm>
          <a:off x="1130300" y="103974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B4F4D26B-FE0C-4635-90B3-19525443BA0D}"/>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0998356D-7E59-4E59-AF96-65D53359FDF2}"/>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4D254FCC-AC2B-45C5-888F-33586155C72D}"/>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40F2F02A-D9C9-4471-B796-CC1E7B67C99B}"/>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78122</xdr:rowOff>
    </xdr:from>
    <xdr:ext cx="405111" cy="259045"/>
    <xdr:sp macro="" textlink="">
      <xdr:nvSpPr>
        <xdr:cNvPr id="205" name="n_1mainValue【体育館・プール】&#10;有形固定資産減価償却率">
          <a:extLst>
            <a:ext uri="{FF2B5EF4-FFF2-40B4-BE49-F238E27FC236}">
              <a16:creationId xmlns:a16="http://schemas.microsoft.com/office/drawing/2014/main" id="{B1AC334F-A7F1-44A5-BE25-714F67A17BB3}"/>
            </a:ext>
          </a:extLst>
        </xdr:cNvPr>
        <xdr:cNvSpPr txBox="1"/>
      </xdr:nvSpPr>
      <xdr:spPr>
        <a:xfrm>
          <a:off x="35820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60977</xdr:rowOff>
    </xdr:from>
    <xdr:ext cx="405111" cy="259045"/>
    <xdr:sp macro="" textlink="">
      <xdr:nvSpPr>
        <xdr:cNvPr id="206" name="n_2mainValue【体育館・プール】&#10;有形固定資産減価償却率">
          <a:extLst>
            <a:ext uri="{FF2B5EF4-FFF2-40B4-BE49-F238E27FC236}">
              <a16:creationId xmlns:a16="http://schemas.microsoft.com/office/drawing/2014/main" id="{8C5A0578-50DF-4E53-8FE6-387330DA3DF4}"/>
            </a:ext>
          </a:extLst>
        </xdr:cNvPr>
        <xdr:cNvSpPr txBox="1"/>
      </xdr:nvSpPr>
      <xdr:spPr>
        <a:xfrm>
          <a:off x="2705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17162</xdr:rowOff>
    </xdr:from>
    <xdr:ext cx="405111" cy="259045"/>
    <xdr:sp macro="" textlink="">
      <xdr:nvSpPr>
        <xdr:cNvPr id="207" name="n_3mainValue【体育館・プール】&#10;有形固定資産減価償却率">
          <a:extLst>
            <a:ext uri="{FF2B5EF4-FFF2-40B4-BE49-F238E27FC236}">
              <a16:creationId xmlns:a16="http://schemas.microsoft.com/office/drawing/2014/main" id="{3B81DDFD-E9E8-4ABD-A68F-7298477EB8AA}"/>
            </a:ext>
          </a:extLst>
        </xdr:cNvPr>
        <xdr:cNvSpPr txBox="1"/>
      </xdr:nvSpPr>
      <xdr:spPr>
        <a:xfrm>
          <a:off x="1816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152417</xdr:rowOff>
    </xdr:from>
    <xdr:ext cx="405111" cy="259045"/>
    <xdr:sp macro="" textlink="">
      <xdr:nvSpPr>
        <xdr:cNvPr id="208" name="n_4mainValue【体育館・プール】&#10;有形固定資産減価償却率">
          <a:extLst>
            <a:ext uri="{FF2B5EF4-FFF2-40B4-BE49-F238E27FC236}">
              <a16:creationId xmlns:a16="http://schemas.microsoft.com/office/drawing/2014/main" id="{7D95E0FA-3FA6-4C8E-B7DE-103865F7EDCC}"/>
            </a:ext>
          </a:extLst>
        </xdr:cNvPr>
        <xdr:cNvSpPr txBox="1"/>
      </xdr:nvSpPr>
      <xdr:spPr>
        <a:xfrm>
          <a:off x="927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9E67AA1-A35F-4B23-A2D8-9B80684705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3C32EC4-284D-4409-A384-56AE6A1C47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58508F9-486D-49BE-A34A-F8ED7003315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9C2FF56-94C4-4A68-A0C9-A013B9D467C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7582D78-6142-4C9D-B67A-8B6EB0635B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22044AD-614F-48C6-9671-86726AD580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C63287B-0CFC-4A71-A2FA-8F41947D61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29A1FE1-6508-46AB-AC73-86072DA2FC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BB357FE-74A6-4B44-B653-371045D05E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72E5842-3CE3-4A1D-9BED-6ACE6BF0D3C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29DD11E-FE83-4055-A9A7-17F4C85F1ED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FE089D96-EEC6-45E6-96D8-9689B9AB34D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603EB11-FF23-4074-A10B-53FADD384E2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7A3799B1-176E-4E6B-B229-C84E2E33809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ECEB7FD-C763-4D9C-AE5E-2E4F1EA9C68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83AD537-70C6-429F-9A86-FC478C2E996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FC54990-5D61-44D2-BFD9-E2FA9EC31A7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433A711C-7536-4B8B-B5A3-3FA0E9D21DF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8061A595-5793-4353-9BBB-6B73C9EF63E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4FB2228C-AAB6-4A9A-96C4-970866DB908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C2A6C97-4561-46DC-BB5F-5A6A0AADA9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BBE6C475-56D5-4AB3-8566-F181E828669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7B0F8E33-929F-47CE-A5B0-CA38CFF9E5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574CE7DD-3D54-466B-B450-E316F55E5E1F}"/>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BE90DE88-FE1C-4D4C-9950-30A66F404F1D}"/>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34B5F40B-75E2-4875-AF97-96BABE8EC87E}"/>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90CFEB5A-1BCD-4B24-B2A2-DD5D7BCE5C7C}"/>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C07D8BBA-2F7C-4F41-A173-7F4910C5E43B}"/>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ED3AC615-B672-40DB-958F-AC6B2CC88AA6}"/>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6A25198D-8E11-49F0-999F-0F761C94816C}"/>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A390D747-0824-4318-8DBE-147CE3F037FD}"/>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8E1B02E9-D2CD-4F66-81F5-0038E4A8183F}"/>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E95BE805-C6F5-4775-A0D2-A6803FE36897}"/>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3C8513CE-4305-4384-9E82-75BE61E87ED0}"/>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248F8EA-C3C1-47A4-83D3-71289597F9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4496C0-476F-4D91-8509-873423BA8C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F8CAAF9-CA3A-4ECB-8543-0049B31F4D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0445F59-679A-4E0B-A56A-50446B10841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F5BBCBA-D5E0-4936-A1B0-F673039FC50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101600</xdr:rowOff>
    </xdr:from>
    <xdr:to>
      <xdr:col>55</xdr:col>
      <xdr:colOff>50800</xdr:colOff>
      <xdr:row>57</xdr:row>
      <xdr:rowOff>31750</xdr:rowOff>
    </xdr:to>
    <xdr:sp macro="" textlink="">
      <xdr:nvSpPr>
        <xdr:cNvPr id="248" name="楕円 247">
          <a:extLst>
            <a:ext uri="{FF2B5EF4-FFF2-40B4-BE49-F238E27FC236}">
              <a16:creationId xmlns:a16="http://schemas.microsoft.com/office/drawing/2014/main" id="{B9529056-F6F5-4DF4-8ECE-39012A2B5A22}"/>
            </a:ext>
          </a:extLst>
        </xdr:cNvPr>
        <xdr:cNvSpPr/>
      </xdr:nvSpPr>
      <xdr:spPr>
        <a:xfrm>
          <a:off x="10426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124477</xdr:rowOff>
    </xdr:from>
    <xdr:ext cx="469744" cy="259045"/>
    <xdr:sp macro="" textlink="">
      <xdr:nvSpPr>
        <xdr:cNvPr id="249" name="【体育館・プール】&#10;一人当たり面積該当値テキスト">
          <a:extLst>
            <a:ext uri="{FF2B5EF4-FFF2-40B4-BE49-F238E27FC236}">
              <a16:creationId xmlns:a16="http://schemas.microsoft.com/office/drawing/2014/main" id="{DAC4A738-F281-4AA2-B695-C714747EFD2C}"/>
            </a:ext>
          </a:extLst>
        </xdr:cNvPr>
        <xdr:cNvSpPr txBox="1"/>
      </xdr:nvSpPr>
      <xdr:spPr>
        <a:xfrm>
          <a:off x="10515600"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109220</xdr:rowOff>
    </xdr:from>
    <xdr:to>
      <xdr:col>50</xdr:col>
      <xdr:colOff>165100</xdr:colOff>
      <xdr:row>57</xdr:row>
      <xdr:rowOff>39370</xdr:rowOff>
    </xdr:to>
    <xdr:sp macro="" textlink="">
      <xdr:nvSpPr>
        <xdr:cNvPr id="250" name="楕円 249">
          <a:extLst>
            <a:ext uri="{FF2B5EF4-FFF2-40B4-BE49-F238E27FC236}">
              <a16:creationId xmlns:a16="http://schemas.microsoft.com/office/drawing/2014/main" id="{85E4D830-712A-468D-B884-E629645ED3F2}"/>
            </a:ext>
          </a:extLst>
        </xdr:cNvPr>
        <xdr:cNvSpPr/>
      </xdr:nvSpPr>
      <xdr:spPr>
        <a:xfrm>
          <a:off x="9588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152400</xdr:rowOff>
    </xdr:from>
    <xdr:to>
      <xdr:col>55</xdr:col>
      <xdr:colOff>0</xdr:colOff>
      <xdr:row>56</xdr:row>
      <xdr:rowOff>160020</xdr:rowOff>
    </xdr:to>
    <xdr:cxnSp macro="">
      <xdr:nvCxnSpPr>
        <xdr:cNvPr id="251" name="直線コネクタ 250">
          <a:extLst>
            <a:ext uri="{FF2B5EF4-FFF2-40B4-BE49-F238E27FC236}">
              <a16:creationId xmlns:a16="http://schemas.microsoft.com/office/drawing/2014/main" id="{AA30534F-243E-4DC7-A7FF-BB52229E8075}"/>
            </a:ext>
          </a:extLst>
        </xdr:cNvPr>
        <xdr:cNvCxnSpPr/>
      </xdr:nvCxnSpPr>
      <xdr:spPr>
        <a:xfrm flipV="1">
          <a:off x="9639300" y="9753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113030</xdr:rowOff>
    </xdr:from>
    <xdr:to>
      <xdr:col>46</xdr:col>
      <xdr:colOff>38100</xdr:colOff>
      <xdr:row>57</xdr:row>
      <xdr:rowOff>43180</xdr:rowOff>
    </xdr:to>
    <xdr:sp macro="" textlink="">
      <xdr:nvSpPr>
        <xdr:cNvPr id="252" name="楕円 251">
          <a:extLst>
            <a:ext uri="{FF2B5EF4-FFF2-40B4-BE49-F238E27FC236}">
              <a16:creationId xmlns:a16="http://schemas.microsoft.com/office/drawing/2014/main" id="{17984026-9D0F-422E-A217-C17FD1408DF2}"/>
            </a:ext>
          </a:extLst>
        </xdr:cNvPr>
        <xdr:cNvSpPr/>
      </xdr:nvSpPr>
      <xdr:spPr>
        <a:xfrm>
          <a:off x="8699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160020</xdr:rowOff>
    </xdr:from>
    <xdr:to>
      <xdr:col>50</xdr:col>
      <xdr:colOff>114300</xdr:colOff>
      <xdr:row>56</xdr:row>
      <xdr:rowOff>163830</xdr:rowOff>
    </xdr:to>
    <xdr:cxnSp macro="">
      <xdr:nvCxnSpPr>
        <xdr:cNvPr id="253" name="直線コネクタ 252">
          <a:extLst>
            <a:ext uri="{FF2B5EF4-FFF2-40B4-BE49-F238E27FC236}">
              <a16:creationId xmlns:a16="http://schemas.microsoft.com/office/drawing/2014/main" id="{B3EF1279-7076-4D40-A334-22CC2B55A1C1}"/>
            </a:ext>
          </a:extLst>
        </xdr:cNvPr>
        <xdr:cNvCxnSpPr/>
      </xdr:nvCxnSpPr>
      <xdr:spPr>
        <a:xfrm flipV="1">
          <a:off x="8750300" y="9761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113030</xdr:rowOff>
    </xdr:from>
    <xdr:to>
      <xdr:col>41</xdr:col>
      <xdr:colOff>101600</xdr:colOff>
      <xdr:row>57</xdr:row>
      <xdr:rowOff>43180</xdr:rowOff>
    </xdr:to>
    <xdr:sp macro="" textlink="">
      <xdr:nvSpPr>
        <xdr:cNvPr id="254" name="楕円 253">
          <a:extLst>
            <a:ext uri="{FF2B5EF4-FFF2-40B4-BE49-F238E27FC236}">
              <a16:creationId xmlns:a16="http://schemas.microsoft.com/office/drawing/2014/main" id="{8527ACC0-0BBE-4FF6-BDF0-1CEDBC1B50D7}"/>
            </a:ext>
          </a:extLst>
        </xdr:cNvPr>
        <xdr:cNvSpPr/>
      </xdr:nvSpPr>
      <xdr:spPr>
        <a:xfrm>
          <a:off x="7810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163830</xdr:rowOff>
    </xdr:from>
    <xdr:to>
      <xdr:col>45</xdr:col>
      <xdr:colOff>177800</xdr:colOff>
      <xdr:row>56</xdr:row>
      <xdr:rowOff>163830</xdr:rowOff>
    </xdr:to>
    <xdr:cxnSp macro="">
      <xdr:nvCxnSpPr>
        <xdr:cNvPr id="255" name="直線コネクタ 254">
          <a:extLst>
            <a:ext uri="{FF2B5EF4-FFF2-40B4-BE49-F238E27FC236}">
              <a16:creationId xmlns:a16="http://schemas.microsoft.com/office/drawing/2014/main" id="{0383DA77-A8C7-48D6-A1F2-5339299EBFF1}"/>
            </a:ext>
          </a:extLst>
        </xdr:cNvPr>
        <xdr:cNvCxnSpPr/>
      </xdr:nvCxnSpPr>
      <xdr:spPr>
        <a:xfrm>
          <a:off x="7861300" y="9765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116840</xdr:rowOff>
    </xdr:from>
    <xdr:to>
      <xdr:col>36</xdr:col>
      <xdr:colOff>165100</xdr:colOff>
      <xdr:row>57</xdr:row>
      <xdr:rowOff>46990</xdr:rowOff>
    </xdr:to>
    <xdr:sp macro="" textlink="">
      <xdr:nvSpPr>
        <xdr:cNvPr id="256" name="楕円 255">
          <a:extLst>
            <a:ext uri="{FF2B5EF4-FFF2-40B4-BE49-F238E27FC236}">
              <a16:creationId xmlns:a16="http://schemas.microsoft.com/office/drawing/2014/main" id="{87F285C0-275F-405E-8B5A-2DDB4101EEBB}"/>
            </a:ext>
          </a:extLst>
        </xdr:cNvPr>
        <xdr:cNvSpPr/>
      </xdr:nvSpPr>
      <xdr:spPr>
        <a:xfrm>
          <a:off x="6921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163830</xdr:rowOff>
    </xdr:from>
    <xdr:to>
      <xdr:col>41</xdr:col>
      <xdr:colOff>50800</xdr:colOff>
      <xdr:row>56</xdr:row>
      <xdr:rowOff>167640</xdr:rowOff>
    </xdr:to>
    <xdr:cxnSp macro="">
      <xdr:nvCxnSpPr>
        <xdr:cNvPr id="257" name="直線コネクタ 256">
          <a:extLst>
            <a:ext uri="{FF2B5EF4-FFF2-40B4-BE49-F238E27FC236}">
              <a16:creationId xmlns:a16="http://schemas.microsoft.com/office/drawing/2014/main" id="{88DE88AD-E067-4628-8A7E-CECEE13EB7E7}"/>
            </a:ext>
          </a:extLst>
        </xdr:cNvPr>
        <xdr:cNvCxnSpPr/>
      </xdr:nvCxnSpPr>
      <xdr:spPr>
        <a:xfrm flipV="1">
          <a:off x="6972300" y="9765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9C1E3E51-9A4B-4A4A-B76F-2C5B1FB08BE2}"/>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F77253CC-D258-4D08-8523-68D27F461733}"/>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AA851F43-6342-4640-A2C1-E0FE31651375}"/>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19E3B403-D73C-4E73-8AE8-A5B8103E5858}"/>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55897</xdr:rowOff>
    </xdr:from>
    <xdr:ext cx="469744" cy="259045"/>
    <xdr:sp macro="" textlink="">
      <xdr:nvSpPr>
        <xdr:cNvPr id="262" name="n_1mainValue【体育館・プール】&#10;一人当たり面積">
          <a:extLst>
            <a:ext uri="{FF2B5EF4-FFF2-40B4-BE49-F238E27FC236}">
              <a16:creationId xmlns:a16="http://schemas.microsoft.com/office/drawing/2014/main" id="{D01D340C-4D2C-405C-9435-33927C19D0FB}"/>
            </a:ext>
          </a:extLst>
        </xdr:cNvPr>
        <xdr:cNvSpPr txBox="1"/>
      </xdr:nvSpPr>
      <xdr:spPr>
        <a:xfrm>
          <a:off x="93917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59707</xdr:rowOff>
    </xdr:from>
    <xdr:ext cx="469744" cy="259045"/>
    <xdr:sp macro="" textlink="">
      <xdr:nvSpPr>
        <xdr:cNvPr id="263" name="n_2mainValue【体育館・プール】&#10;一人当たり面積">
          <a:extLst>
            <a:ext uri="{FF2B5EF4-FFF2-40B4-BE49-F238E27FC236}">
              <a16:creationId xmlns:a16="http://schemas.microsoft.com/office/drawing/2014/main" id="{8C3F898E-1D2F-494F-8E7A-78BE2D6A7A0A}"/>
            </a:ext>
          </a:extLst>
        </xdr:cNvPr>
        <xdr:cNvSpPr txBox="1"/>
      </xdr:nvSpPr>
      <xdr:spPr>
        <a:xfrm>
          <a:off x="8515427"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59707</xdr:rowOff>
    </xdr:from>
    <xdr:ext cx="469744" cy="259045"/>
    <xdr:sp macro="" textlink="">
      <xdr:nvSpPr>
        <xdr:cNvPr id="264" name="n_3mainValue【体育館・プール】&#10;一人当たり面積">
          <a:extLst>
            <a:ext uri="{FF2B5EF4-FFF2-40B4-BE49-F238E27FC236}">
              <a16:creationId xmlns:a16="http://schemas.microsoft.com/office/drawing/2014/main" id="{6A546B3E-634B-424E-88B2-AAC7AFCFFB8E}"/>
            </a:ext>
          </a:extLst>
        </xdr:cNvPr>
        <xdr:cNvSpPr txBox="1"/>
      </xdr:nvSpPr>
      <xdr:spPr>
        <a:xfrm>
          <a:off x="7626427"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63517</xdr:rowOff>
    </xdr:from>
    <xdr:ext cx="469744" cy="259045"/>
    <xdr:sp macro="" textlink="">
      <xdr:nvSpPr>
        <xdr:cNvPr id="265" name="n_4mainValue【体育館・プール】&#10;一人当たり面積">
          <a:extLst>
            <a:ext uri="{FF2B5EF4-FFF2-40B4-BE49-F238E27FC236}">
              <a16:creationId xmlns:a16="http://schemas.microsoft.com/office/drawing/2014/main" id="{9BC7C763-F35F-4EE5-93CE-F6F0EB433098}"/>
            </a:ext>
          </a:extLst>
        </xdr:cNvPr>
        <xdr:cNvSpPr txBox="1"/>
      </xdr:nvSpPr>
      <xdr:spPr>
        <a:xfrm>
          <a:off x="6737427" y="94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C97C18B7-EBAC-4597-9F6A-97CAFDA11B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C679586-E4F6-494A-834A-A4D01E1CC95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C265E08-94D6-4965-91B1-74784BD7FE1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933D67E-B012-4FB9-9431-7539884530F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70667FE-30AC-4D8C-AF0B-997CF8A6D8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D6DE306-F789-4198-8025-5D1574F1B3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5575E88-D1ED-4B71-805D-47FC679098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8B1139D-9057-4464-AD57-08404F7D145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F1EC286-C766-4893-964B-F964E39851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8248414-C7B0-4137-99C7-415C6A7D0FC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A168EC6-3E2F-410A-8FD6-135E6421DDB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AAD7EEE1-F1C1-44BD-A2EB-2C6D943B474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9C4587A9-AB04-41D9-8B77-D2F8BC73DB5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8F04C862-E431-41BA-BB5E-6FE454A6FEB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FDB4AEF4-33CB-4B9B-B565-2126D77BE69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979DF01D-E94C-4D1C-A817-96AB7434E7F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197D1545-F214-4FC0-A893-BAE3A491444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BE43049A-57AF-4B50-B80C-481512DB3D5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9506CD61-A323-48AE-A491-C0A765B659A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D589C48-7BAB-437D-A9F1-CAEE7D874E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67D786E7-55B6-408C-A013-DBC991350C6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1EE96623-F5A2-4593-B0CD-0DB9F97422B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3A3D1ADB-7060-43C9-B5DB-6DE9823C2CF3}"/>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38114DFB-893D-438C-88CE-76DBD65D367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96535ACD-3D7E-4254-9167-14A8C61C916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AEBE3B96-002C-4456-B0B5-3D715587A6D7}"/>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5A664520-778F-4150-ABD5-6C4B9E53C840}"/>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8F276156-A2F7-4B6D-8598-ED5B5CF5F7B9}"/>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18B5A659-4104-4C77-A709-EBA2E54867F2}"/>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07D3E158-60DC-4EC9-BF37-743A72E47646}"/>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F3CBF9D6-A0C9-4CA0-90A0-E96C6E085031}"/>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64146944-97C6-48FC-8D94-8BF6BBD8A925}"/>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FABFAA68-0CBF-4AFC-8225-C5866152B0E7}"/>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C7A56E5-BE13-4476-8ADF-6A328F6A321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6A9DD6B-32F8-451A-81CB-93C58E2F596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A1AEF15-64D6-483E-AB55-C141ECD929F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57AFCDD-7724-47C1-ACBA-5A65BFA845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6C9D5BE-4A01-4D5C-A05B-B10AF12381E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304" name="楕円 303">
          <a:extLst>
            <a:ext uri="{FF2B5EF4-FFF2-40B4-BE49-F238E27FC236}">
              <a16:creationId xmlns:a16="http://schemas.microsoft.com/office/drawing/2014/main" id="{72D06AC9-20B6-4E91-BE99-C1AC3511CFC8}"/>
            </a:ext>
          </a:extLst>
        </xdr:cNvPr>
        <xdr:cNvSpPr/>
      </xdr:nvSpPr>
      <xdr:spPr>
        <a:xfrm>
          <a:off x="45847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81042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31F81EEB-7C94-4BF9-B0A1-36071B2056BB}"/>
            </a:ext>
          </a:extLst>
        </xdr:cNvPr>
        <xdr:cNvSpPr txBox="1"/>
      </xdr:nvSpPr>
      <xdr:spPr>
        <a:xfrm>
          <a:off x="4673600" y="136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133604</xdr:rowOff>
    </xdr:from>
    <xdr:to>
      <xdr:col>20</xdr:col>
      <xdr:colOff>38100</xdr:colOff>
      <xdr:row>81</xdr:row>
      <xdr:rowOff>63754</xdr:rowOff>
    </xdr:to>
    <xdr:sp macro="" textlink="">
      <xdr:nvSpPr>
        <xdr:cNvPr id="306" name="楕円 305">
          <a:extLst>
            <a:ext uri="{FF2B5EF4-FFF2-40B4-BE49-F238E27FC236}">
              <a16:creationId xmlns:a16="http://schemas.microsoft.com/office/drawing/2014/main" id="{D27E2C6D-8288-4A80-8B3B-3B98EE86A3CB}"/>
            </a:ext>
          </a:extLst>
        </xdr:cNvPr>
        <xdr:cNvSpPr/>
      </xdr:nvSpPr>
      <xdr:spPr>
        <a:xfrm>
          <a:off x="3746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108965</xdr:rowOff>
    </xdr:from>
    <xdr:to>
      <xdr:col>24</xdr:col>
      <xdr:colOff>63500</xdr:colOff>
      <xdr:row>81</xdr:row>
      <xdr:rowOff>12954</xdr:rowOff>
    </xdr:to>
    <xdr:cxnSp macro="">
      <xdr:nvCxnSpPr>
        <xdr:cNvPr id="307" name="直線コネクタ 306">
          <a:extLst>
            <a:ext uri="{FF2B5EF4-FFF2-40B4-BE49-F238E27FC236}">
              <a16:creationId xmlns:a16="http://schemas.microsoft.com/office/drawing/2014/main" id="{FD94B0F6-1A08-4918-878C-AF153FE78394}"/>
            </a:ext>
          </a:extLst>
        </xdr:cNvPr>
        <xdr:cNvCxnSpPr/>
      </xdr:nvCxnSpPr>
      <xdr:spPr>
        <a:xfrm flipV="1">
          <a:off x="3797300" y="13824965"/>
          <a:ext cx="8382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08" name="楕円 307">
          <a:extLst>
            <a:ext uri="{FF2B5EF4-FFF2-40B4-BE49-F238E27FC236}">
              <a16:creationId xmlns:a16="http://schemas.microsoft.com/office/drawing/2014/main" id="{6A1C2748-519B-46BC-9CA6-1405DAED71C0}"/>
            </a:ext>
          </a:extLst>
        </xdr:cNvPr>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12954</xdr:rowOff>
    </xdr:from>
    <xdr:to>
      <xdr:col>19</xdr:col>
      <xdr:colOff>177800</xdr:colOff>
      <xdr:row>81</xdr:row>
      <xdr:rowOff>49530</xdr:rowOff>
    </xdr:to>
    <xdr:cxnSp macro="">
      <xdr:nvCxnSpPr>
        <xdr:cNvPr id="309" name="直線コネクタ 308">
          <a:extLst>
            <a:ext uri="{FF2B5EF4-FFF2-40B4-BE49-F238E27FC236}">
              <a16:creationId xmlns:a16="http://schemas.microsoft.com/office/drawing/2014/main" id="{C6D1E6BB-14A7-42DD-9BC3-2808EF5BE0A1}"/>
            </a:ext>
          </a:extLst>
        </xdr:cNvPr>
        <xdr:cNvCxnSpPr/>
      </xdr:nvCxnSpPr>
      <xdr:spPr>
        <a:xfrm flipV="1">
          <a:off x="2908300" y="13900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81026</xdr:rowOff>
    </xdr:from>
    <xdr:to>
      <xdr:col>10</xdr:col>
      <xdr:colOff>165100</xdr:colOff>
      <xdr:row>82</xdr:row>
      <xdr:rowOff>11176</xdr:rowOff>
    </xdr:to>
    <xdr:sp macro="" textlink="">
      <xdr:nvSpPr>
        <xdr:cNvPr id="310" name="楕円 309">
          <a:extLst>
            <a:ext uri="{FF2B5EF4-FFF2-40B4-BE49-F238E27FC236}">
              <a16:creationId xmlns:a16="http://schemas.microsoft.com/office/drawing/2014/main" id="{791B3C2D-803B-42F6-9A56-BA491D9B0CB4}"/>
            </a:ext>
          </a:extLst>
        </xdr:cNvPr>
        <xdr:cNvSpPr/>
      </xdr:nvSpPr>
      <xdr:spPr>
        <a:xfrm>
          <a:off x="1968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131826</xdr:rowOff>
    </xdr:to>
    <xdr:cxnSp macro="">
      <xdr:nvCxnSpPr>
        <xdr:cNvPr id="311" name="直線コネクタ 310">
          <a:extLst>
            <a:ext uri="{FF2B5EF4-FFF2-40B4-BE49-F238E27FC236}">
              <a16:creationId xmlns:a16="http://schemas.microsoft.com/office/drawing/2014/main" id="{02DA7472-588A-4D74-AD7F-420152EC7C3E}"/>
            </a:ext>
          </a:extLst>
        </xdr:cNvPr>
        <xdr:cNvCxnSpPr/>
      </xdr:nvCxnSpPr>
      <xdr:spPr>
        <a:xfrm flipV="1">
          <a:off x="2019300" y="139369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44450</xdr:rowOff>
    </xdr:from>
    <xdr:to>
      <xdr:col>6</xdr:col>
      <xdr:colOff>38100</xdr:colOff>
      <xdr:row>81</xdr:row>
      <xdr:rowOff>146050</xdr:rowOff>
    </xdr:to>
    <xdr:sp macro="" textlink="">
      <xdr:nvSpPr>
        <xdr:cNvPr id="312" name="楕円 311">
          <a:extLst>
            <a:ext uri="{FF2B5EF4-FFF2-40B4-BE49-F238E27FC236}">
              <a16:creationId xmlns:a16="http://schemas.microsoft.com/office/drawing/2014/main" id="{B18FD27B-AC59-4370-8FD4-82A0A454A0FE}"/>
            </a:ext>
          </a:extLst>
        </xdr:cNvPr>
        <xdr:cNvSpPr/>
      </xdr:nvSpPr>
      <xdr:spPr>
        <a:xfrm>
          <a:off x="1079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95250</xdr:rowOff>
    </xdr:from>
    <xdr:to>
      <xdr:col>10</xdr:col>
      <xdr:colOff>114300</xdr:colOff>
      <xdr:row>81</xdr:row>
      <xdr:rowOff>131826</xdr:rowOff>
    </xdr:to>
    <xdr:cxnSp macro="">
      <xdr:nvCxnSpPr>
        <xdr:cNvPr id="313" name="直線コネクタ 312">
          <a:extLst>
            <a:ext uri="{FF2B5EF4-FFF2-40B4-BE49-F238E27FC236}">
              <a16:creationId xmlns:a16="http://schemas.microsoft.com/office/drawing/2014/main" id="{F6CF64D6-E67D-4548-B1D0-EABAF661D316}"/>
            </a:ext>
          </a:extLst>
        </xdr:cNvPr>
        <xdr:cNvCxnSpPr/>
      </xdr:nvCxnSpPr>
      <xdr:spPr>
        <a:xfrm>
          <a:off x="1130300" y="139827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BBB24D48-3913-44FE-8B80-65D940BFCA80}"/>
            </a:ext>
          </a:extLst>
        </xdr:cNvPr>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19562E1E-8712-4389-936D-DDF52ADD56CD}"/>
            </a:ext>
          </a:extLst>
        </xdr:cNvPr>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1AEDD702-C33A-4DBE-A5B6-1B93753C0A78}"/>
            </a:ext>
          </a:extLst>
        </xdr:cNvPr>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AC3D184B-81DF-4BC8-A82F-18F373819675}"/>
            </a:ext>
          </a:extLst>
        </xdr:cNvPr>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54881</xdr:rowOff>
    </xdr:from>
    <xdr:ext cx="405111" cy="259045"/>
    <xdr:sp macro="" textlink="">
      <xdr:nvSpPr>
        <xdr:cNvPr id="318" name="n_1mainValue【福祉施設】&#10;有形固定資産減価償却率">
          <a:extLst>
            <a:ext uri="{FF2B5EF4-FFF2-40B4-BE49-F238E27FC236}">
              <a16:creationId xmlns:a16="http://schemas.microsoft.com/office/drawing/2014/main" id="{5CFFF3E0-B222-404B-9332-4F08685E8B28}"/>
            </a:ext>
          </a:extLst>
        </xdr:cNvPr>
        <xdr:cNvSpPr txBox="1"/>
      </xdr:nvSpPr>
      <xdr:spPr>
        <a:xfrm>
          <a:off x="3582044" y="1394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91457</xdr:rowOff>
    </xdr:from>
    <xdr:ext cx="405111" cy="259045"/>
    <xdr:sp macro="" textlink="">
      <xdr:nvSpPr>
        <xdr:cNvPr id="319" name="n_2mainValue【福祉施設】&#10;有形固定資産減価償却率">
          <a:extLst>
            <a:ext uri="{FF2B5EF4-FFF2-40B4-BE49-F238E27FC236}">
              <a16:creationId xmlns:a16="http://schemas.microsoft.com/office/drawing/2014/main" id="{1B8BAC14-5797-46E3-85DE-5E18338B132B}"/>
            </a:ext>
          </a:extLst>
        </xdr:cNvPr>
        <xdr:cNvSpPr txBox="1"/>
      </xdr:nvSpPr>
      <xdr:spPr>
        <a:xfrm>
          <a:off x="2705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2303</xdr:rowOff>
    </xdr:from>
    <xdr:ext cx="405111" cy="259045"/>
    <xdr:sp macro="" textlink="">
      <xdr:nvSpPr>
        <xdr:cNvPr id="320" name="n_3mainValue【福祉施設】&#10;有形固定資産減価償却率">
          <a:extLst>
            <a:ext uri="{FF2B5EF4-FFF2-40B4-BE49-F238E27FC236}">
              <a16:creationId xmlns:a16="http://schemas.microsoft.com/office/drawing/2014/main" id="{C5A0E56E-B2FD-4887-8474-112261EEC538}"/>
            </a:ext>
          </a:extLst>
        </xdr:cNvPr>
        <xdr:cNvSpPr txBox="1"/>
      </xdr:nvSpPr>
      <xdr:spPr>
        <a:xfrm>
          <a:off x="1816744"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21" name="n_4mainValue【福祉施設】&#10;有形固定資産減価償却率">
          <a:extLst>
            <a:ext uri="{FF2B5EF4-FFF2-40B4-BE49-F238E27FC236}">
              <a16:creationId xmlns:a16="http://schemas.microsoft.com/office/drawing/2014/main" id="{18F4ECDC-0774-47C4-8B65-B259CA7ECB50}"/>
            </a:ext>
          </a:extLst>
        </xdr:cNvPr>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31AFDD3-AD57-45EB-AF93-FB44B1750A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B4F62DC-CF93-4D22-B145-28130FC75E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2BBCDBA-226B-4855-B5FF-20CB15ED5F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473B0BE-7D1F-4F20-B233-9F73518A009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0E05A28-1F21-4AD5-A9D1-91F1D22B87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FDA377F-06C7-4D3B-AECC-74DBB90103A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1CB199D-537D-45D1-961B-51FC2F8635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C38B085-7629-4CFE-B1E0-DE7AA6E9C7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B852704-FFF5-4F00-B883-EA11693A4B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11F258F-95D3-4B7D-B14C-19F9836589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DD3D21C5-99D4-450E-9DDF-0E8EFBFA47C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CFB8623-3C04-48BA-A94F-A63E99898DD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BDFD946-C7DF-4E40-891C-C01A8EE692D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AF576DBD-7249-43BA-9F35-0F5D957417D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CD77D9E7-D7F7-4668-87E1-5E055303FC0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4686507-D18B-43CB-A746-EE92AF4E7C5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6D3A9D6-767C-4132-9D7A-AB8622CA782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F9DB9FFB-F09E-4B56-9A9E-71C9D2366AE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5E23406-1FD1-426D-81F7-7665E1CF616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E495C1A8-45DB-4906-89A0-B34EAD6647B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A730F147-9057-4921-9CA3-A6A766A7C93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91D3DDCD-BF5B-4A5E-A8E6-40B29BBB9A1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27086AA-796E-4C3C-B541-7DE224302A6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BB31594-0DA2-48D0-85EF-DA3D58C35A9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EDF2EA49-ED38-4D83-8CDC-07E67978BB9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5BE8CC5B-9774-413E-8F44-692483C7BD0A}"/>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2D8ACEAB-8054-41C8-A610-7957F0CB1D92}"/>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CF95A09B-CCC5-4F4B-816C-4A8025E08789}"/>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5077BDBC-D8C7-4EC6-A2E1-3D358222359B}"/>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5569F616-49E0-4CA2-B6A1-870F63DE21A4}"/>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534CED31-8CC8-4DB9-9175-B41E450FFC55}"/>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2AB9961F-EADB-4A6F-A85E-C6DA6A98A31A}"/>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B3D8A755-B904-4D79-86BD-3079F10FE614}"/>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175FB90C-4FB4-4C48-A605-FE006530CEB7}"/>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B5588468-6905-40B7-86DC-AD80EFA9DC68}"/>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8E62ADFD-6123-46ED-A0F4-D7275373D176}"/>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4972402-98B5-4F13-9409-598B54D4BA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4C01430-E337-4318-A11F-80AD28DFE17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D443F10-240C-4D76-92E2-B87F23B0B45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907B90D-6F81-4F92-B91F-FA6897E5A89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1C74FD1-EE7C-4DA0-A148-2BF4668127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107043</xdr:rowOff>
    </xdr:from>
    <xdr:to>
      <xdr:col>55</xdr:col>
      <xdr:colOff>50800</xdr:colOff>
      <xdr:row>83</xdr:row>
      <xdr:rowOff>37193</xdr:rowOff>
    </xdr:to>
    <xdr:sp macro="" textlink="">
      <xdr:nvSpPr>
        <xdr:cNvPr id="363" name="楕円 362">
          <a:extLst>
            <a:ext uri="{FF2B5EF4-FFF2-40B4-BE49-F238E27FC236}">
              <a16:creationId xmlns:a16="http://schemas.microsoft.com/office/drawing/2014/main" id="{4AEE2766-7B72-4C9E-A584-A37E122535CF}"/>
            </a:ext>
          </a:extLst>
        </xdr:cNvPr>
        <xdr:cNvSpPr/>
      </xdr:nvSpPr>
      <xdr:spPr>
        <a:xfrm>
          <a:off x="104267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129920</xdr:rowOff>
    </xdr:from>
    <xdr:ext cx="469744" cy="259045"/>
    <xdr:sp macro="" textlink="">
      <xdr:nvSpPr>
        <xdr:cNvPr id="364" name="【福祉施設】&#10;一人当たり面積該当値テキスト">
          <a:extLst>
            <a:ext uri="{FF2B5EF4-FFF2-40B4-BE49-F238E27FC236}">
              <a16:creationId xmlns:a16="http://schemas.microsoft.com/office/drawing/2014/main" id="{3AEF4351-E405-4EC6-ABC6-73174E464572}"/>
            </a:ext>
          </a:extLst>
        </xdr:cNvPr>
        <xdr:cNvSpPr txBox="1"/>
      </xdr:nvSpPr>
      <xdr:spPr>
        <a:xfrm>
          <a:off x="10515600"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153307</xdr:rowOff>
    </xdr:from>
    <xdr:to>
      <xdr:col>50</xdr:col>
      <xdr:colOff>165100</xdr:colOff>
      <xdr:row>84</xdr:row>
      <xdr:rowOff>83457</xdr:rowOff>
    </xdr:to>
    <xdr:sp macro="" textlink="">
      <xdr:nvSpPr>
        <xdr:cNvPr id="365" name="楕円 364">
          <a:extLst>
            <a:ext uri="{FF2B5EF4-FFF2-40B4-BE49-F238E27FC236}">
              <a16:creationId xmlns:a16="http://schemas.microsoft.com/office/drawing/2014/main" id="{E66FB71D-A0A8-4589-9F18-74C292D3B35C}"/>
            </a:ext>
          </a:extLst>
        </xdr:cNvPr>
        <xdr:cNvSpPr/>
      </xdr:nvSpPr>
      <xdr:spPr>
        <a:xfrm>
          <a:off x="9588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157843</xdr:rowOff>
    </xdr:from>
    <xdr:to>
      <xdr:col>55</xdr:col>
      <xdr:colOff>0</xdr:colOff>
      <xdr:row>84</xdr:row>
      <xdr:rowOff>32657</xdr:rowOff>
    </xdr:to>
    <xdr:cxnSp macro="">
      <xdr:nvCxnSpPr>
        <xdr:cNvPr id="366" name="直線コネクタ 365">
          <a:extLst>
            <a:ext uri="{FF2B5EF4-FFF2-40B4-BE49-F238E27FC236}">
              <a16:creationId xmlns:a16="http://schemas.microsoft.com/office/drawing/2014/main" id="{E9396E04-FE6A-46E6-A4F8-AF67ACEE89F8}"/>
            </a:ext>
          </a:extLst>
        </xdr:cNvPr>
        <xdr:cNvCxnSpPr/>
      </xdr:nvCxnSpPr>
      <xdr:spPr>
        <a:xfrm flipV="1">
          <a:off x="9639300" y="14216743"/>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67" name="楕円 366">
          <a:extLst>
            <a:ext uri="{FF2B5EF4-FFF2-40B4-BE49-F238E27FC236}">
              <a16:creationId xmlns:a16="http://schemas.microsoft.com/office/drawing/2014/main" id="{F9B8A3C6-6350-4D9B-AFFC-43CFD5D65FEE}"/>
            </a:ext>
          </a:extLst>
        </xdr:cNvPr>
        <xdr:cNvSpPr/>
      </xdr:nvSpPr>
      <xdr:spPr>
        <a:xfrm>
          <a:off x="869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32657</xdr:rowOff>
    </xdr:to>
    <xdr:cxnSp macro="">
      <xdr:nvCxnSpPr>
        <xdr:cNvPr id="368" name="直線コネクタ 367">
          <a:extLst>
            <a:ext uri="{FF2B5EF4-FFF2-40B4-BE49-F238E27FC236}">
              <a16:creationId xmlns:a16="http://schemas.microsoft.com/office/drawing/2014/main" id="{1DCA91DD-58DD-49E5-8F70-17E94BFCC589}"/>
            </a:ext>
          </a:extLst>
        </xdr:cNvPr>
        <xdr:cNvCxnSpPr/>
      </xdr:nvCxnSpPr>
      <xdr:spPr>
        <a:xfrm>
          <a:off x="8750300" y="14401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69" name="楕円 368">
          <a:extLst>
            <a:ext uri="{FF2B5EF4-FFF2-40B4-BE49-F238E27FC236}">
              <a16:creationId xmlns:a16="http://schemas.microsoft.com/office/drawing/2014/main" id="{42069F72-D21C-4F0B-A58D-61EDC9E033EF}"/>
            </a:ext>
          </a:extLst>
        </xdr:cNvPr>
        <xdr:cNvSpPr/>
      </xdr:nvSpPr>
      <xdr:spPr>
        <a:xfrm>
          <a:off x="781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0</xdr:rowOff>
    </xdr:from>
    <xdr:to>
      <xdr:col>45</xdr:col>
      <xdr:colOff>177800</xdr:colOff>
      <xdr:row>84</xdr:row>
      <xdr:rowOff>0</xdr:rowOff>
    </xdr:to>
    <xdr:cxnSp macro="">
      <xdr:nvCxnSpPr>
        <xdr:cNvPr id="370" name="直線コネクタ 369">
          <a:extLst>
            <a:ext uri="{FF2B5EF4-FFF2-40B4-BE49-F238E27FC236}">
              <a16:creationId xmlns:a16="http://schemas.microsoft.com/office/drawing/2014/main" id="{F536448D-C610-423E-B11B-542DD9C93ADE}"/>
            </a:ext>
          </a:extLst>
        </xdr:cNvPr>
        <xdr:cNvCxnSpPr/>
      </xdr:nvCxnSpPr>
      <xdr:spPr>
        <a:xfrm>
          <a:off x="7861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71" name="楕円 370">
          <a:extLst>
            <a:ext uri="{FF2B5EF4-FFF2-40B4-BE49-F238E27FC236}">
              <a16:creationId xmlns:a16="http://schemas.microsoft.com/office/drawing/2014/main" id="{DBA306D2-627D-4A11-93C2-1A43E65107BA}"/>
            </a:ext>
          </a:extLst>
        </xdr:cNvPr>
        <xdr:cNvSpPr/>
      </xdr:nvSpPr>
      <xdr:spPr>
        <a:xfrm>
          <a:off x="692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0</xdr:rowOff>
    </xdr:from>
    <xdr:to>
      <xdr:col>41</xdr:col>
      <xdr:colOff>50800</xdr:colOff>
      <xdr:row>84</xdr:row>
      <xdr:rowOff>0</xdr:rowOff>
    </xdr:to>
    <xdr:cxnSp macro="">
      <xdr:nvCxnSpPr>
        <xdr:cNvPr id="372" name="直線コネクタ 371">
          <a:extLst>
            <a:ext uri="{FF2B5EF4-FFF2-40B4-BE49-F238E27FC236}">
              <a16:creationId xmlns:a16="http://schemas.microsoft.com/office/drawing/2014/main" id="{CAFC7B9F-73C9-4C35-8CBA-863A71E8CFEC}"/>
            </a:ext>
          </a:extLst>
        </xdr:cNvPr>
        <xdr:cNvCxnSpPr/>
      </xdr:nvCxnSpPr>
      <xdr:spPr>
        <a:xfrm>
          <a:off x="6972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12E3B0C6-1FB4-45A6-8BB6-ACF8FB5A9BCB}"/>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1915602C-299F-4D7B-B49E-EC8041FCC769}"/>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27E80BED-9CE2-47C8-B604-4B7D011DB82B}"/>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2F34F5A4-8355-4D51-802C-AF6C2DB92FA5}"/>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74584</xdr:rowOff>
    </xdr:from>
    <xdr:ext cx="469744" cy="259045"/>
    <xdr:sp macro="" textlink="">
      <xdr:nvSpPr>
        <xdr:cNvPr id="377" name="n_1mainValue【福祉施設】&#10;一人当たり面積">
          <a:extLst>
            <a:ext uri="{FF2B5EF4-FFF2-40B4-BE49-F238E27FC236}">
              <a16:creationId xmlns:a16="http://schemas.microsoft.com/office/drawing/2014/main" id="{ED5BB59A-1417-43A3-B2DC-24342FC4BD5E}"/>
            </a:ext>
          </a:extLst>
        </xdr:cNvPr>
        <xdr:cNvSpPr txBox="1"/>
      </xdr:nvSpPr>
      <xdr:spPr>
        <a:xfrm>
          <a:off x="93917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78" name="n_2mainValue【福祉施設】&#10;一人当たり面積">
          <a:extLst>
            <a:ext uri="{FF2B5EF4-FFF2-40B4-BE49-F238E27FC236}">
              <a16:creationId xmlns:a16="http://schemas.microsoft.com/office/drawing/2014/main" id="{8D7B311D-399D-4059-8A2D-90EF37F22DAE}"/>
            </a:ext>
          </a:extLst>
        </xdr:cNvPr>
        <xdr:cNvSpPr txBox="1"/>
      </xdr:nvSpPr>
      <xdr:spPr>
        <a:xfrm>
          <a:off x="8515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79" name="n_3mainValue【福祉施設】&#10;一人当たり面積">
          <a:extLst>
            <a:ext uri="{FF2B5EF4-FFF2-40B4-BE49-F238E27FC236}">
              <a16:creationId xmlns:a16="http://schemas.microsoft.com/office/drawing/2014/main" id="{042892B1-90CE-47B1-8CA2-ADD696984E07}"/>
            </a:ext>
          </a:extLst>
        </xdr:cNvPr>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80" name="n_4mainValue【福祉施設】&#10;一人当たり面積">
          <a:extLst>
            <a:ext uri="{FF2B5EF4-FFF2-40B4-BE49-F238E27FC236}">
              <a16:creationId xmlns:a16="http://schemas.microsoft.com/office/drawing/2014/main" id="{8643F04E-F6A1-4929-A77B-D2169B77CCC5}"/>
            </a:ext>
          </a:extLst>
        </xdr:cNvPr>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DA8479E-CF49-4B0B-A2C5-AA0F00EC07B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4F16D70-08EE-4C9D-A116-BFAB1D20CF5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034DC8B-F3A4-40D0-B63E-2FDED24798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5D299AD-B272-4D82-845E-F4613CB0930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45469E19-DF5E-4AC2-83C4-0F6B1F683A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D0AF34E-1E5F-462E-AD26-BF1C23956A1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568665F-FA19-4C6E-AE3B-5BB119E307C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F190F55-C5BB-42AF-AD4F-F6357BA1BA5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9F50DF1-8D5A-48E8-96A2-301C6FD7C9D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33258CDE-AFC1-412E-A0CC-BCEA613835D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D003E918-A566-4A53-9155-01121E19DEF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90BCDAD3-1933-4BCB-A72B-E6EF1507F95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F6CA0B12-C9F3-42E8-A099-68778338450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EBC2B02-9B3A-4D6F-B537-DB4D10E76A9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7BF7D601-F24A-45ED-8F3F-CE352302505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AF0E4D59-3ABF-4756-912B-9112B475F45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CFA942D1-99E3-485A-87C6-FE521EB6EAE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C7113C9F-C191-47E6-9634-BDEB427C6A1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EBF5E06D-5E17-4997-AC5D-4C95A425BF3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86BE53F6-34F4-4EEB-A3E8-1FA721F3664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BAC6D685-A443-471B-A7E3-710B4C4414A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6D1BBB12-A1FF-4C47-AC0C-FE9FBE32534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1E86FBA1-D711-4FDD-918D-FA6C6A0A6AA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2AC2219A-238E-4CE0-AFD0-7F06BE67078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3AECD634-1644-47E8-84E6-D37DB3688A49}"/>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80BD2DD6-8876-4956-A855-E5E65B052D59}"/>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FBC2E415-A605-4CDE-9A15-334E958C4F0F}"/>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92F3BAF0-E9FF-4234-8165-57490001F52D}"/>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AE55D46E-DD6A-4E36-A6BA-7DA25C7FE4B6}"/>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DE74EF50-5F72-4455-A5A2-6528E1836210}"/>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7F919FCA-25D5-4CBE-B965-C2B23A149B5B}"/>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4C3A91A6-FBFB-4675-B345-FDC6A3633A34}"/>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AADE2FB9-6318-40A1-8078-ACA9BF93EF69}"/>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A543ACBA-9666-4498-A45C-95072D7CBCA1}"/>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322529AA-CB77-4D3B-B9F2-6ADDB89A2DAD}"/>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7259BD8-4118-4E71-BF44-AE9690A9967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08C0E97-82FC-4ED4-A527-AE071A53991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7740210-14A0-4B19-A53C-12FA9A31784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761F3C0-D2AA-4E04-A4F4-31299673676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5ADC5B7-59F2-43EC-B4BA-F48C541EA07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15875</xdr:rowOff>
    </xdr:from>
    <xdr:to>
      <xdr:col>24</xdr:col>
      <xdr:colOff>114300</xdr:colOff>
      <xdr:row>102</xdr:row>
      <xdr:rowOff>117475</xdr:rowOff>
    </xdr:to>
    <xdr:sp macro="" textlink="">
      <xdr:nvSpPr>
        <xdr:cNvPr id="421" name="楕円 420">
          <a:extLst>
            <a:ext uri="{FF2B5EF4-FFF2-40B4-BE49-F238E27FC236}">
              <a16:creationId xmlns:a16="http://schemas.microsoft.com/office/drawing/2014/main" id="{65FB469B-E54B-4A6C-8A09-7B7829ACF0BB}"/>
            </a:ext>
          </a:extLst>
        </xdr:cNvPr>
        <xdr:cNvSpPr/>
      </xdr:nvSpPr>
      <xdr:spPr>
        <a:xfrm>
          <a:off x="458470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38752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D535EE53-4D31-497A-9859-3AA8CF35E8CD}"/>
            </a:ext>
          </a:extLst>
        </xdr:cNvPr>
        <xdr:cNvSpPr txBox="1"/>
      </xdr:nvSpPr>
      <xdr:spPr>
        <a:xfrm>
          <a:off x="4673600"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36830</xdr:rowOff>
    </xdr:from>
    <xdr:to>
      <xdr:col>20</xdr:col>
      <xdr:colOff>38100</xdr:colOff>
      <xdr:row>101</xdr:row>
      <xdr:rowOff>138430</xdr:rowOff>
    </xdr:to>
    <xdr:sp macro="" textlink="">
      <xdr:nvSpPr>
        <xdr:cNvPr id="423" name="楕円 422">
          <a:extLst>
            <a:ext uri="{FF2B5EF4-FFF2-40B4-BE49-F238E27FC236}">
              <a16:creationId xmlns:a16="http://schemas.microsoft.com/office/drawing/2014/main" id="{4F94FD2E-D654-47A4-A9F6-B3D2F1175305}"/>
            </a:ext>
          </a:extLst>
        </xdr:cNvPr>
        <xdr:cNvSpPr/>
      </xdr:nvSpPr>
      <xdr:spPr>
        <a:xfrm>
          <a:off x="3746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87630</xdr:rowOff>
    </xdr:from>
    <xdr:to>
      <xdr:col>24</xdr:col>
      <xdr:colOff>63500</xdr:colOff>
      <xdr:row>102</xdr:row>
      <xdr:rowOff>66675</xdr:rowOff>
    </xdr:to>
    <xdr:cxnSp macro="">
      <xdr:nvCxnSpPr>
        <xdr:cNvPr id="424" name="直線コネクタ 423">
          <a:extLst>
            <a:ext uri="{FF2B5EF4-FFF2-40B4-BE49-F238E27FC236}">
              <a16:creationId xmlns:a16="http://schemas.microsoft.com/office/drawing/2014/main" id="{FFC69444-E927-4497-8361-44526601AE76}"/>
            </a:ext>
          </a:extLst>
        </xdr:cNvPr>
        <xdr:cNvCxnSpPr/>
      </xdr:nvCxnSpPr>
      <xdr:spPr>
        <a:xfrm>
          <a:off x="3797300" y="17404080"/>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17780</xdr:rowOff>
    </xdr:from>
    <xdr:to>
      <xdr:col>15</xdr:col>
      <xdr:colOff>101600</xdr:colOff>
      <xdr:row>102</xdr:row>
      <xdr:rowOff>119380</xdr:rowOff>
    </xdr:to>
    <xdr:sp macro="" textlink="">
      <xdr:nvSpPr>
        <xdr:cNvPr id="425" name="楕円 424">
          <a:extLst>
            <a:ext uri="{FF2B5EF4-FFF2-40B4-BE49-F238E27FC236}">
              <a16:creationId xmlns:a16="http://schemas.microsoft.com/office/drawing/2014/main" id="{3403632F-2C8D-4D2B-89F6-30BB9065086D}"/>
            </a:ext>
          </a:extLst>
        </xdr:cNvPr>
        <xdr:cNvSpPr/>
      </xdr:nvSpPr>
      <xdr:spPr>
        <a:xfrm>
          <a:off x="2857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87630</xdr:rowOff>
    </xdr:from>
    <xdr:to>
      <xdr:col>19</xdr:col>
      <xdr:colOff>177800</xdr:colOff>
      <xdr:row>102</xdr:row>
      <xdr:rowOff>68580</xdr:rowOff>
    </xdr:to>
    <xdr:cxnSp macro="">
      <xdr:nvCxnSpPr>
        <xdr:cNvPr id="426" name="直線コネクタ 425">
          <a:extLst>
            <a:ext uri="{FF2B5EF4-FFF2-40B4-BE49-F238E27FC236}">
              <a16:creationId xmlns:a16="http://schemas.microsoft.com/office/drawing/2014/main" id="{9AB3E8AA-A109-4E48-A8CB-39332FF7F48E}"/>
            </a:ext>
          </a:extLst>
        </xdr:cNvPr>
        <xdr:cNvCxnSpPr/>
      </xdr:nvCxnSpPr>
      <xdr:spPr>
        <a:xfrm flipV="1">
          <a:off x="2908300" y="174040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153036</xdr:rowOff>
    </xdr:from>
    <xdr:to>
      <xdr:col>10</xdr:col>
      <xdr:colOff>165100</xdr:colOff>
      <xdr:row>102</xdr:row>
      <xdr:rowOff>83186</xdr:rowOff>
    </xdr:to>
    <xdr:sp macro="" textlink="">
      <xdr:nvSpPr>
        <xdr:cNvPr id="427" name="楕円 426">
          <a:extLst>
            <a:ext uri="{FF2B5EF4-FFF2-40B4-BE49-F238E27FC236}">
              <a16:creationId xmlns:a16="http://schemas.microsoft.com/office/drawing/2014/main" id="{68A545FB-B860-47EE-96C9-B59915FD03E1}"/>
            </a:ext>
          </a:extLst>
        </xdr:cNvPr>
        <xdr:cNvSpPr/>
      </xdr:nvSpPr>
      <xdr:spPr>
        <a:xfrm>
          <a:off x="1968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32386</xdr:rowOff>
    </xdr:from>
    <xdr:to>
      <xdr:col>15</xdr:col>
      <xdr:colOff>50800</xdr:colOff>
      <xdr:row>102</xdr:row>
      <xdr:rowOff>68580</xdr:rowOff>
    </xdr:to>
    <xdr:cxnSp macro="">
      <xdr:nvCxnSpPr>
        <xdr:cNvPr id="428" name="直線コネクタ 427">
          <a:extLst>
            <a:ext uri="{FF2B5EF4-FFF2-40B4-BE49-F238E27FC236}">
              <a16:creationId xmlns:a16="http://schemas.microsoft.com/office/drawing/2014/main" id="{FACFB7FB-7B9E-4993-AC90-238F1841B25C}"/>
            </a:ext>
          </a:extLst>
        </xdr:cNvPr>
        <xdr:cNvCxnSpPr/>
      </xdr:nvCxnSpPr>
      <xdr:spPr>
        <a:xfrm>
          <a:off x="2019300" y="175202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120650</xdr:rowOff>
    </xdr:from>
    <xdr:to>
      <xdr:col>6</xdr:col>
      <xdr:colOff>38100</xdr:colOff>
      <xdr:row>102</xdr:row>
      <xdr:rowOff>50800</xdr:rowOff>
    </xdr:to>
    <xdr:sp macro="" textlink="">
      <xdr:nvSpPr>
        <xdr:cNvPr id="429" name="楕円 428">
          <a:extLst>
            <a:ext uri="{FF2B5EF4-FFF2-40B4-BE49-F238E27FC236}">
              <a16:creationId xmlns:a16="http://schemas.microsoft.com/office/drawing/2014/main" id="{715A961C-758E-4F30-A95A-BA71653EA13D}"/>
            </a:ext>
          </a:extLst>
        </xdr:cNvPr>
        <xdr:cNvSpPr/>
      </xdr:nvSpPr>
      <xdr:spPr>
        <a:xfrm>
          <a:off x="1079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0</xdr:rowOff>
    </xdr:from>
    <xdr:to>
      <xdr:col>10</xdr:col>
      <xdr:colOff>114300</xdr:colOff>
      <xdr:row>102</xdr:row>
      <xdr:rowOff>32386</xdr:rowOff>
    </xdr:to>
    <xdr:cxnSp macro="">
      <xdr:nvCxnSpPr>
        <xdr:cNvPr id="430" name="直線コネクタ 429">
          <a:extLst>
            <a:ext uri="{FF2B5EF4-FFF2-40B4-BE49-F238E27FC236}">
              <a16:creationId xmlns:a16="http://schemas.microsoft.com/office/drawing/2014/main" id="{FE70B5F5-FFC3-470F-B545-198E91256F8F}"/>
            </a:ext>
          </a:extLst>
        </xdr:cNvPr>
        <xdr:cNvCxnSpPr/>
      </xdr:nvCxnSpPr>
      <xdr:spPr>
        <a:xfrm>
          <a:off x="1130300" y="174879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0A16372C-792E-4282-8214-4E289CCC9013}"/>
            </a:ext>
          </a:extLst>
        </xdr:cNvPr>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55B8413C-CC2B-4304-A8B3-8E1D75F541A4}"/>
            </a:ext>
          </a:extLst>
        </xdr:cNvPr>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9E6E5F18-0BB0-466A-BBCD-986D456097AE}"/>
            </a:ext>
          </a:extLst>
        </xdr:cNvPr>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D2FF58E1-C3DB-4515-B828-3A068D453DC4}"/>
            </a:ext>
          </a:extLst>
        </xdr:cNvPr>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154957</xdr:rowOff>
    </xdr:from>
    <xdr:ext cx="405111" cy="259045"/>
    <xdr:sp macro="" textlink="">
      <xdr:nvSpPr>
        <xdr:cNvPr id="435" name="n_1mainValue【市民会館】&#10;有形固定資産減価償却率">
          <a:extLst>
            <a:ext uri="{FF2B5EF4-FFF2-40B4-BE49-F238E27FC236}">
              <a16:creationId xmlns:a16="http://schemas.microsoft.com/office/drawing/2014/main" id="{2EC08153-E7CE-4C09-908F-739529E26423}"/>
            </a:ext>
          </a:extLst>
        </xdr:cNvPr>
        <xdr:cNvSpPr txBox="1"/>
      </xdr:nvSpPr>
      <xdr:spPr>
        <a:xfrm>
          <a:off x="3582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135907</xdr:rowOff>
    </xdr:from>
    <xdr:ext cx="405111" cy="259045"/>
    <xdr:sp macro="" textlink="">
      <xdr:nvSpPr>
        <xdr:cNvPr id="436" name="n_2mainValue【市民会館】&#10;有形固定資産減価償却率">
          <a:extLst>
            <a:ext uri="{FF2B5EF4-FFF2-40B4-BE49-F238E27FC236}">
              <a16:creationId xmlns:a16="http://schemas.microsoft.com/office/drawing/2014/main" id="{7C2D0882-F48B-445B-AB45-B91DFBF71680}"/>
            </a:ext>
          </a:extLst>
        </xdr:cNvPr>
        <xdr:cNvSpPr txBox="1"/>
      </xdr:nvSpPr>
      <xdr:spPr>
        <a:xfrm>
          <a:off x="2705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99713</xdr:rowOff>
    </xdr:from>
    <xdr:ext cx="405111" cy="259045"/>
    <xdr:sp macro="" textlink="">
      <xdr:nvSpPr>
        <xdr:cNvPr id="437" name="n_3mainValue【市民会館】&#10;有形固定資産減価償却率">
          <a:extLst>
            <a:ext uri="{FF2B5EF4-FFF2-40B4-BE49-F238E27FC236}">
              <a16:creationId xmlns:a16="http://schemas.microsoft.com/office/drawing/2014/main" id="{E0BFFB73-5D17-4403-85DE-F6C937E0DB4B}"/>
            </a:ext>
          </a:extLst>
        </xdr:cNvPr>
        <xdr:cNvSpPr txBox="1"/>
      </xdr:nvSpPr>
      <xdr:spPr>
        <a:xfrm>
          <a:off x="18167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67327</xdr:rowOff>
    </xdr:from>
    <xdr:ext cx="405111" cy="259045"/>
    <xdr:sp macro="" textlink="">
      <xdr:nvSpPr>
        <xdr:cNvPr id="438" name="n_4mainValue【市民会館】&#10;有形固定資産減価償却率">
          <a:extLst>
            <a:ext uri="{FF2B5EF4-FFF2-40B4-BE49-F238E27FC236}">
              <a16:creationId xmlns:a16="http://schemas.microsoft.com/office/drawing/2014/main" id="{BF8510CF-9C43-4E51-9CDA-6C66C01C28D0}"/>
            </a:ext>
          </a:extLst>
        </xdr:cNvPr>
        <xdr:cNvSpPr txBox="1"/>
      </xdr:nvSpPr>
      <xdr:spPr>
        <a:xfrm>
          <a:off x="927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EAA5F8AA-2F2F-41B6-8070-97CD351981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B78E6376-D404-40EF-9924-A0CDAC45AC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46BA6E6-AEFF-48CF-83D1-6BE87092C5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12827DF1-3A04-4598-9879-DA7C50E070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93ECD7C-1C3D-4319-8E4E-1195FF38E3A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F72A5650-39D1-4D80-AF9C-9D9A38B2AF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A487BA97-C34B-479A-8106-1B67F75770A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97B0BF27-B505-48DB-9D76-435B401DE08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F1C752F5-E133-4634-9A8E-B2F9F1A13D8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5F96FF3-2D82-4EDF-853A-C55E1806FC3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9AFE4026-7980-4958-B8CF-5BD2E10F130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7882C81A-E343-4FD1-BF6A-C1CE429EDFE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EF7ACBF2-C4B2-4D68-AF00-1D577F6064E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5EAAD107-71D7-4A37-A383-721D090FBF8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3F9A3CC9-531D-4F3A-8237-E3C924D83F5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DAD23C86-1F2F-4372-985D-6F2A22855AA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27506967-EA5B-482C-898B-F625A56276F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3E46E67D-FAAF-483C-A101-319135EBF655}"/>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3F03DBC-86F2-4E8A-A6F4-F2980FD2085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EC9E6B24-9DE0-43EB-BAD4-594893297F5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4994BEDC-D847-491A-A4B1-7147BB37182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DD53F685-22BC-4663-B926-4DB95FCCF244}"/>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80CB18E5-889C-4FA8-890C-981C70C91332}"/>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671F2813-A79D-4BBB-8BCC-282966A013BA}"/>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F5E60B2B-27F5-4443-B1FA-B5E38D5A7A34}"/>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4D55E874-7F81-4485-8604-C461E164058A}"/>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1ACA3910-BE9B-409F-867E-2893211F85DD}"/>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C03B0DA2-8DD1-46C5-AAB6-C433A44FB5B2}"/>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F0DF922F-40F6-48AB-8870-82D2B2835499}"/>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6D705488-DB4B-4917-B409-FE6C63854D7D}"/>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23DE0F5D-AE1F-463E-ADF3-76298ABF5DDA}"/>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A5AD1115-B4C6-4FAC-9353-BF1DA46251A9}"/>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CA8079F-3344-4258-AB51-7F87177E92D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42FE19F-B7ED-4D27-9808-4C4E870B611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D9C2231-E300-4079-AEB6-B29785543A5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8C68501-2B52-4ADE-AD70-81B395E7C64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B7F7D3B-E1EB-42F2-878E-0C38C3FAA58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xdr:rowOff>
    </xdr:from>
    <xdr:to>
      <xdr:col>55</xdr:col>
      <xdr:colOff>50800</xdr:colOff>
      <xdr:row>107</xdr:row>
      <xdr:rowOff>106426</xdr:rowOff>
    </xdr:to>
    <xdr:sp macro="" textlink="">
      <xdr:nvSpPr>
        <xdr:cNvPr id="476" name="楕円 475">
          <a:extLst>
            <a:ext uri="{FF2B5EF4-FFF2-40B4-BE49-F238E27FC236}">
              <a16:creationId xmlns:a16="http://schemas.microsoft.com/office/drawing/2014/main" id="{85769DDC-0D4E-494A-A9A8-ED120167D0B7}"/>
            </a:ext>
          </a:extLst>
        </xdr:cNvPr>
        <xdr:cNvSpPr/>
      </xdr:nvSpPr>
      <xdr:spPr>
        <a:xfrm>
          <a:off x="10426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91203</xdr:rowOff>
    </xdr:from>
    <xdr:ext cx="469744" cy="259045"/>
    <xdr:sp macro="" textlink="">
      <xdr:nvSpPr>
        <xdr:cNvPr id="477" name="【市民会館】&#10;一人当たり面積該当値テキスト">
          <a:extLst>
            <a:ext uri="{FF2B5EF4-FFF2-40B4-BE49-F238E27FC236}">
              <a16:creationId xmlns:a16="http://schemas.microsoft.com/office/drawing/2014/main" id="{41F92858-1E36-4595-A0BD-73FBF908F73C}"/>
            </a:ext>
          </a:extLst>
        </xdr:cNvPr>
        <xdr:cNvSpPr txBox="1"/>
      </xdr:nvSpPr>
      <xdr:spPr>
        <a:xfrm>
          <a:off x="10515600" y="1826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xdr:rowOff>
    </xdr:from>
    <xdr:to>
      <xdr:col>50</xdr:col>
      <xdr:colOff>165100</xdr:colOff>
      <xdr:row>107</xdr:row>
      <xdr:rowOff>106426</xdr:rowOff>
    </xdr:to>
    <xdr:sp macro="" textlink="">
      <xdr:nvSpPr>
        <xdr:cNvPr id="478" name="楕円 477">
          <a:extLst>
            <a:ext uri="{FF2B5EF4-FFF2-40B4-BE49-F238E27FC236}">
              <a16:creationId xmlns:a16="http://schemas.microsoft.com/office/drawing/2014/main" id="{585F4012-D270-42A1-9D11-68088F9E8F24}"/>
            </a:ext>
          </a:extLst>
        </xdr:cNvPr>
        <xdr:cNvSpPr/>
      </xdr:nvSpPr>
      <xdr:spPr>
        <a:xfrm>
          <a:off x="9588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55626</xdr:rowOff>
    </xdr:from>
    <xdr:to>
      <xdr:col>55</xdr:col>
      <xdr:colOff>0</xdr:colOff>
      <xdr:row>107</xdr:row>
      <xdr:rowOff>55626</xdr:rowOff>
    </xdr:to>
    <xdr:cxnSp macro="">
      <xdr:nvCxnSpPr>
        <xdr:cNvPr id="479" name="直線コネクタ 478">
          <a:extLst>
            <a:ext uri="{FF2B5EF4-FFF2-40B4-BE49-F238E27FC236}">
              <a16:creationId xmlns:a16="http://schemas.microsoft.com/office/drawing/2014/main" id="{34E7A7F8-CC3B-49FD-BBE4-0F7B2512D93E}"/>
            </a:ext>
          </a:extLst>
        </xdr:cNvPr>
        <xdr:cNvCxnSpPr/>
      </xdr:nvCxnSpPr>
      <xdr:spPr>
        <a:xfrm>
          <a:off x="9639300" y="1840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480" name="楕円 479">
          <a:extLst>
            <a:ext uri="{FF2B5EF4-FFF2-40B4-BE49-F238E27FC236}">
              <a16:creationId xmlns:a16="http://schemas.microsoft.com/office/drawing/2014/main" id="{921FFB57-55C2-49ED-9960-E9D3D1994F52}"/>
            </a:ext>
          </a:extLst>
        </xdr:cNvPr>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55626</xdr:rowOff>
    </xdr:from>
    <xdr:to>
      <xdr:col>50</xdr:col>
      <xdr:colOff>114300</xdr:colOff>
      <xdr:row>107</xdr:row>
      <xdr:rowOff>60198</xdr:rowOff>
    </xdr:to>
    <xdr:cxnSp macro="">
      <xdr:nvCxnSpPr>
        <xdr:cNvPr id="481" name="直線コネクタ 480">
          <a:extLst>
            <a:ext uri="{FF2B5EF4-FFF2-40B4-BE49-F238E27FC236}">
              <a16:creationId xmlns:a16="http://schemas.microsoft.com/office/drawing/2014/main" id="{94E908DC-D899-42A2-86FF-F2C18DD34929}"/>
            </a:ext>
          </a:extLst>
        </xdr:cNvPr>
        <xdr:cNvCxnSpPr/>
      </xdr:nvCxnSpPr>
      <xdr:spPr>
        <a:xfrm flipV="1">
          <a:off x="8750300" y="1840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482" name="楕円 481">
          <a:extLst>
            <a:ext uri="{FF2B5EF4-FFF2-40B4-BE49-F238E27FC236}">
              <a16:creationId xmlns:a16="http://schemas.microsoft.com/office/drawing/2014/main" id="{AAD7FBCB-BA45-4CB6-BABE-5D9E2B0F784A}"/>
            </a:ext>
          </a:extLst>
        </xdr:cNvPr>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483" name="直線コネクタ 482">
          <a:extLst>
            <a:ext uri="{FF2B5EF4-FFF2-40B4-BE49-F238E27FC236}">
              <a16:creationId xmlns:a16="http://schemas.microsoft.com/office/drawing/2014/main" id="{86DAE1EA-07BD-40C9-A433-2502FD436565}"/>
            </a:ext>
          </a:extLst>
        </xdr:cNvPr>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484" name="楕円 483">
          <a:extLst>
            <a:ext uri="{FF2B5EF4-FFF2-40B4-BE49-F238E27FC236}">
              <a16:creationId xmlns:a16="http://schemas.microsoft.com/office/drawing/2014/main" id="{B8084900-90D4-47BF-B270-C740A2D61FD9}"/>
            </a:ext>
          </a:extLst>
        </xdr:cNvPr>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485" name="直線コネクタ 484">
          <a:extLst>
            <a:ext uri="{FF2B5EF4-FFF2-40B4-BE49-F238E27FC236}">
              <a16:creationId xmlns:a16="http://schemas.microsoft.com/office/drawing/2014/main" id="{25AC67A2-6DBF-41D4-89BB-8D21097D2D72}"/>
            </a:ext>
          </a:extLst>
        </xdr:cNvPr>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0C5F260B-43A8-4956-82D8-E931BCAD94BE}"/>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E45177AC-BB93-4CAA-AEBD-2DA30D458ADA}"/>
            </a:ext>
          </a:extLst>
        </xdr:cNvPr>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2CEB6619-E6B7-465D-9A2A-83DCA10E51C6}"/>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1D1C326B-7DFF-40A1-9D8C-B6F9D140F1E3}"/>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97553</xdr:rowOff>
    </xdr:from>
    <xdr:ext cx="469744" cy="259045"/>
    <xdr:sp macro="" textlink="">
      <xdr:nvSpPr>
        <xdr:cNvPr id="490" name="n_1mainValue【市民会館】&#10;一人当たり面積">
          <a:extLst>
            <a:ext uri="{FF2B5EF4-FFF2-40B4-BE49-F238E27FC236}">
              <a16:creationId xmlns:a16="http://schemas.microsoft.com/office/drawing/2014/main" id="{C84E9B72-4B12-46E8-94B0-0E9523301B8F}"/>
            </a:ext>
          </a:extLst>
        </xdr:cNvPr>
        <xdr:cNvSpPr txBox="1"/>
      </xdr:nvSpPr>
      <xdr:spPr>
        <a:xfrm>
          <a:off x="9391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491" name="n_2mainValue【市民会館】&#10;一人当たり面積">
          <a:extLst>
            <a:ext uri="{FF2B5EF4-FFF2-40B4-BE49-F238E27FC236}">
              <a16:creationId xmlns:a16="http://schemas.microsoft.com/office/drawing/2014/main" id="{32E648AB-7B8B-4FC1-9B41-C775FABBECF9}"/>
            </a:ext>
          </a:extLst>
        </xdr:cNvPr>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492" name="n_3mainValue【市民会館】&#10;一人当たり面積">
          <a:extLst>
            <a:ext uri="{FF2B5EF4-FFF2-40B4-BE49-F238E27FC236}">
              <a16:creationId xmlns:a16="http://schemas.microsoft.com/office/drawing/2014/main" id="{F29ED30C-616E-413F-A19D-F75557A5ED97}"/>
            </a:ext>
          </a:extLst>
        </xdr:cNvPr>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493" name="n_4mainValue【市民会館】&#10;一人当たり面積">
          <a:extLst>
            <a:ext uri="{FF2B5EF4-FFF2-40B4-BE49-F238E27FC236}">
              <a16:creationId xmlns:a16="http://schemas.microsoft.com/office/drawing/2014/main" id="{B6213596-8CEE-45BB-8E25-8676C7BB412F}"/>
            </a:ext>
          </a:extLst>
        </xdr:cNvPr>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AFFA90A-1B2B-47F9-9AAA-B32B360840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8ADA4D59-062F-43FA-B78A-848A5B424F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16A01D76-A0CA-40C4-977C-33F701D9FBB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FFEC8B3A-100B-42B7-B1F9-9A87EC634F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6880A55C-532B-49E6-9F76-EF9F3E9B8D2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A533A76-39E9-43D2-9F1A-ED9F3436D3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E52798D-A90A-4C76-B892-7EEC1606D6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2CDB8B5C-9A9B-410E-8941-AA34AF5C69F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13B9FA49-1EC8-4603-A1BA-228F5D3A87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6146C69B-0FB7-4C8A-95C5-4B71A0A364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D0EFB301-3EAB-4979-80CE-2B3FA618A00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D91A0C99-F9B2-4A54-BFC9-C52DACFDFDF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5EAA8781-E82F-40FB-BC28-D16C2077D1E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FD85C2BD-3A3F-411B-AD04-720D35BB56C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1B5FEB21-3970-4F30-9AFA-19762F43471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7A9D521F-6D5A-4C61-9B2B-8FE92053AE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391055E2-0FD8-4E89-A1E6-10285C5C477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53B263D-529B-4ADB-8EFC-0CDDC033BE9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6A661D7-40AB-484D-A5AF-09E30C0B7B9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D42A32A7-A466-406D-B1F9-E7F1FAF9006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A1911D0F-F037-4CC4-8BA2-54149B0C9B0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DF864E4E-753C-4816-9A85-D376751C66A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623E241-0E64-48A7-BAFF-8797495A8F0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B386201C-E186-4FA1-8826-C1D3FA7B60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B619470D-294C-483E-89DC-50D409DFBA32}"/>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2F3E0692-1538-4768-8748-05310153638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CB50EF38-C5D6-4253-A951-CEDF81FDEC9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3EB8E905-7F9F-44B4-AF8C-2F91529A5117}"/>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2D22BF34-1677-4522-8D5B-D8574E4EC6C9}"/>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EE23DACD-1EA1-475A-921F-2CA9943A5EBE}"/>
            </a:ext>
          </a:extLst>
        </xdr:cNvPr>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C30960CD-2F4D-44C2-B79C-D7C2C7FEB44C}"/>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7FCE9E1B-524A-4EC6-9F20-373DCB0F71B5}"/>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4FD90F91-3D25-4755-9FD7-94EFBC047639}"/>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E2DBBE9E-2FBC-46EB-B3C9-7431C5681EA3}"/>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6BFA6A8D-8E17-457F-A348-DBDC304CFB44}"/>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10317B5-1D0B-4506-9CB6-203398FA2CD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3BA7DF0-0764-4F54-BD12-1E9D2F0DEB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DF5264F-1904-43D9-8EFB-91917FE38B7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8C1BB30-06C2-4C1D-843D-66458CBEB6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ACAE768-958A-4D56-8A0B-2E11FB4215D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534" name="楕円 533">
          <a:extLst>
            <a:ext uri="{FF2B5EF4-FFF2-40B4-BE49-F238E27FC236}">
              <a16:creationId xmlns:a16="http://schemas.microsoft.com/office/drawing/2014/main" id="{80977868-B4E2-4E29-A212-EAB100F73641}"/>
            </a:ext>
          </a:extLst>
        </xdr:cNvPr>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0CDC99D-58B8-4B32-B238-76B58103E675}"/>
            </a:ext>
          </a:extLst>
        </xdr:cNvPr>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536" name="楕円 535">
          <a:extLst>
            <a:ext uri="{FF2B5EF4-FFF2-40B4-BE49-F238E27FC236}">
              <a16:creationId xmlns:a16="http://schemas.microsoft.com/office/drawing/2014/main" id="{CACCFB09-E132-4583-A90D-A006A305E698}"/>
            </a:ext>
          </a:extLst>
        </xdr:cNvPr>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37</xdr:row>
      <xdr:rowOff>45720</xdr:rowOff>
    </xdr:to>
    <xdr:cxnSp macro="">
      <xdr:nvCxnSpPr>
        <xdr:cNvPr id="537" name="直線コネクタ 536">
          <a:extLst>
            <a:ext uri="{FF2B5EF4-FFF2-40B4-BE49-F238E27FC236}">
              <a16:creationId xmlns:a16="http://schemas.microsoft.com/office/drawing/2014/main" id="{6AC57CCB-7062-4384-9D2A-EB265922D010}"/>
            </a:ext>
          </a:extLst>
        </xdr:cNvPr>
        <xdr:cNvCxnSpPr/>
      </xdr:nvCxnSpPr>
      <xdr:spPr>
        <a:xfrm flipV="1">
          <a:off x="15481300" y="626364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538" name="楕円 537">
          <a:extLst>
            <a:ext uri="{FF2B5EF4-FFF2-40B4-BE49-F238E27FC236}">
              <a16:creationId xmlns:a16="http://schemas.microsoft.com/office/drawing/2014/main" id="{391D80A3-0BCE-4B01-B05B-9DF5F1197F2F}"/>
            </a:ext>
          </a:extLst>
        </xdr:cNvPr>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37</xdr:row>
      <xdr:rowOff>45720</xdr:rowOff>
    </xdr:to>
    <xdr:cxnSp macro="">
      <xdr:nvCxnSpPr>
        <xdr:cNvPr id="539" name="直線コネクタ 538">
          <a:extLst>
            <a:ext uri="{FF2B5EF4-FFF2-40B4-BE49-F238E27FC236}">
              <a16:creationId xmlns:a16="http://schemas.microsoft.com/office/drawing/2014/main" id="{B434BEF3-BB16-4497-800B-D5443737FE15}"/>
            </a:ext>
          </a:extLst>
        </xdr:cNvPr>
        <xdr:cNvCxnSpPr/>
      </xdr:nvCxnSpPr>
      <xdr:spPr>
        <a:xfrm>
          <a:off x="14592300" y="63360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63500</xdr:rowOff>
    </xdr:from>
    <xdr:to>
      <xdr:col>72</xdr:col>
      <xdr:colOff>38100</xdr:colOff>
      <xdr:row>36</xdr:row>
      <xdr:rowOff>165100</xdr:rowOff>
    </xdr:to>
    <xdr:sp macro="" textlink="">
      <xdr:nvSpPr>
        <xdr:cNvPr id="540" name="楕円 539">
          <a:extLst>
            <a:ext uri="{FF2B5EF4-FFF2-40B4-BE49-F238E27FC236}">
              <a16:creationId xmlns:a16="http://schemas.microsoft.com/office/drawing/2014/main" id="{FB8EAFCB-73A0-46C9-B540-F13FAED7BC56}"/>
            </a:ext>
          </a:extLst>
        </xdr:cNvPr>
        <xdr:cNvSpPr/>
      </xdr:nvSpPr>
      <xdr:spPr>
        <a:xfrm>
          <a:off x="13652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114300</xdr:rowOff>
    </xdr:from>
    <xdr:to>
      <xdr:col>76</xdr:col>
      <xdr:colOff>114300</xdr:colOff>
      <xdr:row>36</xdr:row>
      <xdr:rowOff>163830</xdr:rowOff>
    </xdr:to>
    <xdr:cxnSp macro="">
      <xdr:nvCxnSpPr>
        <xdr:cNvPr id="541" name="直線コネクタ 540">
          <a:extLst>
            <a:ext uri="{FF2B5EF4-FFF2-40B4-BE49-F238E27FC236}">
              <a16:creationId xmlns:a16="http://schemas.microsoft.com/office/drawing/2014/main" id="{0243FAE8-3D0E-4D25-A0EB-86AD31B46F0E}"/>
            </a:ext>
          </a:extLst>
        </xdr:cNvPr>
        <xdr:cNvCxnSpPr/>
      </xdr:nvCxnSpPr>
      <xdr:spPr>
        <a:xfrm>
          <a:off x="13703300" y="62865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90170</xdr:rowOff>
    </xdr:from>
    <xdr:to>
      <xdr:col>67</xdr:col>
      <xdr:colOff>101600</xdr:colOff>
      <xdr:row>36</xdr:row>
      <xdr:rowOff>20320</xdr:rowOff>
    </xdr:to>
    <xdr:sp macro="" textlink="">
      <xdr:nvSpPr>
        <xdr:cNvPr id="542" name="楕円 541">
          <a:extLst>
            <a:ext uri="{FF2B5EF4-FFF2-40B4-BE49-F238E27FC236}">
              <a16:creationId xmlns:a16="http://schemas.microsoft.com/office/drawing/2014/main" id="{2A053287-F737-4F5A-A228-DA7CBA6E81C9}"/>
            </a:ext>
          </a:extLst>
        </xdr:cNvPr>
        <xdr:cNvSpPr/>
      </xdr:nvSpPr>
      <xdr:spPr>
        <a:xfrm>
          <a:off x="12763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140970</xdr:rowOff>
    </xdr:from>
    <xdr:to>
      <xdr:col>71</xdr:col>
      <xdr:colOff>177800</xdr:colOff>
      <xdr:row>36</xdr:row>
      <xdr:rowOff>114300</xdr:rowOff>
    </xdr:to>
    <xdr:cxnSp macro="">
      <xdr:nvCxnSpPr>
        <xdr:cNvPr id="543" name="直線コネクタ 542">
          <a:extLst>
            <a:ext uri="{FF2B5EF4-FFF2-40B4-BE49-F238E27FC236}">
              <a16:creationId xmlns:a16="http://schemas.microsoft.com/office/drawing/2014/main" id="{D4613D33-37F6-4C70-9D57-4589E804C967}"/>
            </a:ext>
          </a:extLst>
        </xdr:cNvPr>
        <xdr:cNvCxnSpPr/>
      </xdr:nvCxnSpPr>
      <xdr:spPr>
        <a:xfrm>
          <a:off x="12814300" y="6141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338FF0F3-C510-4646-869C-B9F12CD5F56B}"/>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71F1D49B-5ACE-474C-B9FD-6C9A6EDB6D4E}"/>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1940D191-2BDB-4D67-820B-403813957C2B}"/>
            </a:ext>
          </a:extLst>
        </xdr:cNvPr>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EC29745E-736C-4EC6-A989-746E64AE0ABD}"/>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D7CE4DC2-FC95-422A-A6CA-5A319C36A4C9}"/>
            </a:ext>
          </a:extLst>
        </xdr:cNvPr>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4DAC2E1B-B9F5-4FB0-ABF3-DE2982A58323}"/>
            </a:ext>
          </a:extLst>
        </xdr:cNvPr>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10177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BE1531CA-C051-4AF6-A256-7D1FCE672851}"/>
            </a:ext>
          </a:extLst>
        </xdr:cNvPr>
        <xdr:cNvSpPr txBox="1"/>
      </xdr:nvSpPr>
      <xdr:spPr>
        <a:xfrm>
          <a:off x="13500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36847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35FD4A5D-2EF8-4553-9487-AE334D814249}"/>
            </a:ext>
          </a:extLst>
        </xdr:cNvPr>
        <xdr:cNvSpPr txBox="1"/>
      </xdr:nvSpPr>
      <xdr:spPr>
        <a:xfrm>
          <a:off x="12611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76BF3924-585E-49CB-A5DD-03506847A68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863669A-DA6B-4C40-9E1D-77AF6D0BE4B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D1B3A08C-CC09-4F1F-9820-3FCC049356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81DB95F6-D7C8-447E-865D-DA9021F19D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237DA7D2-4B28-4BFA-ACAA-4A28662197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CE17B477-61B9-4AD6-9B3B-9B8CBDCCAA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6C883DAD-CAB9-4677-B697-A396282DD4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D694342B-8F47-4534-AFA8-F04AC48F3A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8DFF0C9B-E414-44BA-850A-D97B564FC0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E39F82E7-177E-4032-9F70-9BE4D17B69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16EE3AF2-923B-4CA6-B670-1CA0E33AFDE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6D7CD181-4E14-4EC6-B821-1A28F1D5284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92A482C6-5B71-4A08-AFE9-D728DBA31B3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C20A82F9-C299-43D1-9961-CFF331869F9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98946A25-5D71-4229-8D06-EFC9DAB4D69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1EA0C26A-0198-443A-B796-318F6D40400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F203282B-6459-4BE8-B972-7542FFC08DE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CEA17E5B-DD9E-4F03-BC88-1E3546CC3F9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6E4B17D7-CAEC-49DD-9C43-1805F7E8973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6414404E-8476-4A34-8C8D-8A6809CCAA5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9E41F976-6060-4444-AD9B-7D8AC19AF2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B53EA3F5-40A6-4B1B-8DD9-DA51CA5F8F89}"/>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4D910841-C135-4BEF-8865-041C12A10BA1}"/>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2E4FCAA6-23E3-43CE-9789-3B4C4D04A6CE}"/>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3BE3C103-B695-4887-BC91-E044FC293F48}"/>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5F12ADDA-4893-4AAA-AA20-7A35D67AE714}"/>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7C1CC855-1AA8-4537-A085-B58B0A91C2F1}"/>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3260F56B-685D-4936-AA25-513EF52C9A55}"/>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E9F6B61C-116F-49DC-ABD0-89D8F04AFB2C}"/>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1D46ED0D-7559-4492-A337-92D3B187AC93}"/>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2EBD66FE-1130-4F45-A3F5-AB84E5E645B4}"/>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90138F6D-ED3F-42D9-9992-DCB53E7BA87A}"/>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A8F5D38-973E-4F78-9081-1082FFD9F37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D924C05-4C20-4C95-B7A8-512FFD4B3E6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25F65F1-E52F-43CD-938F-06C089F6016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268CB90-2306-4B0A-B197-3B4BF17E1A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632D237-0AD9-4E21-9D65-AD7CD9845E9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1649</xdr:rowOff>
    </xdr:from>
    <xdr:to>
      <xdr:col>116</xdr:col>
      <xdr:colOff>114300</xdr:colOff>
      <xdr:row>40</xdr:row>
      <xdr:rowOff>103249</xdr:rowOff>
    </xdr:to>
    <xdr:sp macro="" textlink="">
      <xdr:nvSpPr>
        <xdr:cNvPr id="589" name="楕円 588">
          <a:extLst>
            <a:ext uri="{FF2B5EF4-FFF2-40B4-BE49-F238E27FC236}">
              <a16:creationId xmlns:a16="http://schemas.microsoft.com/office/drawing/2014/main" id="{38B65AEE-8194-4A68-8E5A-A512FBEA8B07}"/>
            </a:ext>
          </a:extLst>
        </xdr:cNvPr>
        <xdr:cNvSpPr/>
      </xdr:nvSpPr>
      <xdr:spPr>
        <a:xfrm>
          <a:off x="22110700" y="68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151526</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7F7AC627-F8EA-4004-B874-75B42A1DC83E}"/>
            </a:ext>
          </a:extLst>
        </xdr:cNvPr>
        <xdr:cNvSpPr txBox="1"/>
      </xdr:nvSpPr>
      <xdr:spPr>
        <a:xfrm>
          <a:off x="22199600" y="683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167849</xdr:rowOff>
    </xdr:from>
    <xdr:to>
      <xdr:col>112</xdr:col>
      <xdr:colOff>38100</xdr:colOff>
      <xdr:row>40</xdr:row>
      <xdr:rowOff>97999</xdr:rowOff>
    </xdr:to>
    <xdr:sp macro="" textlink="">
      <xdr:nvSpPr>
        <xdr:cNvPr id="591" name="楕円 590">
          <a:extLst>
            <a:ext uri="{FF2B5EF4-FFF2-40B4-BE49-F238E27FC236}">
              <a16:creationId xmlns:a16="http://schemas.microsoft.com/office/drawing/2014/main" id="{F56A6C93-90E6-4A7F-B8EE-B4734EC62412}"/>
            </a:ext>
          </a:extLst>
        </xdr:cNvPr>
        <xdr:cNvSpPr/>
      </xdr:nvSpPr>
      <xdr:spPr>
        <a:xfrm>
          <a:off x="21272500" y="68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47199</xdr:rowOff>
    </xdr:from>
    <xdr:to>
      <xdr:col>116</xdr:col>
      <xdr:colOff>63500</xdr:colOff>
      <xdr:row>40</xdr:row>
      <xdr:rowOff>52449</xdr:rowOff>
    </xdr:to>
    <xdr:cxnSp macro="">
      <xdr:nvCxnSpPr>
        <xdr:cNvPr id="592" name="直線コネクタ 591">
          <a:extLst>
            <a:ext uri="{FF2B5EF4-FFF2-40B4-BE49-F238E27FC236}">
              <a16:creationId xmlns:a16="http://schemas.microsoft.com/office/drawing/2014/main" id="{103FB433-D0EF-45FE-BF7D-C04947B414B4}"/>
            </a:ext>
          </a:extLst>
        </xdr:cNvPr>
        <xdr:cNvCxnSpPr/>
      </xdr:nvCxnSpPr>
      <xdr:spPr>
        <a:xfrm>
          <a:off x="21323300" y="6905199"/>
          <a:ext cx="8382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336</xdr:rowOff>
    </xdr:from>
    <xdr:to>
      <xdr:col>107</xdr:col>
      <xdr:colOff>101600</xdr:colOff>
      <xdr:row>40</xdr:row>
      <xdr:rowOff>101936</xdr:rowOff>
    </xdr:to>
    <xdr:sp macro="" textlink="">
      <xdr:nvSpPr>
        <xdr:cNvPr id="593" name="楕円 592">
          <a:extLst>
            <a:ext uri="{FF2B5EF4-FFF2-40B4-BE49-F238E27FC236}">
              <a16:creationId xmlns:a16="http://schemas.microsoft.com/office/drawing/2014/main" id="{B1814E2F-1015-4AE6-86DD-776BD007366D}"/>
            </a:ext>
          </a:extLst>
        </xdr:cNvPr>
        <xdr:cNvSpPr/>
      </xdr:nvSpPr>
      <xdr:spPr>
        <a:xfrm>
          <a:off x="20383500" y="68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47199</xdr:rowOff>
    </xdr:from>
    <xdr:to>
      <xdr:col>111</xdr:col>
      <xdr:colOff>177800</xdr:colOff>
      <xdr:row>40</xdr:row>
      <xdr:rowOff>51136</xdr:rowOff>
    </xdr:to>
    <xdr:cxnSp macro="">
      <xdr:nvCxnSpPr>
        <xdr:cNvPr id="594" name="直線コネクタ 593">
          <a:extLst>
            <a:ext uri="{FF2B5EF4-FFF2-40B4-BE49-F238E27FC236}">
              <a16:creationId xmlns:a16="http://schemas.microsoft.com/office/drawing/2014/main" id="{FEA156BF-04AB-4263-A7FB-3F00D62C6F3B}"/>
            </a:ext>
          </a:extLst>
        </xdr:cNvPr>
        <xdr:cNvCxnSpPr/>
      </xdr:nvCxnSpPr>
      <xdr:spPr>
        <a:xfrm flipV="1">
          <a:off x="20434300" y="6905199"/>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720</xdr:rowOff>
    </xdr:from>
    <xdr:to>
      <xdr:col>102</xdr:col>
      <xdr:colOff>165100</xdr:colOff>
      <xdr:row>40</xdr:row>
      <xdr:rowOff>102320</xdr:rowOff>
    </xdr:to>
    <xdr:sp macro="" textlink="">
      <xdr:nvSpPr>
        <xdr:cNvPr id="595" name="楕円 594">
          <a:extLst>
            <a:ext uri="{FF2B5EF4-FFF2-40B4-BE49-F238E27FC236}">
              <a16:creationId xmlns:a16="http://schemas.microsoft.com/office/drawing/2014/main" id="{53C77244-C5FD-4380-988E-33E9626DA62C}"/>
            </a:ext>
          </a:extLst>
        </xdr:cNvPr>
        <xdr:cNvSpPr/>
      </xdr:nvSpPr>
      <xdr:spPr>
        <a:xfrm>
          <a:off x="19494500" y="68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51136</xdr:rowOff>
    </xdr:from>
    <xdr:to>
      <xdr:col>107</xdr:col>
      <xdr:colOff>50800</xdr:colOff>
      <xdr:row>40</xdr:row>
      <xdr:rowOff>51520</xdr:rowOff>
    </xdr:to>
    <xdr:cxnSp macro="">
      <xdr:nvCxnSpPr>
        <xdr:cNvPr id="596" name="直線コネクタ 595">
          <a:extLst>
            <a:ext uri="{FF2B5EF4-FFF2-40B4-BE49-F238E27FC236}">
              <a16:creationId xmlns:a16="http://schemas.microsoft.com/office/drawing/2014/main" id="{51988ADB-7925-4F4B-AAA4-1EE12CBC9188}"/>
            </a:ext>
          </a:extLst>
        </xdr:cNvPr>
        <xdr:cNvCxnSpPr/>
      </xdr:nvCxnSpPr>
      <xdr:spPr>
        <a:xfrm flipV="1">
          <a:off x="19545300" y="6909136"/>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43560</xdr:rowOff>
    </xdr:from>
    <xdr:to>
      <xdr:col>98</xdr:col>
      <xdr:colOff>38100</xdr:colOff>
      <xdr:row>40</xdr:row>
      <xdr:rowOff>145160</xdr:rowOff>
    </xdr:to>
    <xdr:sp macro="" textlink="">
      <xdr:nvSpPr>
        <xdr:cNvPr id="597" name="楕円 596">
          <a:extLst>
            <a:ext uri="{FF2B5EF4-FFF2-40B4-BE49-F238E27FC236}">
              <a16:creationId xmlns:a16="http://schemas.microsoft.com/office/drawing/2014/main" id="{191C1CA3-0CF9-4DB2-BF6F-F1E583FC4EDD}"/>
            </a:ext>
          </a:extLst>
        </xdr:cNvPr>
        <xdr:cNvSpPr/>
      </xdr:nvSpPr>
      <xdr:spPr>
        <a:xfrm>
          <a:off x="18605500" y="69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51520</xdr:rowOff>
    </xdr:from>
    <xdr:to>
      <xdr:col>102</xdr:col>
      <xdr:colOff>114300</xdr:colOff>
      <xdr:row>40</xdr:row>
      <xdr:rowOff>94360</xdr:rowOff>
    </xdr:to>
    <xdr:cxnSp macro="">
      <xdr:nvCxnSpPr>
        <xdr:cNvPr id="598" name="直線コネクタ 597">
          <a:extLst>
            <a:ext uri="{FF2B5EF4-FFF2-40B4-BE49-F238E27FC236}">
              <a16:creationId xmlns:a16="http://schemas.microsoft.com/office/drawing/2014/main" id="{DAB7AEDB-4F79-4D73-BDB3-EC69E8C9F340}"/>
            </a:ext>
          </a:extLst>
        </xdr:cNvPr>
        <xdr:cNvCxnSpPr/>
      </xdr:nvCxnSpPr>
      <xdr:spPr>
        <a:xfrm flipV="1">
          <a:off x="18656300" y="6909520"/>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7FAB4DF6-B625-430B-96D5-496E21B52B54}"/>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61A1C74F-22B9-47F1-AF19-26CE4C88C4D7}"/>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FF23F01A-BEAC-4E02-8119-DAB357920271}"/>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8C5CC607-C1AA-4CF4-9EB9-2BFA7E398E57}"/>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89126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BDA7324A-7984-4E93-8CA1-4F8A31800802}"/>
            </a:ext>
          </a:extLst>
        </xdr:cNvPr>
        <xdr:cNvSpPr txBox="1"/>
      </xdr:nvSpPr>
      <xdr:spPr>
        <a:xfrm>
          <a:off x="21043411" y="69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93063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C29503D3-77C5-468E-A415-0B85A449A06B}"/>
            </a:ext>
          </a:extLst>
        </xdr:cNvPr>
        <xdr:cNvSpPr txBox="1"/>
      </xdr:nvSpPr>
      <xdr:spPr>
        <a:xfrm>
          <a:off x="20167111" y="695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93447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6D526516-2715-4E57-ADB3-9B4F5CB3B4BE}"/>
            </a:ext>
          </a:extLst>
        </xdr:cNvPr>
        <xdr:cNvSpPr txBox="1"/>
      </xdr:nvSpPr>
      <xdr:spPr>
        <a:xfrm>
          <a:off x="19278111" y="695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136287</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6AA03B59-02B8-4B50-8FDA-4AD1F1223FFC}"/>
            </a:ext>
          </a:extLst>
        </xdr:cNvPr>
        <xdr:cNvSpPr txBox="1"/>
      </xdr:nvSpPr>
      <xdr:spPr>
        <a:xfrm>
          <a:off x="18389111" y="69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9222A5E7-67E6-4322-8788-9E21E9B9D8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F2FE2103-B48F-49D6-9BB1-4F6575F5881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D66FE54-72DB-404C-95CF-F5474B1D042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7A16667-BF61-4693-9DA6-0FC424814FC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4ECF6784-9DA9-4281-8187-A281147497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78EBF2CE-A5A3-4A6C-A99C-2CAD3EB6B4C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F19E81DC-3E54-4044-9989-008862DD2E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9EC31169-E271-4118-BC06-4287BB77A0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756256D-6B8E-4AB5-A957-DB2DABDD5D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98C82F3-AAC1-43A8-95F2-128C0F0E025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72BAEBE1-8BB3-43DC-B118-10724B711C2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C5A23FD4-0948-475D-9E2E-D8B0012F400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6919B69F-C54E-4014-AFE2-7BDD8F4B29A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AC34A7F4-87CC-46F1-BEAA-CD09F68AE8B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7E086C16-364F-45E0-A61B-9E300381774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79C39B81-A046-4872-B6D8-B9D36DA9D0F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75036F86-82F3-45AF-B50C-498FD602B78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22CA849B-23D1-4044-8D3B-5E5BE76013D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F618684-896B-4DDB-A6C1-7DE60FA9670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DAFF635A-71B6-41EF-A583-C221D0126DA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F5B45C8B-78C1-49A9-940E-E41AB75019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4746A4A8-0447-491B-9CF5-6199F0FF123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83DF2E3C-16FD-4C3C-B9A3-2ED3621EB7D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7E601BCC-6315-4701-AF09-4BCB3F946EE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DB1E2589-3C88-46C1-B11C-D8AA4B5EF0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C3F9562D-8887-4629-8BBF-0510E92A838E}"/>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FA3D3E6-264D-480C-A788-60E43BAB34E1}"/>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D0BC74DA-C7EB-4F78-8548-10D0E1107BF6}"/>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3BAAAF29-B227-4CB4-850F-AA9F3868F6D8}"/>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6D28AFA2-CA41-4069-86BE-5AD4974E7EBC}"/>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B698170E-3752-479C-AF67-A760F0300F7E}"/>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E381A086-1A63-40D5-A586-6919CC6AB32A}"/>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80219DB4-0E0B-41B1-BDE1-7080D9B50431}"/>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D9E7F33D-C579-47DF-86EF-3FC667137F6D}"/>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AF81FDB7-BE9E-4871-BA4E-264DFB6FC4E2}"/>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27AA6FA1-C61A-4A29-AA3A-7EA67161335D}"/>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A102501-8034-4BDC-A6B0-00B9D2FF4A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F94C271-0830-4729-AAA8-87932F1BD4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2492EF8-5B70-4B59-971A-4540ED36F93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21FFF8C-2207-4E08-83D4-E4D7DF242C9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7FB13A6-AADF-4DF4-9F70-F7F59CD566E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94524</xdr:rowOff>
    </xdr:from>
    <xdr:to>
      <xdr:col>85</xdr:col>
      <xdr:colOff>177800</xdr:colOff>
      <xdr:row>61</xdr:row>
      <xdr:rowOff>24674</xdr:rowOff>
    </xdr:to>
    <xdr:sp macro="" textlink="">
      <xdr:nvSpPr>
        <xdr:cNvPr id="648" name="楕円 647">
          <a:extLst>
            <a:ext uri="{FF2B5EF4-FFF2-40B4-BE49-F238E27FC236}">
              <a16:creationId xmlns:a16="http://schemas.microsoft.com/office/drawing/2014/main" id="{91425453-64E2-43B3-866E-22031A027BEB}"/>
            </a:ext>
          </a:extLst>
        </xdr:cNvPr>
        <xdr:cNvSpPr/>
      </xdr:nvSpPr>
      <xdr:spPr>
        <a:xfrm>
          <a:off x="16268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72951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BDCB29C0-E4E4-4821-85C5-8796EAF34297}"/>
            </a:ext>
          </a:extLst>
        </xdr:cNvPr>
        <xdr:cNvSpPr txBox="1"/>
      </xdr:nvSpPr>
      <xdr:spPr>
        <a:xfrm>
          <a:off x="16357600"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650" name="楕円 649">
          <a:extLst>
            <a:ext uri="{FF2B5EF4-FFF2-40B4-BE49-F238E27FC236}">
              <a16:creationId xmlns:a16="http://schemas.microsoft.com/office/drawing/2014/main" id="{1AEBDC09-5100-4FFC-BFEF-3ED918879E9E}"/>
            </a:ext>
          </a:extLst>
        </xdr:cNvPr>
        <xdr:cNvSpPr/>
      </xdr:nvSpPr>
      <xdr:spPr>
        <a:xfrm>
          <a:off x="15430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145324</xdr:rowOff>
    </xdr:from>
    <xdr:to>
      <xdr:col>85</xdr:col>
      <xdr:colOff>127000</xdr:colOff>
      <xdr:row>61</xdr:row>
      <xdr:rowOff>86541</xdr:rowOff>
    </xdr:to>
    <xdr:cxnSp macro="">
      <xdr:nvCxnSpPr>
        <xdr:cNvPr id="651" name="直線コネクタ 650">
          <a:extLst>
            <a:ext uri="{FF2B5EF4-FFF2-40B4-BE49-F238E27FC236}">
              <a16:creationId xmlns:a16="http://schemas.microsoft.com/office/drawing/2014/main" id="{763451FD-06B6-497A-A893-6FFA3A4F19E5}"/>
            </a:ext>
          </a:extLst>
        </xdr:cNvPr>
        <xdr:cNvCxnSpPr/>
      </xdr:nvCxnSpPr>
      <xdr:spPr>
        <a:xfrm flipV="1">
          <a:off x="15481300" y="10432324"/>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3084</xdr:rowOff>
    </xdr:from>
    <xdr:to>
      <xdr:col>76</xdr:col>
      <xdr:colOff>165100</xdr:colOff>
      <xdr:row>61</xdr:row>
      <xdr:rowOff>104684</xdr:rowOff>
    </xdr:to>
    <xdr:sp macro="" textlink="">
      <xdr:nvSpPr>
        <xdr:cNvPr id="652" name="楕円 651">
          <a:extLst>
            <a:ext uri="{FF2B5EF4-FFF2-40B4-BE49-F238E27FC236}">
              <a16:creationId xmlns:a16="http://schemas.microsoft.com/office/drawing/2014/main" id="{6B8C188A-C319-4C7F-8578-BD6B539D570D}"/>
            </a:ext>
          </a:extLst>
        </xdr:cNvPr>
        <xdr:cNvSpPr/>
      </xdr:nvSpPr>
      <xdr:spPr>
        <a:xfrm>
          <a:off x="14541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53884</xdr:rowOff>
    </xdr:from>
    <xdr:to>
      <xdr:col>81</xdr:col>
      <xdr:colOff>50800</xdr:colOff>
      <xdr:row>61</xdr:row>
      <xdr:rowOff>86541</xdr:rowOff>
    </xdr:to>
    <xdr:cxnSp macro="">
      <xdr:nvCxnSpPr>
        <xdr:cNvPr id="653" name="直線コネクタ 652">
          <a:extLst>
            <a:ext uri="{FF2B5EF4-FFF2-40B4-BE49-F238E27FC236}">
              <a16:creationId xmlns:a16="http://schemas.microsoft.com/office/drawing/2014/main" id="{6384CC48-D6B0-4AAB-A2B2-671631D54625}"/>
            </a:ext>
          </a:extLst>
        </xdr:cNvPr>
        <xdr:cNvCxnSpPr/>
      </xdr:nvCxnSpPr>
      <xdr:spPr>
        <a:xfrm>
          <a:off x="14592300" y="105123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54" name="楕円 653">
          <a:extLst>
            <a:ext uri="{FF2B5EF4-FFF2-40B4-BE49-F238E27FC236}">
              <a16:creationId xmlns:a16="http://schemas.microsoft.com/office/drawing/2014/main" id="{E2D9D203-711F-4A7F-BF19-CD0E06FCEB62}"/>
            </a:ext>
          </a:extLst>
        </xdr:cNvPr>
        <xdr:cNvSpPr/>
      </xdr:nvSpPr>
      <xdr:spPr>
        <a:xfrm>
          <a:off x="13652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21227</xdr:rowOff>
    </xdr:from>
    <xdr:to>
      <xdr:col>76</xdr:col>
      <xdr:colOff>114300</xdr:colOff>
      <xdr:row>61</xdr:row>
      <xdr:rowOff>53884</xdr:rowOff>
    </xdr:to>
    <xdr:cxnSp macro="">
      <xdr:nvCxnSpPr>
        <xdr:cNvPr id="655" name="直線コネクタ 654">
          <a:extLst>
            <a:ext uri="{FF2B5EF4-FFF2-40B4-BE49-F238E27FC236}">
              <a16:creationId xmlns:a16="http://schemas.microsoft.com/office/drawing/2014/main" id="{B8D034DA-5AA4-47EA-9A35-CE3473D6E82A}"/>
            </a:ext>
          </a:extLst>
        </xdr:cNvPr>
        <xdr:cNvCxnSpPr/>
      </xdr:nvCxnSpPr>
      <xdr:spPr>
        <a:xfrm>
          <a:off x="13703300" y="104796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656" name="楕円 655">
          <a:extLst>
            <a:ext uri="{FF2B5EF4-FFF2-40B4-BE49-F238E27FC236}">
              <a16:creationId xmlns:a16="http://schemas.microsoft.com/office/drawing/2014/main" id="{10EF4D5B-E4A0-48D0-9492-C31254C68DBB}"/>
            </a:ext>
          </a:extLst>
        </xdr:cNvPr>
        <xdr:cNvSpPr/>
      </xdr:nvSpPr>
      <xdr:spPr>
        <a:xfrm>
          <a:off x="1276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21227</xdr:rowOff>
    </xdr:to>
    <xdr:cxnSp macro="">
      <xdr:nvCxnSpPr>
        <xdr:cNvPr id="657" name="直線コネクタ 656">
          <a:extLst>
            <a:ext uri="{FF2B5EF4-FFF2-40B4-BE49-F238E27FC236}">
              <a16:creationId xmlns:a16="http://schemas.microsoft.com/office/drawing/2014/main" id="{A214B4DC-120E-4ACC-A6F5-9CD7F02C6603}"/>
            </a:ext>
          </a:extLst>
        </xdr:cNvPr>
        <xdr:cNvCxnSpPr/>
      </xdr:nvCxnSpPr>
      <xdr:spPr>
        <a:xfrm>
          <a:off x="12814300" y="10447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E9734B32-6725-404B-BCAD-EC79866E9041}"/>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89A489A7-59D7-4F95-A564-BEAA9392D01B}"/>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1CD5D740-D232-4095-80EF-B416483C6094}"/>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D669EC88-D050-4754-9B2B-AA9481B0EF5F}"/>
            </a:ext>
          </a:extLst>
        </xdr:cNvPr>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EF9CECB8-EB1F-4AF4-B0C2-451C60FF08DB}"/>
            </a:ext>
          </a:extLst>
        </xdr:cNvPr>
        <xdr:cNvSpPr txBox="1"/>
      </xdr:nvSpPr>
      <xdr:spPr>
        <a:xfrm>
          <a:off x="15266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95811</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B307BCAF-B395-4CBF-8A36-3D8A51B26EF9}"/>
            </a:ext>
          </a:extLst>
        </xdr:cNvPr>
        <xdr:cNvSpPr txBox="1"/>
      </xdr:nvSpPr>
      <xdr:spPr>
        <a:xfrm>
          <a:off x="14389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C18E98EE-741A-4CDE-A631-38A236F47C58}"/>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DE87D55F-F66A-42F5-9662-6DE00DADB338}"/>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EC7078D5-E7EB-433E-9886-255298513E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24A7203-77C4-4B4B-ABB0-65ACEB00D9F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2DFACF68-031E-41E1-A324-28CA80FD8B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77B23186-49C6-49AE-A66F-0BB5430672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89A876DF-16C8-4C3D-A8A8-178E8D24FD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4C089EEE-9203-45F2-8187-632AC84A8B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77EB6E64-72B1-49D1-9E72-769C96EC38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720284C5-5857-49E4-8C36-A77EB0DF53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9DB1F35-D6A5-4C8F-B4C0-A2580792E3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922D246-6926-4BF0-8BD0-CBFE5CF9E96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2ECE99BD-94D0-4A48-88F4-DB0E4CA9A80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36BA6C26-9EEF-46D9-9774-E89C791C5CE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DD31F849-B91C-413A-B0CD-5318F670C94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CFECF062-2C78-4ADF-8989-C84D983B38F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90FED4EE-294F-4878-A652-F12B96EB61B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0AD29C7F-6331-4513-9CBD-0A1761DAAA1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4E0E4500-3082-4A46-B53D-A50798EC51E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C7573DF7-A112-4179-80CB-9396F13DF6E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87EB49B2-3672-44CB-B47C-2C04DC71C15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F6500353-7AEB-4651-9E8E-F3BA677B736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9E61CC7E-8982-42EB-A2F8-2BD03B8B97E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A63C944F-2CAF-417B-AD99-670A317C614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292E463A-C9CF-4538-B57C-F55F59BC17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FACF286A-17BA-4D0E-8B1D-9BE446075FD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30844919-10F3-4670-BBF7-42B070FFC3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E94BAE91-6CC9-40B4-A381-83612E53C826}"/>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38499F6C-C04B-41E3-89DA-A41E2007761E}"/>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E0B36156-2D2A-4F9E-A903-DC7FDEF8FB1F}"/>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10B54EEE-E113-4A37-BAB8-06C9B9E0F092}"/>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D2C81502-AA33-42F5-8C18-E9C0A1690811}"/>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FB7575C9-5416-432F-A00F-C340DC1506F7}"/>
            </a:ext>
          </a:extLst>
        </xdr:cNvPr>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14E11809-31E3-45F0-A8DB-76B3E24E8E60}"/>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F44BAA08-1DB1-4E00-A3E8-FBBDBDEEA070}"/>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A0EB1965-43BC-4CE7-A834-FF58A600417D}"/>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91CA2074-D67F-42AD-B753-898CA2AFA125}"/>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7DF0177C-FA56-4D04-BDC5-84BD588C0371}"/>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0B19002-B7BB-4977-A9EC-AC2FC1BB545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3F60EA6-26E8-4374-87B5-A5C8675417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E027449-879E-43D3-855A-D1394A8E14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5BDAD28-5299-44F1-89B1-6AB2A3D3F1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79D434F-44DF-4291-A036-C9AF7B683A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7" name="楕円 706">
          <a:extLst>
            <a:ext uri="{FF2B5EF4-FFF2-40B4-BE49-F238E27FC236}">
              <a16:creationId xmlns:a16="http://schemas.microsoft.com/office/drawing/2014/main" id="{DC2F4C76-A946-450D-B372-5049BF91C25A}"/>
            </a:ext>
          </a:extLst>
        </xdr:cNvPr>
        <xdr:cNvSpPr/>
      </xdr:nvSpPr>
      <xdr:spPr>
        <a:xfrm>
          <a:off x="22110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159855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FA7EBF1E-7976-4DC2-8FE0-C4248610E3E9}"/>
            </a:ext>
          </a:extLst>
        </xdr:cNvPr>
        <xdr:cNvSpPr txBox="1"/>
      </xdr:nvSpPr>
      <xdr:spPr>
        <a:xfrm>
          <a:off x="22199600"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96157</xdr:rowOff>
    </xdr:from>
    <xdr:to>
      <xdr:col>112</xdr:col>
      <xdr:colOff>38100</xdr:colOff>
      <xdr:row>61</xdr:row>
      <xdr:rowOff>26307</xdr:rowOff>
    </xdr:to>
    <xdr:sp macro="" textlink="">
      <xdr:nvSpPr>
        <xdr:cNvPr id="709" name="楕円 708">
          <a:extLst>
            <a:ext uri="{FF2B5EF4-FFF2-40B4-BE49-F238E27FC236}">
              <a16:creationId xmlns:a16="http://schemas.microsoft.com/office/drawing/2014/main" id="{27E178AF-52A1-4129-A8E4-D9692C2E5EB3}"/>
            </a:ext>
          </a:extLst>
        </xdr:cNvPr>
        <xdr:cNvSpPr/>
      </xdr:nvSpPr>
      <xdr:spPr>
        <a:xfrm>
          <a:off x="21272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146957</xdr:rowOff>
    </xdr:from>
    <xdr:to>
      <xdr:col>116</xdr:col>
      <xdr:colOff>63500</xdr:colOff>
      <xdr:row>62</xdr:row>
      <xdr:rowOff>16328</xdr:rowOff>
    </xdr:to>
    <xdr:cxnSp macro="">
      <xdr:nvCxnSpPr>
        <xdr:cNvPr id="710" name="直線コネクタ 709">
          <a:extLst>
            <a:ext uri="{FF2B5EF4-FFF2-40B4-BE49-F238E27FC236}">
              <a16:creationId xmlns:a16="http://schemas.microsoft.com/office/drawing/2014/main" id="{B748EF43-11D4-4332-8878-F6E5AA50D6E0}"/>
            </a:ext>
          </a:extLst>
        </xdr:cNvPr>
        <xdr:cNvCxnSpPr/>
      </xdr:nvCxnSpPr>
      <xdr:spPr>
        <a:xfrm>
          <a:off x="21323300" y="10433957"/>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96157</xdr:rowOff>
    </xdr:from>
    <xdr:to>
      <xdr:col>107</xdr:col>
      <xdr:colOff>101600</xdr:colOff>
      <xdr:row>61</xdr:row>
      <xdr:rowOff>26307</xdr:rowOff>
    </xdr:to>
    <xdr:sp macro="" textlink="">
      <xdr:nvSpPr>
        <xdr:cNvPr id="711" name="楕円 710">
          <a:extLst>
            <a:ext uri="{FF2B5EF4-FFF2-40B4-BE49-F238E27FC236}">
              <a16:creationId xmlns:a16="http://schemas.microsoft.com/office/drawing/2014/main" id="{64CADD57-AFCA-492E-AFB3-E410103766E4}"/>
            </a:ext>
          </a:extLst>
        </xdr:cNvPr>
        <xdr:cNvSpPr/>
      </xdr:nvSpPr>
      <xdr:spPr>
        <a:xfrm>
          <a:off x="20383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146957</xdr:rowOff>
    </xdr:from>
    <xdr:to>
      <xdr:col>111</xdr:col>
      <xdr:colOff>177800</xdr:colOff>
      <xdr:row>60</xdr:row>
      <xdr:rowOff>146957</xdr:rowOff>
    </xdr:to>
    <xdr:cxnSp macro="">
      <xdr:nvCxnSpPr>
        <xdr:cNvPr id="712" name="直線コネクタ 711">
          <a:extLst>
            <a:ext uri="{FF2B5EF4-FFF2-40B4-BE49-F238E27FC236}">
              <a16:creationId xmlns:a16="http://schemas.microsoft.com/office/drawing/2014/main" id="{15815086-D6A3-454F-AB3D-F67443F98E3E}"/>
            </a:ext>
          </a:extLst>
        </xdr:cNvPr>
        <xdr:cNvCxnSpPr/>
      </xdr:nvCxnSpPr>
      <xdr:spPr>
        <a:xfrm>
          <a:off x="20434300" y="1043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96157</xdr:rowOff>
    </xdr:from>
    <xdr:to>
      <xdr:col>102</xdr:col>
      <xdr:colOff>165100</xdr:colOff>
      <xdr:row>61</xdr:row>
      <xdr:rowOff>26307</xdr:rowOff>
    </xdr:to>
    <xdr:sp macro="" textlink="">
      <xdr:nvSpPr>
        <xdr:cNvPr id="713" name="楕円 712">
          <a:extLst>
            <a:ext uri="{FF2B5EF4-FFF2-40B4-BE49-F238E27FC236}">
              <a16:creationId xmlns:a16="http://schemas.microsoft.com/office/drawing/2014/main" id="{679F4AF1-E2B0-49D2-BC33-117CDD067FEB}"/>
            </a:ext>
          </a:extLst>
        </xdr:cNvPr>
        <xdr:cNvSpPr/>
      </xdr:nvSpPr>
      <xdr:spPr>
        <a:xfrm>
          <a:off x="19494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146957</xdr:rowOff>
    </xdr:from>
    <xdr:to>
      <xdr:col>107</xdr:col>
      <xdr:colOff>50800</xdr:colOff>
      <xdr:row>60</xdr:row>
      <xdr:rowOff>146957</xdr:rowOff>
    </xdr:to>
    <xdr:cxnSp macro="">
      <xdr:nvCxnSpPr>
        <xdr:cNvPr id="714" name="直線コネクタ 713">
          <a:extLst>
            <a:ext uri="{FF2B5EF4-FFF2-40B4-BE49-F238E27FC236}">
              <a16:creationId xmlns:a16="http://schemas.microsoft.com/office/drawing/2014/main" id="{415ABCD5-1CB9-47A6-AA91-0FA5107BB361}"/>
            </a:ext>
          </a:extLst>
        </xdr:cNvPr>
        <xdr:cNvCxnSpPr/>
      </xdr:nvCxnSpPr>
      <xdr:spPr>
        <a:xfrm>
          <a:off x="19545300" y="1043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96157</xdr:rowOff>
    </xdr:from>
    <xdr:to>
      <xdr:col>98</xdr:col>
      <xdr:colOff>38100</xdr:colOff>
      <xdr:row>61</xdr:row>
      <xdr:rowOff>26307</xdr:rowOff>
    </xdr:to>
    <xdr:sp macro="" textlink="">
      <xdr:nvSpPr>
        <xdr:cNvPr id="715" name="楕円 714">
          <a:extLst>
            <a:ext uri="{FF2B5EF4-FFF2-40B4-BE49-F238E27FC236}">
              <a16:creationId xmlns:a16="http://schemas.microsoft.com/office/drawing/2014/main" id="{02C744A9-A621-4C58-9ECC-5D34DD708BC4}"/>
            </a:ext>
          </a:extLst>
        </xdr:cNvPr>
        <xdr:cNvSpPr/>
      </xdr:nvSpPr>
      <xdr:spPr>
        <a:xfrm>
          <a:off x="18605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146957</xdr:rowOff>
    </xdr:from>
    <xdr:to>
      <xdr:col>102</xdr:col>
      <xdr:colOff>114300</xdr:colOff>
      <xdr:row>60</xdr:row>
      <xdr:rowOff>146957</xdr:rowOff>
    </xdr:to>
    <xdr:cxnSp macro="">
      <xdr:nvCxnSpPr>
        <xdr:cNvPr id="716" name="直線コネクタ 715">
          <a:extLst>
            <a:ext uri="{FF2B5EF4-FFF2-40B4-BE49-F238E27FC236}">
              <a16:creationId xmlns:a16="http://schemas.microsoft.com/office/drawing/2014/main" id="{A6F05ADA-F3EC-47DD-A264-438B5ED7D037}"/>
            </a:ext>
          </a:extLst>
        </xdr:cNvPr>
        <xdr:cNvCxnSpPr/>
      </xdr:nvCxnSpPr>
      <xdr:spPr>
        <a:xfrm>
          <a:off x="18656300" y="1043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a16="http://schemas.microsoft.com/office/drawing/2014/main" id="{C9DA62E9-0925-44D0-AB39-9CEC7DEEAD7B}"/>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a16="http://schemas.microsoft.com/office/drawing/2014/main" id="{BED70A35-EB5B-4475-A41B-888B275C40DA}"/>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3C10ABD7-3780-4A2E-B2B3-F6BA33113A99}"/>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a:extLst>
            <a:ext uri="{FF2B5EF4-FFF2-40B4-BE49-F238E27FC236}">
              <a16:creationId xmlns:a16="http://schemas.microsoft.com/office/drawing/2014/main" id="{589D110B-F1B7-4CDB-8ADB-E7B17D84F051}"/>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42834</xdr:rowOff>
    </xdr:from>
    <xdr:ext cx="469744" cy="259045"/>
    <xdr:sp macro="" textlink="">
      <xdr:nvSpPr>
        <xdr:cNvPr id="721" name="n_1mainValue【保健センター・保健所】&#10;一人当たり面積">
          <a:extLst>
            <a:ext uri="{FF2B5EF4-FFF2-40B4-BE49-F238E27FC236}">
              <a16:creationId xmlns:a16="http://schemas.microsoft.com/office/drawing/2014/main" id="{4E0EE4AE-1EE0-4075-85FF-2CC2469110E2}"/>
            </a:ext>
          </a:extLst>
        </xdr:cNvPr>
        <xdr:cNvSpPr txBox="1"/>
      </xdr:nvSpPr>
      <xdr:spPr>
        <a:xfrm>
          <a:off x="210757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42834</xdr:rowOff>
    </xdr:from>
    <xdr:ext cx="469744" cy="259045"/>
    <xdr:sp macro="" textlink="">
      <xdr:nvSpPr>
        <xdr:cNvPr id="722" name="n_2mainValue【保健センター・保健所】&#10;一人当たり面積">
          <a:extLst>
            <a:ext uri="{FF2B5EF4-FFF2-40B4-BE49-F238E27FC236}">
              <a16:creationId xmlns:a16="http://schemas.microsoft.com/office/drawing/2014/main" id="{67F21096-EBC5-4038-88A5-7701F2464ADA}"/>
            </a:ext>
          </a:extLst>
        </xdr:cNvPr>
        <xdr:cNvSpPr txBox="1"/>
      </xdr:nvSpPr>
      <xdr:spPr>
        <a:xfrm>
          <a:off x="201994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42834</xdr:rowOff>
    </xdr:from>
    <xdr:ext cx="469744" cy="259045"/>
    <xdr:sp macro="" textlink="">
      <xdr:nvSpPr>
        <xdr:cNvPr id="723" name="n_3mainValue【保健センター・保健所】&#10;一人当たり面積">
          <a:extLst>
            <a:ext uri="{FF2B5EF4-FFF2-40B4-BE49-F238E27FC236}">
              <a16:creationId xmlns:a16="http://schemas.microsoft.com/office/drawing/2014/main" id="{210689A9-02AF-41E0-8660-7FF11E030069}"/>
            </a:ext>
          </a:extLst>
        </xdr:cNvPr>
        <xdr:cNvSpPr txBox="1"/>
      </xdr:nvSpPr>
      <xdr:spPr>
        <a:xfrm>
          <a:off x="193104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42834</xdr:rowOff>
    </xdr:from>
    <xdr:ext cx="469744" cy="259045"/>
    <xdr:sp macro="" textlink="">
      <xdr:nvSpPr>
        <xdr:cNvPr id="724" name="n_4mainValue【保健センター・保健所】&#10;一人当たり面積">
          <a:extLst>
            <a:ext uri="{FF2B5EF4-FFF2-40B4-BE49-F238E27FC236}">
              <a16:creationId xmlns:a16="http://schemas.microsoft.com/office/drawing/2014/main" id="{11B2E600-E495-4B3E-A04C-35DC12C6C75A}"/>
            </a:ext>
          </a:extLst>
        </xdr:cNvPr>
        <xdr:cNvSpPr txBox="1"/>
      </xdr:nvSpPr>
      <xdr:spPr>
        <a:xfrm>
          <a:off x="184214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A3D5523D-132A-48CF-AC8A-A0376F51CC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9DF2D6E1-5836-447C-A7CC-1F969980F4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DD7AAEE2-589C-4549-8815-602424F82D4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808CDD56-B557-4C63-9116-C050C9A0A3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72F126F0-6ACE-494D-8F7A-19F4EA1DC7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A254E750-5B5D-4F93-BB5F-C27BFFEE70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B2ADE792-BE16-4DA8-B9DB-A581D623D53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AF3AD446-EF3D-4DB2-8631-E6E4762C2B3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58B6D445-F6BD-481C-8229-3A4B4B50BD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C71DC337-4E75-4558-8F8B-0B1C2CDF335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32BE552C-E88F-437A-9486-0FC7C85F36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E8939E32-AB72-4F05-B5E7-A97BEA827B1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FF5DE272-0AB6-4C35-9900-0007AE983F8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ED32EA18-1F37-4CED-A75C-107BA6CB4F1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16131BA1-A545-48CE-A367-69B0208EA48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86323E6A-A9D6-4D9D-BE7C-66DD2F2AA4B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31980DB9-896B-4333-BC4C-FD81B66E470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70CC544E-A130-4ED1-A8AF-6DD99BC69D4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66D4A9F8-958A-45C2-85CF-B38743679C2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CDFBE4B3-620B-40F1-9819-CF7F7859414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1C6A67B5-D11E-434F-95D0-D967899A805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8131E0D7-30EF-484F-A379-E372DDAA8C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949ADE5D-0E5E-4369-9403-B20D01F85AE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DB4257C3-F3B5-4040-AAF5-D59FF16FC07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C1FD0DD2-1D67-426D-9B2A-9FDB22386164}"/>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C53833D0-547D-4B20-85FA-DA2C1FC5E121}"/>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CC057FD0-1734-4845-B219-4881F8C21F52}"/>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50B7C31-B159-4723-A95E-649918496ECF}"/>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7878257C-DD39-44A6-BA6E-DEB25B594D54}"/>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B15CF2B6-C614-4D98-B920-A8D3EFA9A35F}"/>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CB8FE59A-050A-4BB4-8D0C-DE9F65092841}"/>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58EBAE90-355D-4F15-9BB8-D522CFA74959}"/>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C3BE8E3B-302D-47E9-B80E-F19036EEF929}"/>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27C71165-543B-4FB9-90E6-D83B8F903C07}"/>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8BF66802-DB9B-4018-8826-04EA17BE971C}"/>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170410A-64E3-47E2-9AA7-084FE11D37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88A8188-804C-4AE7-B6CE-5B82CB70D43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FF828C4-353B-4BD0-A22C-E607BFC1F88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30FCDCB-1CA1-4030-A161-D4C1F493053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B317BE2-7F9E-4FA1-BED1-C5705B8438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765" name="楕円 764">
          <a:extLst>
            <a:ext uri="{FF2B5EF4-FFF2-40B4-BE49-F238E27FC236}">
              <a16:creationId xmlns:a16="http://schemas.microsoft.com/office/drawing/2014/main" id="{E85CEBF3-B4F8-4080-9DD2-F4DA470D9510}"/>
            </a:ext>
          </a:extLst>
        </xdr:cNvPr>
        <xdr:cNvSpPr/>
      </xdr:nvSpPr>
      <xdr:spPr>
        <a:xfrm>
          <a:off x="162687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2557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E03D8105-474C-41AF-AF01-43A3E0190538}"/>
            </a:ext>
          </a:extLst>
        </xdr:cNvPr>
        <xdr:cNvSpPr txBox="1"/>
      </xdr:nvSpPr>
      <xdr:spPr>
        <a:xfrm>
          <a:off x="16357600"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767" name="楕円 766">
          <a:extLst>
            <a:ext uri="{FF2B5EF4-FFF2-40B4-BE49-F238E27FC236}">
              <a16:creationId xmlns:a16="http://schemas.microsoft.com/office/drawing/2014/main" id="{97411D41-6DD8-4887-B147-714E744AC823}"/>
            </a:ext>
          </a:extLst>
        </xdr:cNvPr>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129539</xdr:rowOff>
    </xdr:from>
    <xdr:to>
      <xdr:col>85</xdr:col>
      <xdr:colOff>127000</xdr:colOff>
      <xdr:row>82</xdr:row>
      <xdr:rowOff>30480</xdr:rowOff>
    </xdr:to>
    <xdr:cxnSp macro="">
      <xdr:nvCxnSpPr>
        <xdr:cNvPr id="768" name="直線コネクタ 767">
          <a:extLst>
            <a:ext uri="{FF2B5EF4-FFF2-40B4-BE49-F238E27FC236}">
              <a16:creationId xmlns:a16="http://schemas.microsoft.com/office/drawing/2014/main" id="{60513023-8FA1-40F5-B98E-1E8FBE08CDEF}"/>
            </a:ext>
          </a:extLst>
        </xdr:cNvPr>
        <xdr:cNvCxnSpPr/>
      </xdr:nvCxnSpPr>
      <xdr:spPr>
        <a:xfrm>
          <a:off x="15481300" y="140169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69" name="楕円 768">
          <a:extLst>
            <a:ext uri="{FF2B5EF4-FFF2-40B4-BE49-F238E27FC236}">
              <a16:creationId xmlns:a16="http://schemas.microsoft.com/office/drawing/2014/main" id="{C96F8742-E499-4C55-BB01-6CD5D7150152}"/>
            </a:ext>
          </a:extLst>
        </xdr:cNvPr>
        <xdr:cNvSpPr/>
      </xdr:nvSpPr>
      <xdr:spPr>
        <a:xfrm>
          <a:off x="14541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108586</xdr:rowOff>
    </xdr:from>
    <xdr:to>
      <xdr:col>81</xdr:col>
      <xdr:colOff>50800</xdr:colOff>
      <xdr:row>81</xdr:row>
      <xdr:rowOff>129539</xdr:rowOff>
    </xdr:to>
    <xdr:cxnSp macro="">
      <xdr:nvCxnSpPr>
        <xdr:cNvPr id="770" name="直線コネクタ 769">
          <a:extLst>
            <a:ext uri="{FF2B5EF4-FFF2-40B4-BE49-F238E27FC236}">
              <a16:creationId xmlns:a16="http://schemas.microsoft.com/office/drawing/2014/main" id="{9A146503-D63B-4EBF-A040-985CE399F6DB}"/>
            </a:ext>
          </a:extLst>
        </xdr:cNvPr>
        <xdr:cNvCxnSpPr/>
      </xdr:nvCxnSpPr>
      <xdr:spPr>
        <a:xfrm>
          <a:off x="14592300" y="139960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31114</xdr:rowOff>
    </xdr:from>
    <xdr:to>
      <xdr:col>72</xdr:col>
      <xdr:colOff>38100</xdr:colOff>
      <xdr:row>81</xdr:row>
      <xdr:rowOff>132714</xdr:rowOff>
    </xdr:to>
    <xdr:sp macro="" textlink="">
      <xdr:nvSpPr>
        <xdr:cNvPr id="771" name="楕円 770">
          <a:extLst>
            <a:ext uri="{FF2B5EF4-FFF2-40B4-BE49-F238E27FC236}">
              <a16:creationId xmlns:a16="http://schemas.microsoft.com/office/drawing/2014/main" id="{B2286427-48E9-4F71-AC85-5240B4893EA4}"/>
            </a:ext>
          </a:extLst>
        </xdr:cNvPr>
        <xdr:cNvSpPr/>
      </xdr:nvSpPr>
      <xdr:spPr>
        <a:xfrm>
          <a:off x="13652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81914</xdr:rowOff>
    </xdr:from>
    <xdr:to>
      <xdr:col>76</xdr:col>
      <xdr:colOff>114300</xdr:colOff>
      <xdr:row>81</xdr:row>
      <xdr:rowOff>108586</xdr:rowOff>
    </xdr:to>
    <xdr:cxnSp macro="">
      <xdr:nvCxnSpPr>
        <xdr:cNvPr id="772" name="直線コネクタ 771">
          <a:extLst>
            <a:ext uri="{FF2B5EF4-FFF2-40B4-BE49-F238E27FC236}">
              <a16:creationId xmlns:a16="http://schemas.microsoft.com/office/drawing/2014/main" id="{8DF41968-0580-4714-B749-96AAFEB8C962}"/>
            </a:ext>
          </a:extLst>
        </xdr:cNvPr>
        <xdr:cNvCxnSpPr/>
      </xdr:nvCxnSpPr>
      <xdr:spPr>
        <a:xfrm>
          <a:off x="13703300" y="139693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170180</xdr:rowOff>
    </xdr:from>
    <xdr:to>
      <xdr:col>67</xdr:col>
      <xdr:colOff>101600</xdr:colOff>
      <xdr:row>81</xdr:row>
      <xdr:rowOff>100330</xdr:rowOff>
    </xdr:to>
    <xdr:sp macro="" textlink="">
      <xdr:nvSpPr>
        <xdr:cNvPr id="773" name="楕円 772">
          <a:extLst>
            <a:ext uri="{FF2B5EF4-FFF2-40B4-BE49-F238E27FC236}">
              <a16:creationId xmlns:a16="http://schemas.microsoft.com/office/drawing/2014/main" id="{1B47AA56-D7A6-4A71-B98D-731DD83AEBB7}"/>
            </a:ext>
          </a:extLst>
        </xdr:cNvPr>
        <xdr:cNvSpPr/>
      </xdr:nvSpPr>
      <xdr:spPr>
        <a:xfrm>
          <a:off x="12763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49530</xdr:rowOff>
    </xdr:from>
    <xdr:to>
      <xdr:col>71</xdr:col>
      <xdr:colOff>177800</xdr:colOff>
      <xdr:row>81</xdr:row>
      <xdr:rowOff>81914</xdr:rowOff>
    </xdr:to>
    <xdr:cxnSp macro="">
      <xdr:nvCxnSpPr>
        <xdr:cNvPr id="774" name="直線コネクタ 773">
          <a:extLst>
            <a:ext uri="{FF2B5EF4-FFF2-40B4-BE49-F238E27FC236}">
              <a16:creationId xmlns:a16="http://schemas.microsoft.com/office/drawing/2014/main" id="{8E074DDF-A861-4612-8DBB-2EB0925F0951}"/>
            </a:ext>
          </a:extLst>
        </xdr:cNvPr>
        <xdr:cNvCxnSpPr/>
      </xdr:nvCxnSpPr>
      <xdr:spPr>
        <a:xfrm>
          <a:off x="12814300" y="139369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a16="http://schemas.microsoft.com/office/drawing/2014/main" id="{8947503F-4E5A-46E8-BF14-1731822FB65B}"/>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a16="http://schemas.microsoft.com/office/drawing/2014/main" id="{A1793CCF-3522-4A68-9D38-1C6BAD1282A0}"/>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a:extLst>
            <a:ext uri="{FF2B5EF4-FFF2-40B4-BE49-F238E27FC236}">
              <a16:creationId xmlns:a16="http://schemas.microsoft.com/office/drawing/2014/main" id="{EAF8E3DD-D578-4C88-96D5-6693E53FA703}"/>
            </a:ext>
          </a:extLst>
        </xdr:cNvPr>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a:extLst>
            <a:ext uri="{FF2B5EF4-FFF2-40B4-BE49-F238E27FC236}">
              <a16:creationId xmlns:a16="http://schemas.microsoft.com/office/drawing/2014/main" id="{BD6FB1C1-0848-4080-8E1A-D5419DC7F343}"/>
            </a:ext>
          </a:extLst>
        </xdr:cNvPr>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25416</xdr:rowOff>
    </xdr:from>
    <xdr:ext cx="405111" cy="259045"/>
    <xdr:sp macro="" textlink="">
      <xdr:nvSpPr>
        <xdr:cNvPr id="779" name="n_1mainValue【消防施設】&#10;有形固定資産減価償却率">
          <a:extLst>
            <a:ext uri="{FF2B5EF4-FFF2-40B4-BE49-F238E27FC236}">
              <a16:creationId xmlns:a16="http://schemas.microsoft.com/office/drawing/2014/main" id="{F5D4FEFD-9A04-424E-B9ED-B635EA3A0ADA}"/>
            </a:ext>
          </a:extLst>
        </xdr:cNvPr>
        <xdr:cNvSpPr txBox="1"/>
      </xdr:nvSpPr>
      <xdr:spPr>
        <a:xfrm>
          <a:off x="15266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80" name="n_2mainValue【消防施設】&#10;有形固定資産減価償却率">
          <a:extLst>
            <a:ext uri="{FF2B5EF4-FFF2-40B4-BE49-F238E27FC236}">
              <a16:creationId xmlns:a16="http://schemas.microsoft.com/office/drawing/2014/main" id="{754FBEFB-86AC-4988-A024-5626E02864C6}"/>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149241</xdr:rowOff>
    </xdr:from>
    <xdr:ext cx="405111" cy="259045"/>
    <xdr:sp macro="" textlink="">
      <xdr:nvSpPr>
        <xdr:cNvPr id="781" name="n_3mainValue【消防施設】&#10;有形固定資産減価償却率">
          <a:extLst>
            <a:ext uri="{FF2B5EF4-FFF2-40B4-BE49-F238E27FC236}">
              <a16:creationId xmlns:a16="http://schemas.microsoft.com/office/drawing/2014/main" id="{CC24F714-FA77-4F90-A6D1-4AD5B4384A2C}"/>
            </a:ext>
          </a:extLst>
        </xdr:cNvPr>
        <xdr:cNvSpPr txBox="1"/>
      </xdr:nvSpPr>
      <xdr:spPr>
        <a:xfrm>
          <a:off x="13500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782" name="n_4mainValue【消防施設】&#10;有形固定資産減価償却率">
          <a:extLst>
            <a:ext uri="{FF2B5EF4-FFF2-40B4-BE49-F238E27FC236}">
              <a16:creationId xmlns:a16="http://schemas.microsoft.com/office/drawing/2014/main" id="{57119BC0-37E6-4246-9E43-279676C824F6}"/>
            </a:ext>
          </a:extLst>
        </xdr:cNvPr>
        <xdr:cNvSpPr txBox="1"/>
      </xdr:nvSpPr>
      <xdr:spPr>
        <a:xfrm>
          <a:off x="12611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4C922154-8802-4436-89F2-0AFA89D4B6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929D4390-E0F7-40C5-B15A-034B1280BF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D0936595-6EF2-40DD-94F1-9C2C7C78909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3C2E3691-FB8D-4486-A08D-B3F6F9A4121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10A62C58-D9A7-47DB-9C9D-67FFBC4620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482FF0EE-A99E-473B-AED3-A52503AF5F3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6D92C607-568F-4D1D-A9E3-899F521ED5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2AEA3992-9F5D-4EBC-A18B-0BFFAE37AE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83C66524-105A-4172-AB15-DA3CA54F72B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2E0BC2C4-B529-4AA0-B653-0F29773829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2550CB72-7D69-4F8F-B04E-2F4110A8A3B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F34211E0-002F-49AD-8C87-973009796EB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7BDF4CD1-AC73-4868-A79B-1AE4EAB780F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840ECC53-59B0-44AB-BC81-8A30B7DE4D3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161200C1-061B-48AE-8393-EAFAE1A0DE7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6CED7793-478E-4052-BFBA-ED3FBED195E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9072FEE8-C341-4696-B65D-FF69B6B1297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30F0324C-8860-4267-804F-A8A46816D99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6E694E8F-AA64-4AEE-A715-DD482897DAD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AF461C22-62B5-44E6-8A3A-ACAC7B6C0DA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1E7FF8AA-048E-4444-B19C-37CB8933E4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A694A023-4B39-4E0B-9010-B0CFBC7606F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22A0FA70-C356-4668-AA36-0E8129F3D6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9C280F6D-0C9A-4110-95E7-0DA71C71A83A}"/>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6D626A45-5C6E-4AE5-AE64-434175F9091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FD21E146-783A-48DC-9235-F748318A507F}"/>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0DB16D1A-58A0-4F78-B98D-5907FC582511}"/>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39AE6C0C-D3EE-4BD6-ABD2-E42DF7DA605D}"/>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F4D9818E-FB12-43C4-A5B6-ECA244BB092D}"/>
            </a:ext>
          </a:extLst>
        </xdr:cNvPr>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A875AE5B-AD7E-4AC1-9E94-3B284F5468CD}"/>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02E956D4-CC3D-4276-AF52-42BADAA9AE3B}"/>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F42A5213-E9E5-43E4-A4C0-3AAC28536B47}"/>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F504928E-61E1-4B65-B751-343257A4453A}"/>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B7FD0DB0-A895-42C5-B789-B3510281635F}"/>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BCCADCC-36AE-4F84-9419-F1E3B08D9FC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81DADCC-1F25-4AFB-9F2E-58B515A5A90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392D6AF-8C6B-45FE-B01A-07A3E198B76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D5B5AB1-B787-47C5-944E-72A7B7F080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A90787D-6A8A-4048-B90B-2820F55068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822" name="楕円 821">
          <a:extLst>
            <a:ext uri="{FF2B5EF4-FFF2-40B4-BE49-F238E27FC236}">
              <a16:creationId xmlns:a16="http://schemas.microsoft.com/office/drawing/2014/main" id="{835E2F62-93B5-472C-B263-77B85FA7875A}"/>
            </a:ext>
          </a:extLst>
        </xdr:cNvPr>
        <xdr:cNvSpPr/>
      </xdr:nvSpPr>
      <xdr:spPr>
        <a:xfrm>
          <a:off x="22110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21607</xdr:rowOff>
    </xdr:from>
    <xdr:ext cx="469744" cy="259045"/>
    <xdr:sp macro="" textlink="">
      <xdr:nvSpPr>
        <xdr:cNvPr id="823" name="【消防施設】&#10;一人当たり面積該当値テキスト">
          <a:extLst>
            <a:ext uri="{FF2B5EF4-FFF2-40B4-BE49-F238E27FC236}">
              <a16:creationId xmlns:a16="http://schemas.microsoft.com/office/drawing/2014/main" id="{83E6B7C5-9F75-40E0-8BC3-8497504D269D}"/>
            </a:ext>
          </a:extLst>
        </xdr:cNvPr>
        <xdr:cNvSpPr txBox="1"/>
      </xdr:nvSpPr>
      <xdr:spPr>
        <a:xfrm>
          <a:off x="22199600"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147320</xdr:rowOff>
    </xdr:from>
    <xdr:to>
      <xdr:col>112</xdr:col>
      <xdr:colOff>38100</xdr:colOff>
      <xdr:row>84</xdr:row>
      <xdr:rowOff>77470</xdr:rowOff>
    </xdr:to>
    <xdr:sp macro="" textlink="">
      <xdr:nvSpPr>
        <xdr:cNvPr id="824" name="楕円 823">
          <a:extLst>
            <a:ext uri="{FF2B5EF4-FFF2-40B4-BE49-F238E27FC236}">
              <a16:creationId xmlns:a16="http://schemas.microsoft.com/office/drawing/2014/main" id="{4E8FF3A9-D977-4602-A036-8A5E004C80D6}"/>
            </a:ext>
          </a:extLst>
        </xdr:cNvPr>
        <xdr:cNvSpPr/>
      </xdr:nvSpPr>
      <xdr:spPr>
        <a:xfrm>
          <a:off x="2127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26670</xdr:rowOff>
    </xdr:from>
    <xdr:to>
      <xdr:col>116</xdr:col>
      <xdr:colOff>63500</xdr:colOff>
      <xdr:row>84</xdr:row>
      <xdr:rowOff>49530</xdr:rowOff>
    </xdr:to>
    <xdr:cxnSp macro="">
      <xdr:nvCxnSpPr>
        <xdr:cNvPr id="825" name="直線コネクタ 824">
          <a:extLst>
            <a:ext uri="{FF2B5EF4-FFF2-40B4-BE49-F238E27FC236}">
              <a16:creationId xmlns:a16="http://schemas.microsoft.com/office/drawing/2014/main" id="{5844497E-C33A-4560-BE13-14CBD2B7D293}"/>
            </a:ext>
          </a:extLst>
        </xdr:cNvPr>
        <xdr:cNvCxnSpPr/>
      </xdr:nvCxnSpPr>
      <xdr:spPr>
        <a:xfrm>
          <a:off x="21323300" y="144284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147320</xdr:rowOff>
    </xdr:from>
    <xdr:to>
      <xdr:col>107</xdr:col>
      <xdr:colOff>101600</xdr:colOff>
      <xdr:row>84</xdr:row>
      <xdr:rowOff>77470</xdr:rowOff>
    </xdr:to>
    <xdr:sp macro="" textlink="">
      <xdr:nvSpPr>
        <xdr:cNvPr id="826" name="楕円 825">
          <a:extLst>
            <a:ext uri="{FF2B5EF4-FFF2-40B4-BE49-F238E27FC236}">
              <a16:creationId xmlns:a16="http://schemas.microsoft.com/office/drawing/2014/main" id="{6BF87A43-2C0C-418F-A93B-C6985CB1ADA8}"/>
            </a:ext>
          </a:extLst>
        </xdr:cNvPr>
        <xdr:cNvSpPr/>
      </xdr:nvSpPr>
      <xdr:spPr>
        <a:xfrm>
          <a:off x="2038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26670</xdr:rowOff>
    </xdr:from>
    <xdr:to>
      <xdr:col>111</xdr:col>
      <xdr:colOff>177800</xdr:colOff>
      <xdr:row>84</xdr:row>
      <xdr:rowOff>26670</xdr:rowOff>
    </xdr:to>
    <xdr:cxnSp macro="">
      <xdr:nvCxnSpPr>
        <xdr:cNvPr id="827" name="直線コネクタ 826">
          <a:extLst>
            <a:ext uri="{FF2B5EF4-FFF2-40B4-BE49-F238E27FC236}">
              <a16:creationId xmlns:a16="http://schemas.microsoft.com/office/drawing/2014/main" id="{EEAB2FD9-359C-4B36-94B5-8F61383D363F}"/>
            </a:ext>
          </a:extLst>
        </xdr:cNvPr>
        <xdr:cNvCxnSpPr/>
      </xdr:nvCxnSpPr>
      <xdr:spPr>
        <a:xfrm>
          <a:off x="20434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147320</xdr:rowOff>
    </xdr:from>
    <xdr:to>
      <xdr:col>102</xdr:col>
      <xdr:colOff>165100</xdr:colOff>
      <xdr:row>84</xdr:row>
      <xdr:rowOff>77470</xdr:rowOff>
    </xdr:to>
    <xdr:sp macro="" textlink="">
      <xdr:nvSpPr>
        <xdr:cNvPr id="828" name="楕円 827">
          <a:extLst>
            <a:ext uri="{FF2B5EF4-FFF2-40B4-BE49-F238E27FC236}">
              <a16:creationId xmlns:a16="http://schemas.microsoft.com/office/drawing/2014/main" id="{0B3222F8-45C0-40BF-9708-50F3E8F162A8}"/>
            </a:ext>
          </a:extLst>
        </xdr:cNvPr>
        <xdr:cNvSpPr/>
      </xdr:nvSpPr>
      <xdr:spPr>
        <a:xfrm>
          <a:off x="19494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26670</xdr:rowOff>
    </xdr:from>
    <xdr:to>
      <xdr:col>107</xdr:col>
      <xdr:colOff>50800</xdr:colOff>
      <xdr:row>84</xdr:row>
      <xdr:rowOff>26670</xdr:rowOff>
    </xdr:to>
    <xdr:cxnSp macro="">
      <xdr:nvCxnSpPr>
        <xdr:cNvPr id="829" name="直線コネクタ 828">
          <a:extLst>
            <a:ext uri="{FF2B5EF4-FFF2-40B4-BE49-F238E27FC236}">
              <a16:creationId xmlns:a16="http://schemas.microsoft.com/office/drawing/2014/main" id="{99A9F8E6-B10C-45F6-A08B-4D77D33E3AC2}"/>
            </a:ext>
          </a:extLst>
        </xdr:cNvPr>
        <xdr:cNvCxnSpPr/>
      </xdr:nvCxnSpPr>
      <xdr:spPr>
        <a:xfrm>
          <a:off x="19545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151130</xdr:rowOff>
    </xdr:from>
    <xdr:to>
      <xdr:col>98</xdr:col>
      <xdr:colOff>38100</xdr:colOff>
      <xdr:row>84</xdr:row>
      <xdr:rowOff>81280</xdr:rowOff>
    </xdr:to>
    <xdr:sp macro="" textlink="">
      <xdr:nvSpPr>
        <xdr:cNvPr id="830" name="楕円 829">
          <a:extLst>
            <a:ext uri="{FF2B5EF4-FFF2-40B4-BE49-F238E27FC236}">
              <a16:creationId xmlns:a16="http://schemas.microsoft.com/office/drawing/2014/main" id="{2F20BE91-97F1-4299-9345-010F0D6799D4}"/>
            </a:ext>
          </a:extLst>
        </xdr:cNvPr>
        <xdr:cNvSpPr/>
      </xdr:nvSpPr>
      <xdr:spPr>
        <a:xfrm>
          <a:off x="18605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26670</xdr:rowOff>
    </xdr:from>
    <xdr:to>
      <xdr:col>102</xdr:col>
      <xdr:colOff>114300</xdr:colOff>
      <xdr:row>84</xdr:row>
      <xdr:rowOff>30480</xdr:rowOff>
    </xdr:to>
    <xdr:cxnSp macro="">
      <xdr:nvCxnSpPr>
        <xdr:cNvPr id="831" name="直線コネクタ 830">
          <a:extLst>
            <a:ext uri="{FF2B5EF4-FFF2-40B4-BE49-F238E27FC236}">
              <a16:creationId xmlns:a16="http://schemas.microsoft.com/office/drawing/2014/main" id="{C6A9470F-E8B9-46D1-B657-3A0F45F58BE8}"/>
            </a:ext>
          </a:extLst>
        </xdr:cNvPr>
        <xdr:cNvCxnSpPr/>
      </xdr:nvCxnSpPr>
      <xdr:spPr>
        <a:xfrm flipV="1">
          <a:off x="18656300" y="1442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385523C9-42F5-4BA1-B154-77C86D0D65A9}"/>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1C731DFA-FCF4-484C-A8F8-B8E4DD52E22E}"/>
            </a:ext>
          </a:extLst>
        </xdr:cNvPr>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42BF4377-8394-4188-A3CB-9B8BA7529097}"/>
            </a:ext>
          </a:extLst>
        </xdr:cNvPr>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a16="http://schemas.microsoft.com/office/drawing/2014/main" id="{3CE0638A-F1B3-48BA-A61B-CD9927F1C7E3}"/>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93997</xdr:rowOff>
    </xdr:from>
    <xdr:ext cx="469744" cy="259045"/>
    <xdr:sp macro="" textlink="">
      <xdr:nvSpPr>
        <xdr:cNvPr id="836" name="n_1mainValue【消防施設】&#10;一人当たり面積">
          <a:extLst>
            <a:ext uri="{FF2B5EF4-FFF2-40B4-BE49-F238E27FC236}">
              <a16:creationId xmlns:a16="http://schemas.microsoft.com/office/drawing/2014/main" id="{4495EBEF-614D-4236-986B-4D6B294C6659}"/>
            </a:ext>
          </a:extLst>
        </xdr:cNvPr>
        <xdr:cNvSpPr txBox="1"/>
      </xdr:nvSpPr>
      <xdr:spPr>
        <a:xfrm>
          <a:off x="21075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93997</xdr:rowOff>
    </xdr:from>
    <xdr:ext cx="469744" cy="259045"/>
    <xdr:sp macro="" textlink="">
      <xdr:nvSpPr>
        <xdr:cNvPr id="837" name="n_2mainValue【消防施設】&#10;一人当たり面積">
          <a:extLst>
            <a:ext uri="{FF2B5EF4-FFF2-40B4-BE49-F238E27FC236}">
              <a16:creationId xmlns:a16="http://schemas.microsoft.com/office/drawing/2014/main" id="{8041F9C8-2FE7-49CD-BD9C-9EA9B56E917C}"/>
            </a:ext>
          </a:extLst>
        </xdr:cNvPr>
        <xdr:cNvSpPr txBox="1"/>
      </xdr:nvSpPr>
      <xdr:spPr>
        <a:xfrm>
          <a:off x="20199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93997</xdr:rowOff>
    </xdr:from>
    <xdr:ext cx="469744" cy="259045"/>
    <xdr:sp macro="" textlink="">
      <xdr:nvSpPr>
        <xdr:cNvPr id="838" name="n_3mainValue【消防施設】&#10;一人当たり面積">
          <a:extLst>
            <a:ext uri="{FF2B5EF4-FFF2-40B4-BE49-F238E27FC236}">
              <a16:creationId xmlns:a16="http://schemas.microsoft.com/office/drawing/2014/main" id="{5C028B1F-AEC7-4A3E-A19E-6A30C78D7DDD}"/>
            </a:ext>
          </a:extLst>
        </xdr:cNvPr>
        <xdr:cNvSpPr txBox="1"/>
      </xdr:nvSpPr>
      <xdr:spPr>
        <a:xfrm>
          <a:off x="19310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97807</xdr:rowOff>
    </xdr:from>
    <xdr:ext cx="469744" cy="259045"/>
    <xdr:sp macro="" textlink="">
      <xdr:nvSpPr>
        <xdr:cNvPr id="839" name="n_4mainValue【消防施設】&#10;一人当たり面積">
          <a:extLst>
            <a:ext uri="{FF2B5EF4-FFF2-40B4-BE49-F238E27FC236}">
              <a16:creationId xmlns:a16="http://schemas.microsoft.com/office/drawing/2014/main" id="{7A5D886B-DCA0-400E-9400-B80341462802}"/>
            </a:ext>
          </a:extLst>
        </xdr:cNvPr>
        <xdr:cNvSpPr txBox="1"/>
      </xdr:nvSpPr>
      <xdr:spPr>
        <a:xfrm>
          <a:off x="18421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91C36669-DD22-47D8-AA6D-11CABF47DD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63A8996-534E-431A-9BD9-73E5E0026E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D8D417E6-C7B9-42F8-ADF8-A2D2C71E8B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95FCC3A3-CDC3-485F-BBD1-FCE1BA0CF9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BA84A17-E7BD-4441-8EA2-FEA26EFA51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363D4C0F-7274-4E6A-AA22-9E57AF4561A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BC2FA03A-77FB-40CA-B70E-8FD545D407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C4D5987F-1059-4BD3-BAC3-04F6ECED7C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BE30A97-7F25-433C-B495-9A28B652D6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01469CC-419F-4169-9A5A-ACF9DCF0B1F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F953DDF3-E1B2-4FA5-AEBD-6BCC3B054B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EFAF7CD3-A850-45A5-91BE-845A18FEF50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BE74BFC3-5215-4843-A8CB-39826652E26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8172ABFC-EF71-4E2C-B97B-DA1288879CA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71A21FB9-C11A-4C0B-91ED-9063D921937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E9C55F8C-E7F3-40F3-85F2-C43736F0838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EAB80D17-2212-40A6-9EAD-8DA623862DC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299C60CC-625E-4F8A-9EA4-8CA69254619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AD184C93-6D3F-415C-B480-8D9103B2817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29DB6FF4-958B-4DE2-9854-C241FF78CC5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92B58640-C316-453C-AB65-C7B7CF0F494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4996E1C6-EDCC-44F1-9EEF-A5A4F9B71F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ECDA1D13-D266-430E-96F9-99500B0374B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A5266FA0-51D9-4801-ACBF-39FE74470E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8935D2A5-B533-4F37-B55E-ABBE05837ECC}"/>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F2686092-CC04-4113-9541-FF3340EF075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B59CC159-6102-4DF9-8F7D-2F498A605CE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7B20D6A2-0BC5-4137-A31E-03C8C9BD7B0B}"/>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CA45DD35-E14B-403C-953C-F45D3B729305}"/>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69" name="【庁舎】&#10;有形固定資産減価償却率平均値テキスト">
          <a:extLst>
            <a:ext uri="{FF2B5EF4-FFF2-40B4-BE49-F238E27FC236}">
              <a16:creationId xmlns:a16="http://schemas.microsoft.com/office/drawing/2014/main" id="{C8C82DF1-A105-4D0A-92A0-CA302DB663F6}"/>
            </a:ext>
          </a:extLst>
        </xdr:cNvPr>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6EFB67F3-A553-4505-BDE4-4C23C772D361}"/>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1019482F-A4FC-41F9-8C00-E3B804F70A1F}"/>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515B53FB-974D-47A8-9825-12074C10E37D}"/>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57BFFBFA-5BC0-456B-BD4E-B989068268C7}"/>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719EA0AE-EF79-432A-9657-E0898E9B4692}"/>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85E706B-1D4D-4F59-AA6A-1150CE5BDFF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CA6F597-8AE2-41E9-86C8-D0E5DBADB5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3D13C58-C5D1-4CE0-8F61-DD2CCDF853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FE8ED93-5FFD-48C6-82E8-97C3926772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62BA6D0-E493-4E22-BC6C-2536C2FB6D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166370</xdr:rowOff>
    </xdr:from>
    <xdr:to>
      <xdr:col>85</xdr:col>
      <xdr:colOff>177800</xdr:colOff>
      <xdr:row>102</xdr:row>
      <xdr:rowOff>96520</xdr:rowOff>
    </xdr:to>
    <xdr:sp macro="" textlink="">
      <xdr:nvSpPr>
        <xdr:cNvPr id="880" name="楕円 879">
          <a:extLst>
            <a:ext uri="{FF2B5EF4-FFF2-40B4-BE49-F238E27FC236}">
              <a16:creationId xmlns:a16="http://schemas.microsoft.com/office/drawing/2014/main" id="{59009220-07F7-4AAF-B576-6AA07904FD61}"/>
            </a:ext>
          </a:extLst>
        </xdr:cNvPr>
        <xdr:cNvSpPr/>
      </xdr:nvSpPr>
      <xdr:spPr>
        <a:xfrm>
          <a:off x="162687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17797</xdr:rowOff>
    </xdr:from>
    <xdr:ext cx="405111" cy="259045"/>
    <xdr:sp macro="" textlink="">
      <xdr:nvSpPr>
        <xdr:cNvPr id="881" name="【庁舎】&#10;有形固定資産減価償却率該当値テキスト">
          <a:extLst>
            <a:ext uri="{FF2B5EF4-FFF2-40B4-BE49-F238E27FC236}">
              <a16:creationId xmlns:a16="http://schemas.microsoft.com/office/drawing/2014/main" id="{A1D67A23-BBBC-476C-8F7E-78030A912216}"/>
            </a:ext>
          </a:extLst>
        </xdr:cNvPr>
        <xdr:cNvSpPr txBox="1"/>
      </xdr:nvSpPr>
      <xdr:spPr>
        <a:xfrm>
          <a:off x="16357600"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168275</xdr:rowOff>
    </xdr:from>
    <xdr:to>
      <xdr:col>81</xdr:col>
      <xdr:colOff>101600</xdr:colOff>
      <xdr:row>102</xdr:row>
      <xdr:rowOff>98425</xdr:rowOff>
    </xdr:to>
    <xdr:sp macro="" textlink="">
      <xdr:nvSpPr>
        <xdr:cNvPr id="882" name="楕円 881">
          <a:extLst>
            <a:ext uri="{FF2B5EF4-FFF2-40B4-BE49-F238E27FC236}">
              <a16:creationId xmlns:a16="http://schemas.microsoft.com/office/drawing/2014/main" id="{A1C2F492-6A5E-424A-A7C1-A586911FB6AC}"/>
            </a:ext>
          </a:extLst>
        </xdr:cNvPr>
        <xdr:cNvSpPr/>
      </xdr:nvSpPr>
      <xdr:spPr>
        <a:xfrm>
          <a:off x="15430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45720</xdr:rowOff>
    </xdr:from>
    <xdr:to>
      <xdr:col>85</xdr:col>
      <xdr:colOff>127000</xdr:colOff>
      <xdr:row>102</xdr:row>
      <xdr:rowOff>47625</xdr:rowOff>
    </xdr:to>
    <xdr:cxnSp macro="">
      <xdr:nvCxnSpPr>
        <xdr:cNvPr id="883" name="直線コネクタ 882">
          <a:extLst>
            <a:ext uri="{FF2B5EF4-FFF2-40B4-BE49-F238E27FC236}">
              <a16:creationId xmlns:a16="http://schemas.microsoft.com/office/drawing/2014/main" id="{7B266BA1-E705-4FDB-8AF6-4C086E153252}"/>
            </a:ext>
          </a:extLst>
        </xdr:cNvPr>
        <xdr:cNvCxnSpPr/>
      </xdr:nvCxnSpPr>
      <xdr:spPr>
        <a:xfrm flipV="1">
          <a:off x="15481300" y="175336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130175</xdr:rowOff>
    </xdr:from>
    <xdr:to>
      <xdr:col>76</xdr:col>
      <xdr:colOff>165100</xdr:colOff>
      <xdr:row>102</xdr:row>
      <xdr:rowOff>60325</xdr:rowOff>
    </xdr:to>
    <xdr:sp macro="" textlink="">
      <xdr:nvSpPr>
        <xdr:cNvPr id="884" name="楕円 883">
          <a:extLst>
            <a:ext uri="{FF2B5EF4-FFF2-40B4-BE49-F238E27FC236}">
              <a16:creationId xmlns:a16="http://schemas.microsoft.com/office/drawing/2014/main" id="{65EFB5C9-C140-48AB-8FF7-94991ACC9FDE}"/>
            </a:ext>
          </a:extLst>
        </xdr:cNvPr>
        <xdr:cNvSpPr/>
      </xdr:nvSpPr>
      <xdr:spPr>
        <a:xfrm>
          <a:off x="14541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9525</xdr:rowOff>
    </xdr:from>
    <xdr:to>
      <xdr:col>81</xdr:col>
      <xdr:colOff>50800</xdr:colOff>
      <xdr:row>102</xdr:row>
      <xdr:rowOff>47625</xdr:rowOff>
    </xdr:to>
    <xdr:cxnSp macro="">
      <xdr:nvCxnSpPr>
        <xdr:cNvPr id="885" name="直線コネクタ 884">
          <a:extLst>
            <a:ext uri="{FF2B5EF4-FFF2-40B4-BE49-F238E27FC236}">
              <a16:creationId xmlns:a16="http://schemas.microsoft.com/office/drawing/2014/main" id="{14C7556A-6158-43D3-908F-F1EBEF1DB22B}"/>
            </a:ext>
          </a:extLst>
        </xdr:cNvPr>
        <xdr:cNvCxnSpPr/>
      </xdr:nvCxnSpPr>
      <xdr:spPr>
        <a:xfrm>
          <a:off x="14592300" y="17497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886" name="楕円 885">
          <a:extLst>
            <a:ext uri="{FF2B5EF4-FFF2-40B4-BE49-F238E27FC236}">
              <a16:creationId xmlns:a16="http://schemas.microsoft.com/office/drawing/2014/main" id="{2523910B-C737-47BF-93F2-58EE57C21F53}"/>
            </a:ext>
          </a:extLst>
        </xdr:cNvPr>
        <xdr:cNvSpPr/>
      </xdr:nvSpPr>
      <xdr:spPr>
        <a:xfrm>
          <a:off x="1365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102</xdr:row>
      <xdr:rowOff>9525</xdr:rowOff>
    </xdr:to>
    <xdr:cxnSp macro="">
      <xdr:nvCxnSpPr>
        <xdr:cNvPr id="887" name="直線コネクタ 886">
          <a:extLst>
            <a:ext uri="{FF2B5EF4-FFF2-40B4-BE49-F238E27FC236}">
              <a16:creationId xmlns:a16="http://schemas.microsoft.com/office/drawing/2014/main" id="{C07BD209-74E4-4489-A89F-3BC03F1C51EA}"/>
            </a:ext>
          </a:extLst>
        </xdr:cNvPr>
        <xdr:cNvCxnSpPr/>
      </xdr:nvCxnSpPr>
      <xdr:spPr>
        <a:xfrm>
          <a:off x="13703300" y="174498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105411</xdr:rowOff>
    </xdr:from>
    <xdr:to>
      <xdr:col>67</xdr:col>
      <xdr:colOff>101600</xdr:colOff>
      <xdr:row>102</xdr:row>
      <xdr:rowOff>35561</xdr:rowOff>
    </xdr:to>
    <xdr:sp macro="" textlink="">
      <xdr:nvSpPr>
        <xdr:cNvPr id="888" name="楕円 887">
          <a:extLst>
            <a:ext uri="{FF2B5EF4-FFF2-40B4-BE49-F238E27FC236}">
              <a16:creationId xmlns:a16="http://schemas.microsoft.com/office/drawing/2014/main" id="{8285E49C-BB8D-40DE-A292-3829772D5903}"/>
            </a:ext>
          </a:extLst>
        </xdr:cNvPr>
        <xdr:cNvSpPr/>
      </xdr:nvSpPr>
      <xdr:spPr>
        <a:xfrm>
          <a:off x="12763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133350</xdr:rowOff>
    </xdr:from>
    <xdr:to>
      <xdr:col>71</xdr:col>
      <xdr:colOff>177800</xdr:colOff>
      <xdr:row>101</xdr:row>
      <xdr:rowOff>156211</xdr:rowOff>
    </xdr:to>
    <xdr:cxnSp macro="">
      <xdr:nvCxnSpPr>
        <xdr:cNvPr id="889" name="直線コネクタ 888">
          <a:extLst>
            <a:ext uri="{FF2B5EF4-FFF2-40B4-BE49-F238E27FC236}">
              <a16:creationId xmlns:a16="http://schemas.microsoft.com/office/drawing/2014/main" id="{F75BDE29-DFE1-44F4-A36F-B488C894349B}"/>
            </a:ext>
          </a:extLst>
        </xdr:cNvPr>
        <xdr:cNvCxnSpPr/>
      </xdr:nvCxnSpPr>
      <xdr:spPr>
        <a:xfrm flipV="1">
          <a:off x="12814300" y="17449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0" name="n_1aveValue【庁舎】&#10;有形固定資産減価償却率">
          <a:extLst>
            <a:ext uri="{FF2B5EF4-FFF2-40B4-BE49-F238E27FC236}">
              <a16:creationId xmlns:a16="http://schemas.microsoft.com/office/drawing/2014/main" id="{0302A640-C50B-4A48-9D40-76932405340F}"/>
            </a:ext>
          </a:extLst>
        </xdr:cNvPr>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1" name="n_2aveValue【庁舎】&#10;有形固定資産減価償却率">
          <a:extLst>
            <a:ext uri="{FF2B5EF4-FFF2-40B4-BE49-F238E27FC236}">
              <a16:creationId xmlns:a16="http://schemas.microsoft.com/office/drawing/2014/main" id="{22D95ECF-7E76-4268-855B-6ECACC9C8839}"/>
            </a:ext>
          </a:extLst>
        </xdr:cNvPr>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892" name="n_3aveValue【庁舎】&#10;有形固定資産減価償却率">
          <a:extLst>
            <a:ext uri="{FF2B5EF4-FFF2-40B4-BE49-F238E27FC236}">
              <a16:creationId xmlns:a16="http://schemas.microsoft.com/office/drawing/2014/main" id="{C8AA4564-BA0E-4B70-A4BF-92351FD5D642}"/>
            </a:ext>
          </a:extLst>
        </xdr:cNvPr>
        <xdr:cNvSpPr txBox="1"/>
      </xdr:nvSpPr>
      <xdr:spPr>
        <a:xfrm>
          <a:off x="13500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893" name="n_4aveValue【庁舎】&#10;有形固定資産減価償却率">
          <a:extLst>
            <a:ext uri="{FF2B5EF4-FFF2-40B4-BE49-F238E27FC236}">
              <a16:creationId xmlns:a16="http://schemas.microsoft.com/office/drawing/2014/main" id="{F00F82F9-0DA5-45CC-9B7B-7BDC6CC5E76F}"/>
            </a:ext>
          </a:extLst>
        </xdr:cNvPr>
        <xdr:cNvSpPr txBox="1"/>
      </xdr:nvSpPr>
      <xdr:spPr>
        <a:xfrm>
          <a:off x="12611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114952</xdr:rowOff>
    </xdr:from>
    <xdr:ext cx="405111" cy="259045"/>
    <xdr:sp macro="" textlink="">
      <xdr:nvSpPr>
        <xdr:cNvPr id="894" name="n_1mainValue【庁舎】&#10;有形固定資産減価償却率">
          <a:extLst>
            <a:ext uri="{FF2B5EF4-FFF2-40B4-BE49-F238E27FC236}">
              <a16:creationId xmlns:a16="http://schemas.microsoft.com/office/drawing/2014/main" id="{CB7AA721-2A0E-4625-ADD2-EE6EEAFBEA06}"/>
            </a:ext>
          </a:extLst>
        </xdr:cNvPr>
        <xdr:cNvSpPr txBox="1"/>
      </xdr:nvSpPr>
      <xdr:spPr>
        <a:xfrm>
          <a:off x="152660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76852</xdr:rowOff>
    </xdr:from>
    <xdr:ext cx="405111" cy="259045"/>
    <xdr:sp macro="" textlink="">
      <xdr:nvSpPr>
        <xdr:cNvPr id="895" name="n_2mainValue【庁舎】&#10;有形固定資産減価償却率">
          <a:extLst>
            <a:ext uri="{FF2B5EF4-FFF2-40B4-BE49-F238E27FC236}">
              <a16:creationId xmlns:a16="http://schemas.microsoft.com/office/drawing/2014/main" id="{F4045031-D694-40CE-AF74-4EB4042BE689}"/>
            </a:ext>
          </a:extLst>
        </xdr:cNvPr>
        <xdr:cNvSpPr txBox="1"/>
      </xdr:nvSpPr>
      <xdr:spPr>
        <a:xfrm>
          <a:off x="143897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896" name="n_3mainValue【庁舎】&#10;有形固定資産減価償却率">
          <a:extLst>
            <a:ext uri="{FF2B5EF4-FFF2-40B4-BE49-F238E27FC236}">
              <a16:creationId xmlns:a16="http://schemas.microsoft.com/office/drawing/2014/main" id="{80437670-AD98-44FA-8B08-C4D2DF89E160}"/>
            </a:ext>
          </a:extLst>
        </xdr:cNvPr>
        <xdr:cNvSpPr txBox="1"/>
      </xdr:nvSpPr>
      <xdr:spPr>
        <a:xfrm>
          <a:off x="13500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52088</xdr:rowOff>
    </xdr:from>
    <xdr:ext cx="405111" cy="259045"/>
    <xdr:sp macro="" textlink="">
      <xdr:nvSpPr>
        <xdr:cNvPr id="897" name="n_4mainValue【庁舎】&#10;有形固定資産減価償却率">
          <a:extLst>
            <a:ext uri="{FF2B5EF4-FFF2-40B4-BE49-F238E27FC236}">
              <a16:creationId xmlns:a16="http://schemas.microsoft.com/office/drawing/2014/main" id="{4531CB3B-A743-4079-9927-E4448BCEE7DE}"/>
            </a:ext>
          </a:extLst>
        </xdr:cNvPr>
        <xdr:cNvSpPr txBox="1"/>
      </xdr:nvSpPr>
      <xdr:spPr>
        <a:xfrm>
          <a:off x="12611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83E06706-2A29-40D5-AEC6-556966BA97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FA0DA48B-3DB3-4BD6-AB5D-96E70424D52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F84E3AD-74EE-4736-8CB9-669812AA05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A306F35B-A904-47CC-AE62-31FCB0A82D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725071C-60EB-4D2D-B660-EF867DC8FC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7990D19-A29A-4312-8B1E-5000C6F9B8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D8B73D25-3A66-4470-893C-0F90DCF362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BC3900F2-81EB-4FE7-8162-41E541B9867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ECA032B-9110-4944-B4AC-EFB23233B88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E1AAEEE5-3456-4FE4-AC51-D541935356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207BBBF7-E0B7-4938-8831-5D3E885E5F0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1670A454-5D9C-44F2-A6EC-221A518A5B5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73815E60-9915-4C29-8A42-B519F2C3BBF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BDB78733-9496-497D-BD66-7E7E4AF4DCA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AD83FB8-140C-42A1-A877-B116707520B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287B1221-3710-492B-834F-4CE7A67BC2F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E20C7452-3A1F-4454-BC96-05191D00D58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6F0AF069-C569-41BD-A3EA-5254CA669BB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21A37124-3276-491A-A61E-30B3610A33B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8E9AC43C-2D4A-4200-98A8-1C7CFC05FD9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426B0578-94FA-4430-AEC4-669C5ADC70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9B58B31E-661D-4A8B-9434-6B4B9457CE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53D8F26-5FFB-42D1-9BD9-F574B30F64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163830</xdr:rowOff>
    </xdr:from>
    <xdr:to>
      <xdr:col>116</xdr:col>
      <xdr:colOff>62864</xdr:colOff>
      <xdr:row>108</xdr:row>
      <xdr:rowOff>148589</xdr:rowOff>
    </xdr:to>
    <xdr:cxnSp macro="">
      <xdr:nvCxnSpPr>
        <xdr:cNvPr id="921" name="直線コネクタ 920">
          <a:extLst>
            <a:ext uri="{FF2B5EF4-FFF2-40B4-BE49-F238E27FC236}">
              <a16:creationId xmlns:a16="http://schemas.microsoft.com/office/drawing/2014/main" id="{AB9AB860-E0FA-4372-9565-6F2867E698EA}"/>
            </a:ext>
          </a:extLst>
        </xdr:cNvPr>
        <xdr:cNvCxnSpPr/>
      </xdr:nvCxnSpPr>
      <xdr:spPr>
        <a:xfrm flipV="1">
          <a:off x="22160864" y="17480280"/>
          <a:ext cx="0" cy="11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2" name="【庁舎】&#10;一人当たり面積最小値テキスト">
          <a:extLst>
            <a:ext uri="{FF2B5EF4-FFF2-40B4-BE49-F238E27FC236}">
              <a16:creationId xmlns:a16="http://schemas.microsoft.com/office/drawing/2014/main" id="{4504A2AC-B349-4EED-9EF9-3DC430E09351}"/>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3" name="直線コネクタ 922">
          <a:extLst>
            <a:ext uri="{FF2B5EF4-FFF2-40B4-BE49-F238E27FC236}">
              <a16:creationId xmlns:a16="http://schemas.microsoft.com/office/drawing/2014/main" id="{B8DD6910-502F-4B60-B51A-1327B397B9F8}"/>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110507</xdr:rowOff>
    </xdr:from>
    <xdr:ext cx="469744" cy="259045"/>
    <xdr:sp macro="" textlink="">
      <xdr:nvSpPr>
        <xdr:cNvPr id="924" name="【庁舎】&#10;一人当たり面積最大値テキスト">
          <a:extLst>
            <a:ext uri="{FF2B5EF4-FFF2-40B4-BE49-F238E27FC236}">
              <a16:creationId xmlns:a16="http://schemas.microsoft.com/office/drawing/2014/main" id="{52A5F4E4-17D9-4FE0-A387-6F9037D356CC}"/>
            </a:ext>
          </a:extLst>
        </xdr:cNvPr>
        <xdr:cNvSpPr txBox="1"/>
      </xdr:nvSpPr>
      <xdr:spPr>
        <a:xfrm>
          <a:off x="22199600" y="1725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163830</xdr:rowOff>
    </xdr:from>
    <xdr:to>
      <xdr:col>116</xdr:col>
      <xdr:colOff>152400</xdr:colOff>
      <xdr:row>101</xdr:row>
      <xdr:rowOff>163830</xdr:rowOff>
    </xdr:to>
    <xdr:cxnSp macro="">
      <xdr:nvCxnSpPr>
        <xdr:cNvPr id="925" name="直線コネクタ 924">
          <a:extLst>
            <a:ext uri="{FF2B5EF4-FFF2-40B4-BE49-F238E27FC236}">
              <a16:creationId xmlns:a16="http://schemas.microsoft.com/office/drawing/2014/main" id="{E8E9CA61-C94A-45AC-A2F2-FDA73C9DD680}"/>
            </a:ext>
          </a:extLst>
        </xdr:cNvPr>
        <xdr:cNvCxnSpPr/>
      </xdr:nvCxnSpPr>
      <xdr:spPr>
        <a:xfrm>
          <a:off x="22072600" y="1748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148607</xdr:rowOff>
    </xdr:from>
    <xdr:ext cx="469744" cy="259045"/>
    <xdr:sp macro="" textlink="">
      <xdr:nvSpPr>
        <xdr:cNvPr id="926" name="【庁舎】&#10;一人当たり面積平均値テキスト">
          <a:extLst>
            <a:ext uri="{FF2B5EF4-FFF2-40B4-BE49-F238E27FC236}">
              <a16:creationId xmlns:a16="http://schemas.microsoft.com/office/drawing/2014/main" id="{F397F2EA-D77B-4A24-A73C-5928394FF598}"/>
            </a:ext>
          </a:extLst>
        </xdr:cNvPr>
        <xdr:cNvSpPr txBox="1"/>
      </xdr:nvSpPr>
      <xdr:spPr>
        <a:xfrm>
          <a:off x="22199600"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927" name="フローチャート: 判断 926">
          <a:extLst>
            <a:ext uri="{FF2B5EF4-FFF2-40B4-BE49-F238E27FC236}">
              <a16:creationId xmlns:a16="http://schemas.microsoft.com/office/drawing/2014/main" id="{44803144-D35E-4560-8ED1-7AB0D2EBAE48}"/>
            </a:ext>
          </a:extLst>
        </xdr:cNvPr>
        <xdr:cNvSpPr/>
      </xdr:nvSpPr>
      <xdr:spPr>
        <a:xfrm>
          <a:off x="22110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28" name="フローチャート: 判断 927">
          <a:extLst>
            <a:ext uri="{FF2B5EF4-FFF2-40B4-BE49-F238E27FC236}">
              <a16:creationId xmlns:a16="http://schemas.microsoft.com/office/drawing/2014/main" id="{4C67BFDE-12C1-4588-9BC0-2ECF65BC4A81}"/>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929" name="フローチャート: 判断 928">
          <a:extLst>
            <a:ext uri="{FF2B5EF4-FFF2-40B4-BE49-F238E27FC236}">
              <a16:creationId xmlns:a16="http://schemas.microsoft.com/office/drawing/2014/main" id="{C7D30E19-9C1C-4BB1-A72B-7A0BAB7EE720}"/>
            </a:ext>
          </a:extLst>
        </xdr:cNvPr>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10161</xdr:rowOff>
    </xdr:from>
    <xdr:to>
      <xdr:col>102</xdr:col>
      <xdr:colOff>165100</xdr:colOff>
      <xdr:row>105</xdr:row>
      <xdr:rowOff>111761</xdr:rowOff>
    </xdr:to>
    <xdr:sp macro="" textlink="">
      <xdr:nvSpPr>
        <xdr:cNvPr id="930" name="フローチャート: 判断 929">
          <a:extLst>
            <a:ext uri="{FF2B5EF4-FFF2-40B4-BE49-F238E27FC236}">
              <a16:creationId xmlns:a16="http://schemas.microsoft.com/office/drawing/2014/main" id="{19E60B90-9A8B-4DE7-8284-8F0996FA48D3}"/>
            </a:ext>
          </a:extLst>
        </xdr:cNvPr>
        <xdr:cNvSpPr/>
      </xdr:nvSpPr>
      <xdr:spPr>
        <a:xfrm>
          <a:off x="19494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1" name="フローチャート: 判断 930">
          <a:extLst>
            <a:ext uri="{FF2B5EF4-FFF2-40B4-BE49-F238E27FC236}">
              <a16:creationId xmlns:a16="http://schemas.microsoft.com/office/drawing/2014/main" id="{A3D7FE25-B95D-4FD1-9D0C-F1CE0047050E}"/>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14CF59D-6E93-40B3-9EE4-E2939C94491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9E2286F-F12F-4998-B904-2025334F59C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003E0F8-9C8A-4273-A5C1-73DDA5639FD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E95F166-A5B5-42C3-9095-305867D83C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912ACA32-2595-428B-90A3-AB46DAC899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82550</xdr:rowOff>
    </xdr:from>
    <xdr:to>
      <xdr:col>116</xdr:col>
      <xdr:colOff>114300</xdr:colOff>
      <xdr:row>103</xdr:row>
      <xdr:rowOff>12700</xdr:rowOff>
    </xdr:to>
    <xdr:sp macro="" textlink="">
      <xdr:nvSpPr>
        <xdr:cNvPr id="937" name="楕円 936">
          <a:extLst>
            <a:ext uri="{FF2B5EF4-FFF2-40B4-BE49-F238E27FC236}">
              <a16:creationId xmlns:a16="http://schemas.microsoft.com/office/drawing/2014/main" id="{DB232F92-081C-462F-B8A3-2AA0F9F18F95}"/>
            </a:ext>
          </a:extLst>
        </xdr:cNvPr>
        <xdr:cNvSpPr/>
      </xdr:nvSpPr>
      <xdr:spPr>
        <a:xfrm>
          <a:off x="22110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105427</xdr:rowOff>
    </xdr:from>
    <xdr:ext cx="469744" cy="259045"/>
    <xdr:sp macro="" textlink="">
      <xdr:nvSpPr>
        <xdr:cNvPr id="938" name="【庁舎】&#10;一人当たり面積該当値テキスト">
          <a:extLst>
            <a:ext uri="{FF2B5EF4-FFF2-40B4-BE49-F238E27FC236}">
              <a16:creationId xmlns:a16="http://schemas.microsoft.com/office/drawing/2014/main" id="{C564E463-B900-4DA1-A7EB-08B2B2C13CDE}"/>
            </a:ext>
          </a:extLst>
        </xdr:cNvPr>
        <xdr:cNvSpPr txBox="1"/>
      </xdr:nvSpPr>
      <xdr:spPr>
        <a:xfrm>
          <a:off x="22199600"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17780</xdr:rowOff>
    </xdr:from>
    <xdr:to>
      <xdr:col>112</xdr:col>
      <xdr:colOff>38100</xdr:colOff>
      <xdr:row>100</xdr:row>
      <xdr:rowOff>119380</xdr:rowOff>
    </xdr:to>
    <xdr:sp macro="" textlink="">
      <xdr:nvSpPr>
        <xdr:cNvPr id="939" name="楕円 938">
          <a:extLst>
            <a:ext uri="{FF2B5EF4-FFF2-40B4-BE49-F238E27FC236}">
              <a16:creationId xmlns:a16="http://schemas.microsoft.com/office/drawing/2014/main" id="{21DCA899-810C-4F96-8E07-E26E779F9371}"/>
            </a:ext>
          </a:extLst>
        </xdr:cNvPr>
        <xdr:cNvSpPr/>
      </xdr:nvSpPr>
      <xdr:spPr>
        <a:xfrm>
          <a:off x="212725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68580</xdr:rowOff>
    </xdr:from>
    <xdr:to>
      <xdr:col>116</xdr:col>
      <xdr:colOff>63500</xdr:colOff>
      <xdr:row>102</xdr:row>
      <xdr:rowOff>133350</xdr:rowOff>
    </xdr:to>
    <xdr:cxnSp macro="">
      <xdr:nvCxnSpPr>
        <xdr:cNvPr id="940" name="直線コネクタ 939">
          <a:extLst>
            <a:ext uri="{FF2B5EF4-FFF2-40B4-BE49-F238E27FC236}">
              <a16:creationId xmlns:a16="http://schemas.microsoft.com/office/drawing/2014/main" id="{24A12912-32D8-4CEC-89B8-A9BC6FE57FED}"/>
            </a:ext>
          </a:extLst>
        </xdr:cNvPr>
        <xdr:cNvCxnSpPr/>
      </xdr:nvCxnSpPr>
      <xdr:spPr>
        <a:xfrm>
          <a:off x="21323300" y="17213580"/>
          <a:ext cx="8382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25400</xdr:rowOff>
    </xdr:from>
    <xdr:to>
      <xdr:col>107</xdr:col>
      <xdr:colOff>101600</xdr:colOff>
      <xdr:row>100</xdr:row>
      <xdr:rowOff>127000</xdr:rowOff>
    </xdr:to>
    <xdr:sp macro="" textlink="">
      <xdr:nvSpPr>
        <xdr:cNvPr id="941" name="楕円 940">
          <a:extLst>
            <a:ext uri="{FF2B5EF4-FFF2-40B4-BE49-F238E27FC236}">
              <a16:creationId xmlns:a16="http://schemas.microsoft.com/office/drawing/2014/main" id="{7026EE0E-63FD-4CE3-97A1-B175B1F844D0}"/>
            </a:ext>
          </a:extLst>
        </xdr:cNvPr>
        <xdr:cNvSpPr/>
      </xdr:nvSpPr>
      <xdr:spPr>
        <a:xfrm>
          <a:off x="20383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68580</xdr:rowOff>
    </xdr:from>
    <xdr:to>
      <xdr:col>111</xdr:col>
      <xdr:colOff>177800</xdr:colOff>
      <xdr:row>100</xdr:row>
      <xdr:rowOff>76200</xdr:rowOff>
    </xdr:to>
    <xdr:cxnSp macro="">
      <xdr:nvCxnSpPr>
        <xdr:cNvPr id="942" name="直線コネクタ 941">
          <a:extLst>
            <a:ext uri="{FF2B5EF4-FFF2-40B4-BE49-F238E27FC236}">
              <a16:creationId xmlns:a16="http://schemas.microsoft.com/office/drawing/2014/main" id="{76FE27C4-7EEB-477C-91CB-85120BC2648B}"/>
            </a:ext>
          </a:extLst>
        </xdr:cNvPr>
        <xdr:cNvCxnSpPr/>
      </xdr:nvCxnSpPr>
      <xdr:spPr>
        <a:xfrm flipV="1">
          <a:off x="20434300" y="17213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25400</xdr:rowOff>
    </xdr:from>
    <xdr:to>
      <xdr:col>102</xdr:col>
      <xdr:colOff>165100</xdr:colOff>
      <xdr:row>100</xdr:row>
      <xdr:rowOff>127000</xdr:rowOff>
    </xdr:to>
    <xdr:sp macro="" textlink="">
      <xdr:nvSpPr>
        <xdr:cNvPr id="943" name="楕円 942">
          <a:extLst>
            <a:ext uri="{FF2B5EF4-FFF2-40B4-BE49-F238E27FC236}">
              <a16:creationId xmlns:a16="http://schemas.microsoft.com/office/drawing/2014/main" id="{28503832-CADA-4C69-AA51-EA4A40139507}"/>
            </a:ext>
          </a:extLst>
        </xdr:cNvPr>
        <xdr:cNvSpPr/>
      </xdr:nvSpPr>
      <xdr:spPr>
        <a:xfrm>
          <a:off x="19494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76200</xdr:rowOff>
    </xdr:from>
    <xdr:to>
      <xdr:col>107</xdr:col>
      <xdr:colOff>50800</xdr:colOff>
      <xdr:row>100</xdr:row>
      <xdr:rowOff>76200</xdr:rowOff>
    </xdr:to>
    <xdr:cxnSp macro="">
      <xdr:nvCxnSpPr>
        <xdr:cNvPr id="944" name="直線コネクタ 943">
          <a:extLst>
            <a:ext uri="{FF2B5EF4-FFF2-40B4-BE49-F238E27FC236}">
              <a16:creationId xmlns:a16="http://schemas.microsoft.com/office/drawing/2014/main" id="{C78ABC4F-69B7-429C-B0A3-B0DDFDC810BD}"/>
            </a:ext>
          </a:extLst>
        </xdr:cNvPr>
        <xdr:cNvCxnSpPr/>
      </xdr:nvCxnSpPr>
      <xdr:spPr>
        <a:xfrm>
          <a:off x="19545300" y="1722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71120</xdr:rowOff>
    </xdr:from>
    <xdr:to>
      <xdr:col>98</xdr:col>
      <xdr:colOff>38100</xdr:colOff>
      <xdr:row>101</xdr:row>
      <xdr:rowOff>1270</xdr:rowOff>
    </xdr:to>
    <xdr:sp macro="" textlink="">
      <xdr:nvSpPr>
        <xdr:cNvPr id="945" name="楕円 944">
          <a:extLst>
            <a:ext uri="{FF2B5EF4-FFF2-40B4-BE49-F238E27FC236}">
              <a16:creationId xmlns:a16="http://schemas.microsoft.com/office/drawing/2014/main" id="{426869FC-D083-4611-A0EF-919DBB91B4EB}"/>
            </a:ext>
          </a:extLst>
        </xdr:cNvPr>
        <xdr:cNvSpPr/>
      </xdr:nvSpPr>
      <xdr:spPr>
        <a:xfrm>
          <a:off x="18605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76200</xdr:rowOff>
    </xdr:from>
    <xdr:to>
      <xdr:col>102</xdr:col>
      <xdr:colOff>114300</xdr:colOff>
      <xdr:row>100</xdr:row>
      <xdr:rowOff>121920</xdr:rowOff>
    </xdr:to>
    <xdr:cxnSp macro="">
      <xdr:nvCxnSpPr>
        <xdr:cNvPr id="946" name="直線コネクタ 945">
          <a:extLst>
            <a:ext uri="{FF2B5EF4-FFF2-40B4-BE49-F238E27FC236}">
              <a16:creationId xmlns:a16="http://schemas.microsoft.com/office/drawing/2014/main" id="{DFCF6ED4-FAA3-4EC7-A12B-671A549D5781}"/>
            </a:ext>
          </a:extLst>
        </xdr:cNvPr>
        <xdr:cNvCxnSpPr/>
      </xdr:nvCxnSpPr>
      <xdr:spPr>
        <a:xfrm flipV="1">
          <a:off x="18656300" y="1722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947" name="n_1aveValue【庁舎】&#10;一人当たり面積">
          <a:extLst>
            <a:ext uri="{FF2B5EF4-FFF2-40B4-BE49-F238E27FC236}">
              <a16:creationId xmlns:a16="http://schemas.microsoft.com/office/drawing/2014/main" id="{CA50AABD-6515-4426-B1FE-61DF80C88116}"/>
            </a:ext>
          </a:extLst>
        </xdr:cNvPr>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948" name="n_2aveValue【庁舎】&#10;一人当たり面積">
          <a:extLst>
            <a:ext uri="{FF2B5EF4-FFF2-40B4-BE49-F238E27FC236}">
              <a16:creationId xmlns:a16="http://schemas.microsoft.com/office/drawing/2014/main" id="{BD181F48-08C8-407C-9055-EC20710ED028}"/>
            </a:ext>
          </a:extLst>
        </xdr:cNvPr>
        <xdr:cNvSpPr txBox="1"/>
      </xdr:nvSpPr>
      <xdr:spPr>
        <a:xfrm>
          <a:off x="20199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102888</xdr:rowOff>
    </xdr:from>
    <xdr:ext cx="469744" cy="259045"/>
    <xdr:sp macro="" textlink="">
      <xdr:nvSpPr>
        <xdr:cNvPr id="949" name="n_3aveValue【庁舎】&#10;一人当たり面積">
          <a:extLst>
            <a:ext uri="{FF2B5EF4-FFF2-40B4-BE49-F238E27FC236}">
              <a16:creationId xmlns:a16="http://schemas.microsoft.com/office/drawing/2014/main" id="{A2F2EB03-6DC6-4FB0-B375-B5595E74B058}"/>
            </a:ext>
          </a:extLst>
        </xdr:cNvPr>
        <xdr:cNvSpPr txBox="1"/>
      </xdr:nvSpPr>
      <xdr:spPr>
        <a:xfrm>
          <a:off x="19310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950" name="n_4aveValue【庁舎】&#10;一人当たり面積">
          <a:extLst>
            <a:ext uri="{FF2B5EF4-FFF2-40B4-BE49-F238E27FC236}">
              <a16:creationId xmlns:a16="http://schemas.microsoft.com/office/drawing/2014/main" id="{063CC163-C43B-4591-900B-53AD8B7E3939}"/>
            </a:ext>
          </a:extLst>
        </xdr:cNvPr>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135907</xdr:rowOff>
    </xdr:from>
    <xdr:ext cx="469744" cy="259045"/>
    <xdr:sp macro="" textlink="">
      <xdr:nvSpPr>
        <xdr:cNvPr id="951" name="n_1mainValue【庁舎】&#10;一人当たり面積">
          <a:extLst>
            <a:ext uri="{FF2B5EF4-FFF2-40B4-BE49-F238E27FC236}">
              <a16:creationId xmlns:a16="http://schemas.microsoft.com/office/drawing/2014/main" id="{28F20D9A-021C-4FF9-BF62-386CCF81C19C}"/>
            </a:ext>
          </a:extLst>
        </xdr:cNvPr>
        <xdr:cNvSpPr txBox="1"/>
      </xdr:nvSpPr>
      <xdr:spPr>
        <a:xfrm>
          <a:off x="21075727"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143527</xdr:rowOff>
    </xdr:from>
    <xdr:ext cx="469744" cy="259045"/>
    <xdr:sp macro="" textlink="">
      <xdr:nvSpPr>
        <xdr:cNvPr id="952" name="n_2mainValue【庁舎】&#10;一人当たり面積">
          <a:extLst>
            <a:ext uri="{FF2B5EF4-FFF2-40B4-BE49-F238E27FC236}">
              <a16:creationId xmlns:a16="http://schemas.microsoft.com/office/drawing/2014/main" id="{2230832F-8614-48D1-9AF5-163879E86423}"/>
            </a:ext>
          </a:extLst>
        </xdr:cNvPr>
        <xdr:cNvSpPr txBox="1"/>
      </xdr:nvSpPr>
      <xdr:spPr>
        <a:xfrm>
          <a:off x="20199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143527</xdr:rowOff>
    </xdr:from>
    <xdr:ext cx="469744" cy="259045"/>
    <xdr:sp macro="" textlink="">
      <xdr:nvSpPr>
        <xdr:cNvPr id="953" name="n_3mainValue【庁舎】&#10;一人当たり面積">
          <a:extLst>
            <a:ext uri="{FF2B5EF4-FFF2-40B4-BE49-F238E27FC236}">
              <a16:creationId xmlns:a16="http://schemas.microsoft.com/office/drawing/2014/main" id="{9038AB2D-C5AE-4F4C-999C-3D797ED7B246}"/>
            </a:ext>
          </a:extLst>
        </xdr:cNvPr>
        <xdr:cNvSpPr txBox="1"/>
      </xdr:nvSpPr>
      <xdr:spPr>
        <a:xfrm>
          <a:off x="19310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17797</xdr:rowOff>
    </xdr:from>
    <xdr:ext cx="469744" cy="259045"/>
    <xdr:sp macro="" textlink="">
      <xdr:nvSpPr>
        <xdr:cNvPr id="954" name="n_4mainValue【庁舎】&#10;一人当たり面積">
          <a:extLst>
            <a:ext uri="{FF2B5EF4-FFF2-40B4-BE49-F238E27FC236}">
              <a16:creationId xmlns:a16="http://schemas.microsoft.com/office/drawing/2014/main" id="{762E7C1B-FC5C-4157-A824-04942370C0D3}"/>
            </a:ext>
          </a:extLst>
        </xdr:cNvPr>
        <xdr:cNvSpPr txBox="1"/>
      </xdr:nvSpPr>
      <xdr:spPr>
        <a:xfrm>
          <a:off x="18421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5E05B172-4B1F-4347-9B47-A564E6AE50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C142477D-E8BE-4355-AC3B-90F2B6753A9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9E7AF0A7-31CD-4C29-9D0B-7BBAC10E92F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類似団体内平均と比較し、有形固定資産減価償却率が高くなっているのは、道路、公営住宅、認定こども園・幼稚園・保育所、公民館、図書館、体育館・プール、保健センター・保健所である。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施設であるが、耐用年数を過ぎており、今後の運営、管理について関係課と連携を図り検討していく。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年以内に耐用年数を過ぎるものが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割存在する。今後、個別計画を策定するなかで施設の老朽化の状況も踏まえ、施設のあり方を検討していく。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保健センター・保健所の古い施設については、大規模改修をしているが、それ以外の施設も今後、施設の老朽化の状況も踏まえ検討していく。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123,979
122,861
603.17
77,559,154
73,240,369
3,275,317
35,275,325
46,603,358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地方交付税、国庫支出金等をはじめとする依存財源の比率が高く、依然として類似団体平均を下回る状況である。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引き続き、市税等の徴収強化や未利用財産の処分、</a:t>
          </a:r>
          <a:r>
            <a:rPr lang="ja-JP" altLang="ja-JP" sz="1100" i="0">
              <a:solidFill>
                <a:schemeClr val="dk1"/>
              </a:solidFill>
              <a:effectLst/>
              <a:latin typeface="ＭＳ ゴシック" panose="020B0609070205080204" pitchFamily="49" charset="-128"/>
              <a:ea typeface="ＭＳ ゴシック" panose="020B0609070205080204" pitchFamily="49" charset="-128"/>
              <a:cs typeface="+mn-cs"/>
            </a:rPr>
            <a:t>ふるさと納税や企業版ふるさと納税を活用した歳入の確保、</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公共施設におけるネーミングライツによる収入確保等を通じて自主財源の確保に努める。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類似団体平均、全国平均、県平均を下回ったものの、前年度と比較して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これは、市税等の増に伴う経常一般財源の増加以上に、扶助費等の一般財源を充当する経常的経費の増加が大きかったことによるものである。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今後も公債費を中心に経常経費の削減に取り組むとともに、経常一般財源等の確保に努める。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60</xdr:row>
      <xdr:rowOff>160528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185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114808</xdr:rowOff>
    </xdr:from>
    <xdr:to>
      <xdr:col>19</xdr:col>
      <xdr:colOff>133350</xdr:colOff>
      <xdr:row>60</xdr:row>
      <xdr:rowOff>131572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3035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114808</xdr:rowOff>
    </xdr:from>
    <xdr:to>
      <xdr:col>15</xdr:col>
      <xdr:colOff>82550</xdr:colOff>
      <xdr:row>61</xdr:row>
      <xdr:rowOff>119380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3035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20320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77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109728</xdr:rowOff>
    </xdr:from>
    <xdr:to>
      <xdr:col>23</xdr:col>
      <xdr:colOff>184150</xdr:colOff>
      <xdr:row>61</xdr:row>
      <xdr:rowOff>39878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126255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64008</xdr:rowOff>
    </xdr:from>
    <xdr:to>
      <xdr:col>15</xdr:col>
      <xdr:colOff>133350</xdr:colOff>
      <xdr:row>59</xdr:row>
      <xdr:rowOff>165608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　　人件費が依然として類似団体の平均と比較して高い水準にある理由は、本市の職員数には常備消防職員や市立高校職員が含まれているため、人口当たりの職員数が多いことが要因として挙げられる。</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　今後も「定員管理計画」に基づき限られた人材で効率的・効果的な行政経営を行っていくとともに、「公共施設管理計画」に基づき公共施設の集約化・複合化を図ることで維持管理経費の縮減に努める。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121507</xdr:rowOff>
    </xdr:from>
    <xdr:to>
      <xdr:col>23</xdr:col>
      <xdr:colOff>133350</xdr:colOff>
      <xdr:row>84</xdr:row>
      <xdr:rowOff>153144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23307"/>
          <a:ext cx="8382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118531</xdr:rowOff>
    </xdr:from>
    <xdr:to>
      <xdr:col>19</xdr:col>
      <xdr:colOff>133350</xdr:colOff>
      <xdr:row>84</xdr:row>
      <xdr:rowOff>121507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20331"/>
          <a:ext cx="8890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78970</xdr:rowOff>
    </xdr:from>
    <xdr:to>
      <xdr:col>15</xdr:col>
      <xdr:colOff>82550</xdr:colOff>
      <xdr:row>84</xdr:row>
      <xdr:rowOff>118531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80770"/>
          <a:ext cx="889000" cy="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90252</xdr:rowOff>
    </xdr:from>
    <xdr:to>
      <xdr:col>11</xdr:col>
      <xdr:colOff>31750</xdr:colOff>
      <xdr:row>84</xdr:row>
      <xdr:rowOff>78970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20602"/>
          <a:ext cx="889000" cy="1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102344</xdr:rowOff>
    </xdr:from>
    <xdr:to>
      <xdr:col>23</xdr:col>
      <xdr:colOff>184150</xdr:colOff>
      <xdr:row>85</xdr:row>
      <xdr:rowOff>32494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0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74421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7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70707</xdr:rowOff>
    </xdr:from>
    <xdr:to>
      <xdr:col>19</xdr:col>
      <xdr:colOff>184150</xdr:colOff>
      <xdr:row>85</xdr:row>
      <xdr:rowOff>857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157084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67731</xdr:rowOff>
    </xdr:from>
    <xdr:to>
      <xdr:col>15</xdr:col>
      <xdr:colOff>133350</xdr:colOff>
      <xdr:row>84</xdr:row>
      <xdr:rowOff>169331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154108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5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28170</xdr:rowOff>
    </xdr:from>
    <xdr:to>
      <xdr:col>11</xdr:col>
      <xdr:colOff>82550</xdr:colOff>
      <xdr:row>84</xdr:row>
      <xdr:rowOff>129770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114547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1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39452</xdr:rowOff>
    </xdr:from>
    <xdr:to>
      <xdr:col>7</xdr:col>
      <xdr:colOff>31750</xdr:colOff>
      <xdr:row>83</xdr:row>
      <xdr:rowOff>141052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125829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5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職員構成の変動により、前年度比で</a:t>
          </a:r>
          <a:r>
            <a:rPr lang="en-US" altLang="ja-JP" sz="1100" b="0" i="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今後も職務・職責に応じた給料制度を運用し、国の指数を上回らないよう努める。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13607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809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13607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13607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13607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職員数は、令和５年４月１日で</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1,068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名であり、人口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人当たりの職員数は全国平均、県平均を下回っており、適正化は図られている。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今後も「定員管理計画」に基づき、限られた人材で効率的、効果的な行政経営を行っていく。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75036</xdr:rowOff>
    </xdr:from>
    <xdr:to>
      <xdr:col>81</xdr:col>
      <xdr:colOff>44450</xdr:colOff>
      <xdr:row>65</xdr:row>
      <xdr:rowOff>79057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19286"/>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75036</xdr:rowOff>
    </xdr:from>
    <xdr:to>
      <xdr:col>77</xdr:col>
      <xdr:colOff>44450</xdr:colOff>
      <xdr:row>65</xdr:row>
      <xdr:rowOff>101177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21928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99166</xdr:rowOff>
    </xdr:from>
    <xdr:to>
      <xdr:col>72</xdr:col>
      <xdr:colOff>203200</xdr:colOff>
      <xdr:row>65</xdr:row>
      <xdr:rowOff>101177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4341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99166</xdr:rowOff>
    </xdr:from>
    <xdr:to>
      <xdr:col>68</xdr:col>
      <xdr:colOff>152400</xdr:colOff>
      <xdr:row>65</xdr:row>
      <xdr:rowOff>107209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2434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28257</xdr:rowOff>
    </xdr:from>
    <xdr:to>
      <xdr:col>81</xdr:col>
      <xdr:colOff>95250</xdr:colOff>
      <xdr:row>65</xdr:row>
      <xdr:rowOff>129857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334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4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24236</xdr:rowOff>
    </xdr:from>
    <xdr:to>
      <xdr:col>77</xdr:col>
      <xdr:colOff>95250</xdr:colOff>
      <xdr:row>65</xdr:row>
      <xdr:rowOff>125836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110613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5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50377</xdr:rowOff>
    </xdr:from>
    <xdr:to>
      <xdr:col>73</xdr:col>
      <xdr:colOff>44450</xdr:colOff>
      <xdr:row>65</xdr:row>
      <xdr:rowOff>151977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136754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48366</xdr:rowOff>
    </xdr:from>
    <xdr:to>
      <xdr:col>68</xdr:col>
      <xdr:colOff>203200</xdr:colOff>
      <xdr:row>65</xdr:row>
      <xdr:rowOff>149966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134743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56409</xdr:rowOff>
    </xdr:from>
    <xdr:to>
      <xdr:col>64</xdr:col>
      <xdr:colOff>152400</xdr:colOff>
      <xdr:row>65</xdr:row>
      <xdr:rowOff>158009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142786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8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実質公債比率は、年々減少傾向にあり、前年度から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ポイント改善した。全国平均や類似団体平均も依然として上回っている。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「経営健全化計画」に基づき、後年度の財源見通しや財政負担の限度を考慮しつつ、今後控えている大規模な事業に備え、活用事業の整理・縮小を図り、地方債残高及び公債費の縮減に取り組む。</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127907</xdr:rowOff>
    </xdr:from>
    <xdr:to>
      <xdr:col>81</xdr:col>
      <xdr:colOff>44450</xdr:colOff>
      <xdr:row>42</xdr:row>
      <xdr:rowOff>13909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573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25400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36891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1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77107</xdr:rowOff>
    </xdr:from>
    <xdr:to>
      <xdr:col>81</xdr:col>
      <xdr:colOff>95250</xdr:colOff>
      <xdr:row>42</xdr:row>
      <xdr:rowOff>7257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49184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134559</xdr:rowOff>
    </xdr:from>
    <xdr:to>
      <xdr:col>68</xdr:col>
      <xdr:colOff>203200</xdr:colOff>
      <xdr:row>42</xdr:row>
      <xdr:rowOff>64709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年度の合併以降年々減少し、平成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年度から充当可能財源等が将来負担額を上回っている。これは、地方債残高借入れの抑制に伴い地方債残高が減少したことによるものである。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今後も「経営健全化計画」を踏まえ、持続可能な健全財政を図り、将来負担の軽減に努める。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123,979
122,861
603.17
77,559,154
73,240,369
3,275,317
35,275,325
46,603,358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市の面積が広く、市立高校を有するほか、単独で消防本部を設置しているなど、都市構造の違いにより、人口当たりの職員数が類似団体平均より多いため、経常経費における人件費の割合も上回っている。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今後も、市民サービスの低下を招くことがないよう留意しながら、職員定数の管理に努める。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39</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335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154432</xdr:rowOff>
    </xdr:from>
    <xdr:to>
      <xdr:col>19</xdr:col>
      <xdr:colOff>187325</xdr:colOff>
      <xdr:row>39</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695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154432</xdr:rowOff>
    </xdr:from>
    <xdr:to>
      <xdr:col>15</xdr:col>
      <xdr:colOff>98425</xdr:colOff>
      <xdr:row>40</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6953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163576</xdr:rowOff>
    </xdr:from>
    <xdr:to>
      <xdr:col>11</xdr:col>
      <xdr:colOff>9525</xdr:colOff>
      <xdr:row>40</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7867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32766</xdr:rowOff>
    </xdr:from>
    <xdr:to>
      <xdr:col>24</xdr:col>
      <xdr:colOff>76200</xdr:colOff>
      <xdr:row>39</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103632</xdr:rowOff>
    </xdr:from>
    <xdr:to>
      <xdr:col>15</xdr:col>
      <xdr:colOff>149225</xdr:colOff>
      <xdr:row>39</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18559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151638</xdr:rowOff>
    </xdr:from>
    <xdr:to>
      <xdr:col>11</xdr:col>
      <xdr:colOff>60325</xdr:colOff>
      <xdr:row>40</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66565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112776</xdr:rowOff>
    </xdr:from>
    <xdr:to>
      <xdr:col>6</xdr:col>
      <xdr:colOff>171450</xdr:colOff>
      <xdr:row>39</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27703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類似団体平均、全国平均を下回ったものの、前年度に比べ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今後も「公共施設管理計画」に基づき施設運営の見直しを行うことで運営コストを縮減するとともに、施設の維持管理業務の効率化に取り組み、財政負担の縮減や平準化を図る。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53521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43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42636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511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51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16</xdr:row>
      <xdr:rowOff>154214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708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全国平均、県平均を上回っており、合併以降、経常経費における扶助費の割合は増加傾向である。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社会保障関係費は全国的に増加傾向にあり、国の政策に左右される部分が大きいが、単独事業の見直しを行うなど、引き続き適正な執行に努める。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xdr:rowOff>
    </xdr:from>
    <xdr:to>
      <xdr:col>24</xdr:col>
      <xdr:colOff>25400</xdr:colOff>
      <xdr:row>57</xdr:row>
      <xdr:rowOff>92710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891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119380</xdr:rowOff>
    </xdr:from>
    <xdr:to>
      <xdr:col>19</xdr:col>
      <xdr:colOff>187325</xdr:colOff>
      <xdr:row>57</xdr:row>
      <xdr:rowOff>16510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119380</xdr:rowOff>
    </xdr:from>
    <xdr:to>
      <xdr:col>15</xdr:col>
      <xdr:colOff>98425</xdr:colOff>
      <xdr:row>57</xdr:row>
      <xdr:rowOff>46990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20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46990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41910</xdr:rowOff>
    </xdr:from>
    <xdr:to>
      <xdr:col>24</xdr:col>
      <xdr:colOff>76200</xdr:colOff>
      <xdr:row>57</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137160</xdr:rowOff>
    </xdr:from>
    <xdr:to>
      <xdr:col>20</xdr:col>
      <xdr:colOff>38100</xdr:colOff>
      <xdr:row>57</xdr:row>
      <xdr:rowOff>67310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52087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68580</xdr:rowOff>
    </xdr:from>
    <xdr:to>
      <xdr:col>15</xdr:col>
      <xdr:colOff>149225</xdr:colOff>
      <xdr:row>56</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82567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ポイント上昇したものの、類似団体平均、全国平均、県平均を下回っている。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今後も、公共施設等の適正な維持管理や、特別会計や公営企業会計の経営健全化に努め、より一層の経費節減を図る。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23585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2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2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類似団体平均、全国平均、県平均を大きく下回っている。要因として、一部事務組合に対する負担金が少ないことが挙げられる。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した。今後も「経営健全化計画」及び「補助金等交付指針」に基づき、費用対効果や負担のあり方を精査して補助金の見直しに取り組み、経費の縮減に努める。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122428</xdr:rowOff>
    </xdr:from>
    <xdr:to>
      <xdr:col>82</xdr:col>
      <xdr:colOff>107950</xdr:colOff>
      <xdr:row>32</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6088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104140</xdr:rowOff>
    </xdr:from>
    <xdr:to>
      <xdr:col>78</xdr:col>
      <xdr:colOff>69850</xdr:colOff>
      <xdr:row>32</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590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104140</xdr:rowOff>
    </xdr:from>
    <xdr:to>
      <xdr:col>73</xdr:col>
      <xdr:colOff>180975</xdr:colOff>
      <xdr:row>32</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590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104140</xdr:rowOff>
    </xdr:from>
    <xdr:to>
      <xdr:col>69</xdr:col>
      <xdr:colOff>92075</xdr:colOff>
      <xdr:row>33</xdr:row>
      <xdr:rowOff>14986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590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71628</xdr:rowOff>
    </xdr:from>
    <xdr:to>
      <xdr:col>82</xdr:col>
      <xdr:colOff>158750</xdr:colOff>
      <xdr:row>33</xdr:row>
      <xdr:rowOff>1778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5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151655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46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99060</xdr:rowOff>
    </xdr:from>
    <xdr:to>
      <xdr:col>78</xdr:col>
      <xdr:colOff>120650</xdr:colOff>
      <xdr:row>33</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39387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35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53340</xdr:rowOff>
    </xdr:from>
    <xdr:to>
      <xdr:col>74</xdr:col>
      <xdr:colOff>31750</xdr:colOff>
      <xdr:row>32</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30</xdr:row>
      <xdr:rowOff>165117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53340</xdr:rowOff>
    </xdr:from>
    <xdr:to>
      <xdr:col>69</xdr:col>
      <xdr:colOff>142875</xdr:colOff>
      <xdr:row>32</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165117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135636</xdr:rowOff>
    </xdr:from>
    <xdr:to>
      <xdr:col>65</xdr:col>
      <xdr:colOff>53975</xdr:colOff>
      <xdr:row>33</xdr:row>
      <xdr:rowOff>65786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75963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地方債の償還金は、類似団体平均に比べ多くなっているものの、地方債借入額を抑制していることなどから、地方債残高は合併以降大幅に減少している。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今後も、持続可能な健全財政を確立するため、「経営健全化計画」に基づき、公債費の縮減に努める。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467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78</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22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79</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22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61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類似団体に比べ、経常収支比率における公債費の割合が高いため、同団体平均を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今後も「経営健全化計画」に基づき、各経費の削減に係る取組を進める。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3061187"/>
          <a:ext cx="0" cy="85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92608"/>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57421</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430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75</xdr:row>
      <xdr:rowOff>133858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81430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xdr:rowOff>
    </xdr:from>
    <xdr:to>
      <xdr:col>78</xdr:col>
      <xdr:colOff>120650</xdr:colOff>
      <xdr:row>78</xdr:row>
      <xdr:rowOff>113792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76</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8143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127000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88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57913</xdr:rowOff>
    </xdr:from>
    <xdr:to>
      <xdr:col>69</xdr:col>
      <xdr:colOff>142875</xdr:colOff>
      <xdr:row>78</xdr:row>
      <xdr:rowOff>159513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80772</xdr:rowOff>
    </xdr:from>
    <xdr:to>
      <xdr:col>65</xdr:col>
      <xdr:colOff>53975</xdr:colOff>
      <xdr:row>79</xdr:row>
      <xdr:rowOff>10922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167149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64787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2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60348</xdr:rowOff>
    </xdr:from>
    <xdr:to>
      <xdr:col>29</xdr:col>
      <xdr:colOff>127000</xdr:colOff>
      <xdr:row>14</xdr:row>
      <xdr:rowOff>110137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08273"/>
          <a:ext cx="647700" cy="49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92443</xdr:rowOff>
    </xdr:from>
    <xdr:to>
      <xdr:col>26</xdr:col>
      <xdr:colOff>50800</xdr:colOff>
      <xdr:row>14</xdr:row>
      <xdr:rowOff>110137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540368"/>
          <a:ext cx="6985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92443</xdr:rowOff>
    </xdr:from>
    <xdr:to>
      <xdr:col>22</xdr:col>
      <xdr:colOff>114300</xdr:colOff>
      <xdr:row>14</xdr:row>
      <xdr:rowOff>94523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40368"/>
          <a:ext cx="698500" cy="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94523</xdr:rowOff>
    </xdr:from>
    <xdr:to>
      <xdr:col>18</xdr:col>
      <xdr:colOff>177800</xdr:colOff>
      <xdr:row>15</xdr:row>
      <xdr:rowOff>17097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42448"/>
          <a:ext cx="698500" cy="94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9548</xdr:rowOff>
    </xdr:from>
    <xdr:to>
      <xdr:col>29</xdr:col>
      <xdr:colOff>177800</xdr:colOff>
      <xdr:row>14</xdr:row>
      <xdr:rowOff>111148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57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26075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02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59337</xdr:rowOff>
    </xdr:from>
    <xdr:to>
      <xdr:col>26</xdr:col>
      <xdr:colOff>101600</xdr:colOff>
      <xdr:row>14</xdr:row>
      <xdr:rowOff>160937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0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171114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76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41643</xdr:rowOff>
    </xdr:from>
    <xdr:to>
      <xdr:col>22</xdr:col>
      <xdr:colOff>165100</xdr:colOff>
      <xdr:row>14</xdr:row>
      <xdr:rowOff>143243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89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153420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5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43723</xdr:rowOff>
    </xdr:from>
    <xdr:to>
      <xdr:col>19</xdr:col>
      <xdr:colOff>38100</xdr:colOff>
      <xdr:row>14</xdr:row>
      <xdr:rowOff>145323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9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155500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6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137747</xdr:rowOff>
    </xdr:from>
    <xdr:to>
      <xdr:col>15</xdr:col>
      <xdr:colOff>101600</xdr:colOff>
      <xdr:row>15</xdr:row>
      <xdr:rowOff>67897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85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78074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14795</xdr:rowOff>
    </xdr:from>
    <xdr:to>
      <xdr:col>29</xdr:col>
      <xdr:colOff>127000</xdr:colOff>
      <xdr:row>35</xdr:row>
      <xdr:rowOff>79184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25145"/>
          <a:ext cx="647700" cy="6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272999</xdr:rowOff>
    </xdr:from>
    <xdr:to>
      <xdr:col>26</xdr:col>
      <xdr:colOff>50800</xdr:colOff>
      <xdr:row>35</xdr:row>
      <xdr:rowOff>14795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40449"/>
          <a:ext cx="698500" cy="84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272999</xdr:rowOff>
    </xdr:from>
    <xdr:to>
      <xdr:col>22</xdr:col>
      <xdr:colOff>114300</xdr:colOff>
      <xdr:row>34</xdr:row>
      <xdr:rowOff>314528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40449"/>
          <a:ext cx="698500" cy="4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314528</xdr:rowOff>
    </xdr:from>
    <xdr:to>
      <xdr:col>18</xdr:col>
      <xdr:colOff>177800</xdr:colOff>
      <xdr:row>35</xdr:row>
      <xdr:rowOff>12967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81978"/>
          <a:ext cx="698500" cy="4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28384</xdr:rowOff>
    </xdr:from>
    <xdr:to>
      <xdr:col>29</xdr:col>
      <xdr:colOff>177800</xdr:colOff>
      <xdr:row>35</xdr:row>
      <xdr:rowOff>129984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3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216361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8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306895</xdr:rowOff>
    </xdr:from>
    <xdr:to>
      <xdr:col>26</xdr:col>
      <xdr:colOff>101600</xdr:colOff>
      <xdr:row>35</xdr:row>
      <xdr:rowOff>65595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7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75773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4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222199</xdr:rowOff>
    </xdr:from>
    <xdr:to>
      <xdr:col>22</xdr:col>
      <xdr:colOff>165100</xdr:colOff>
      <xdr:row>34</xdr:row>
      <xdr:rowOff>323799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89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333976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5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263728</xdr:rowOff>
    </xdr:from>
    <xdr:to>
      <xdr:col>19</xdr:col>
      <xdr:colOff>38100</xdr:colOff>
      <xdr:row>35</xdr:row>
      <xdr:rowOff>22428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3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0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305067</xdr:rowOff>
    </xdr:from>
    <xdr:to>
      <xdr:col>15</xdr:col>
      <xdr:colOff>101600</xdr:colOff>
      <xdr:row>35</xdr:row>
      <xdr:rowOff>63767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2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73944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123,979
122,861
603.17
77,559,154
73,240,369
3,275,317
35,275,325
46,603,358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33858</xdr:rowOff>
    </xdr:from>
    <xdr:to>
      <xdr:col>24</xdr:col>
      <xdr:colOff>63500</xdr:colOff>
      <xdr:row>33</xdr:row>
      <xdr:rowOff>73063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691708"/>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56032</xdr:rowOff>
    </xdr:from>
    <xdr:to>
      <xdr:col>19</xdr:col>
      <xdr:colOff>177800</xdr:colOff>
      <xdr:row>33</xdr:row>
      <xdr:rowOff>73063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713882"/>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27960</xdr:rowOff>
    </xdr:from>
    <xdr:to>
      <xdr:col>15</xdr:col>
      <xdr:colOff>50800</xdr:colOff>
      <xdr:row>33</xdr:row>
      <xdr:rowOff>56032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685810"/>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27960</xdr:rowOff>
    </xdr:from>
    <xdr:to>
      <xdr:col>10</xdr:col>
      <xdr:colOff>114300</xdr:colOff>
      <xdr:row>34</xdr:row>
      <xdr:rowOff>74938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85810"/>
          <a:ext cx="889000" cy="2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154508</xdr:rowOff>
    </xdr:from>
    <xdr:to>
      <xdr:col>24</xdr:col>
      <xdr:colOff>114300</xdr:colOff>
      <xdr:row>33</xdr:row>
      <xdr:rowOff>84658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5935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9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22263</xdr:rowOff>
    </xdr:from>
    <xdr:to>
      <xdr:col>20</xdr:col>
      <xdr:colOff>38100</xdr:colOff>
      <xdr:row>33</xdr:row>
      <xdr:rowOff>123863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140390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5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5232</xdr:rowOff>
    </xdr:from>
    <xdr:to>
      <xdr:col>15</xdr:col>
      <xdr:colOff>101600</xdr:colOff>
      <xdr:row>33</xdr:row>
      <xdr:rowOff>106832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123359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3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148610</xdr:rowOff>
    </xdr:from>
    <xdr:to>
      <xdr:col>10</xdr:col>
      <xdr:colOff>165100</xdr:colOff>
      <xdr:row>33</xdr:row>
      <xdr:rowOff>78760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95287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24138</xdr:rowOff>
    </xdr:from>
    <xdr:to>
      <xdr:col>6</xdr:col>
      <xdr:colOff>38100</xdr:colOff>
      <xdr:row>34</xdr:row>
      <xdr:rowOff>125738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5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142265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2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105867</xdr:rowOff>
    </xdr:from>
    <xdr:to>
      <xdr:col>24</xdr:col>
      <xdr:colOff>63500</xdr:colOff>
      <xdr:row>57</xdr:row>
      <xdr:rowOff>110113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8517"/>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110113</xdr:rowOff>
    </xdr:from>
    <xdr:to>
      <xdr:col>19</xdr:col>
      <xdr:colOff>177800</xdr:colOff>
      <xdr:row>57</xdr:row>
      <xdr:rowOff>126066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2763"/>
          <a:ext cx="889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126066</xdr:rowOff>
    </xdr:from>
    <xdr:to>
      <xdr:col>15</xdr:col>
      <xdr:colOff>50800</xdr:colOff>
      <xdr:row>58</xdr:row>
      <xdr:rowOff>564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8716"/>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564</xdr:rowOff>
    </xdr:from>
    <xdr:to>
      <xdr:col>10</xdr:col>
      <xdr:colOff>114300</xdr:colOff>
      <xdr:row>58</xdr:row>
      <xdr:rowOff>35507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4664"/>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55067</xdr:rowOff>
    </xdr:from>
    <xdr:to>
      <xdr:col>24</xdr:col>
      <xdr:colOff>114300</xdr:colOff>
      <xdr:row>57</xdr:row>
      <xdr:rowOff>156667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33494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59313</xdr:rowOff>
    </xdr:from>
    <xdr:to>
      <xdr:col>20</xdr:col>
      <xdr:colOff>38100</xdr:colOff>
      <xdr:row>57</xdr:row>
      <xdr:rowOff>160913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152040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75266</xdr:rowOff>
    </xdr:from>
    <xdr:to>
      <xdr:col>15</xdr:col>
      <xdr:colOff>101600</xdr:colOff>
      <xdr:row>58</xdr:row>
      <xdr:rowOff>5416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167993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121214</xdr:rowOff>
    </xdr:from>
    <xdr:to>
      <xdr:col>10</xdr:col>
      <xdr:colOff>165100</xdr:colOff>
      <xdr:row>58</xdr:row>
      <xdr:rowOff>51364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42491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156157</xdr:rowOff>
    </xdr:from>
    <xdr:to>
      <xdr:col>6</xdr:col>
      <xdr:colOff>38100</xdr:colOff>
      <xdr:row>58</xdr:row>
      <xdr:rowOff>86307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77434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69748</xdr:rowOff>
    </xdr:from>
    <xdr:to>
      <xdr:col>24</xdr:col>
      <xdr:colOff>63500</xdr:colOff>
      <xdr:row>76</xdr:row>
      <xdr:rowOff>78493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99948"/>
          <a:ext cx="838200" cy="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68377</xdr:rowOff>
    </xdr:from>
    <xdr:to>
      <xdr:col>19</xdr:col>
      <xdr:colOff>177800</xdr:colOff>
      <xdr:row>76</xdr:row>
      <xdr:rowOff>69748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9857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68377</xdr:rowOff>
    </xdr:from>
    <xdr:to>
      <xdr:col>15</xdr:col>
      <xdr:colOff>50800</xdr:colOff>
      <xdr:row>76</xdr:row>
      <xdr:rowOff>99409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98577"/>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60034</xdr:rowOff>
    </xdr:from>
    <xdr:to>
      <xdr:col>10</xdr:col>
      <xdr:colOff>114300</xdr:colOff>
      <xdr:row>76</xdr:row>
      <xdr:rowOff>99409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090234"/>
          <a:ext cx="889000"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27693</xdr:rowOff>
    </xdr:from>
    <xdr:to>
      <xdr:col>24</xdr:col>
      <xdr:colOff>114300</xdr:colOff>
      <xdr:row>76</xdr:row>
      <xdr:rowOff>129293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50569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18948</xdr:rowOff>
    </xdr:from>
    <xdr:to>
      <xdr:col>20</xdr:col>
      <xdr:colOff>38100</xdr:colOff>
      <xdr:row>76</xdr:row>
      <xdr:rowOff>120548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137075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2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17577</xdr:rowOff>
    </xdr:from>
    <xdr:to>
      <xdr:col>15</xdr:col>
      <xdr:colOff>101600</xdr:colOff>
      <xdr:row>76</xdr:row>
      <xdr:rowOff>119177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135703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48609</xdr:rowOff>
    </xdr:from>
    <xdr:to>
      <xdr:col>10</xdr:col>
      <xdr:colOff>165100</xdr:colOff>
      <xdr:row>76</xdr:row>
      <xdr:rowOff>150209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166736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5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9234</xdr:rowOff>
    </xdr:from>
    <xdr:to>
      <xdr:col>6</xdr:col>
      <xdr:colOff>38100</xdr:colOff>
      <xdr:row>76</xdr:row>
      <xdr:rowOff>110834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127360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156967</xdr:rowOff>
    </xdr:from>
    <xdr:to>
      <xdr:col>24</xdr:col>
      <xdr:colOff>63500</xdr:colOff>
      <xdr:row>94</xdr:row>
      <xdr:rowOff>120520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101817"/>
          <a:ext cx="838200" cy="13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151465</xdr:rowOff>
    </xdr:from>
    <xdr:to>
      <xdr:col>19</xdr:col>
      <xdr:colOff>177800</xdr:colOff>
      <xdr:row>94</xdr:row>
      <xdr:rowOff>120520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096315"/>
          <a:ext cx="889000" cy="14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151465</xdr:rowOff>
    </xdr:from>
    <xdr:to>
      <xdr:col>15</xdr:col>
      <xdr:colOff>50800</xdr:colOff>
      <xdr:row>95</xdr:row>
      <xdr:rowOff>55857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96315"/>
          <a:ext cx="889000" cy="24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55857</xdr:rowOff>
    </xdr:from>
    <xdr:to>
      <xdr:col>10</xdr:col>
      <xdr:colOff>114300</xdr:colOff>
      <xdr:row>95</xdr:row>
      <xdr:rowOff>126236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43607"/>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106167</xdr:rowOff>
    </xdr:from>
    <xdr:to>
      <xdr:col>24</xdr:col>
      <xdr:colOff>114300</xdr:colOff>
      <xdr:row>94</xdr:row>
      <xdr:rowOff>36317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129044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90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69720</xdr:rowOff>
    </xdr:from>
    <xdr:to>
      <xdr:col>20</xdr:col>
      <xdr:colOff>38100</xdr:colOff>
      <xdr:row>94</xdr:row>
      <xdr:rowOff>171320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16397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6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100665</xdr:rowOff>
    </xdr:from>
    <xdr:to>
      <xdr:col>15</xdr:col>
      <xdr:colOff>101600</xdr:colOff>
      <xdr:row>94</xdr:row>
      <xdr:rowOff>30815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47342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82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5057</xdr:rowOff>
    </xdr:from>
    <xdr:to>
      <xdr:col>10</xdr:col>
      <xdr:colOff>165100</xdr:colOff>
      <xdr:row>95</xdr:row>
      <xdr:rowOff>106657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9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123184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06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75436</xdr:rowOff>
    </xdr:from>
    <xdr:to>
      <xdr:col>6</xdr:col>
      <xdr:colOff>38100</xdr:colOff>
      <xdr:row>96</xdr:row>
      <xdr:rowOff>5586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22113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3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89996</xdr:rowOff>
    </xdr:from>
    <xdr:to>
      <xdr:col>55</xdr:col>
      <xdr:colOff>0</xdr:colOff>
      <xdr:row>36</xdr:row>
      <xdr:rowOff>118342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62196"/>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89996</xdr:rowOff>
    </xdr:from>
    <xdr:to>
      <xdr:col>50</xdr:col>
      <xdr:colOff>114300</xdr:colOff>
      <xdr:row>36</xdr:row>
      <xdr:rowOff>125004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62196"/>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81559</xdr:rowOff>
    </xdr:from>
    <xdr:to>
      <xdr:col>45</xdr:col>
      <xdr:colOff>177800</xdr:colOff>
      <xdr:row>36</xdr:row>
      <xdr:rowOff>125004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25059"/>
          <a:ext cx="889000" cy="107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81559</xdr:rowOff>
    </xdr:from>
    <xdr:to>
      <xdr:col>41</xdr:col>
      <xdr:colOff>50800</xdr:colOff>
      <xdr:row>37</xdr:row>
      <xdr:rowOff>52222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25059"/>
          <a:ext cx="889000" cy="117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67542</xdr:rowOff>
    </xdr:from>
    <xdr:to>
      <xdr:col>55</xdr:col>
      <xdr:colOff>50800</xdr:colOff>
      <xdr:row>36</xdr:row>
      <xdr:rowOff>169142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3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45969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39196</xdr:rowOff>
    </xdr:from>
    <xdr:to>
      <xdr:col>50</xdr:col>
      <xdr:colOff>165100</xdr:colOff>
      <xdr:row>36</xdr:row>
      <xdr:rowOff>140796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1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131923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74204</xdr:rowOff>
    </xdr:from>
    <xdr:to>
      <xdr:col>46</xdr:col>
      <xdr:colOff>38100</xdr:colOff>
      <xdr:row>37</xdr:row>
      <xdr:rowOff>4354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166931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30759</xdr:rowOff>
    </xdr:from>
    <xdr:to>
      <xdr:col>41</xdr:col>
      <xdr:colOff>101600</xdr:colOff>
      <xdr:row>30</xdr:row>
      <xdr:rowOff>132359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123486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6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1422</xdr:rowOff>
    </xdr:from>
    <xdr:to>
      <xdr:col>36</xdr:col>
      <xdr:colOff>165100</xdr:colOff>
      <xdr:row>37</xdr:row>
      <xdr:rowOff>103022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94149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106363</xdr:rowOff>
    </xdr:from>
    <xdr:to>
      <xdr:col>55</xdr:col>
      <xdr:colOff>0</xdr:colOff>
      <xdr:row>54</xdr:row>
      <xdr:rowOff>168046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193213"/>
          <a:ext cx="838200" cy="2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102527</xdr:rowOff>
    </xdr:from>
    <xdr:to>
      <xdr:col>50</xdr:col>
      <xdr:colOff>114300</xdr:colOff>
      <xdr:row>54</xdr:row>
      <xdr:rowOff>168046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360827"/>
          <a:ext cx="889000" cy="6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98527</xdr:rowOff>
    </xdr:from>
    <xdr:to>
      <xdr:col>45</xdr:col>
      <xdr:colOff>177800</xdr:colOff>
      <xdr:row>54</xdr:row>
      <xdr:rowOff>102527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185377"/>
          <a:ext cx="889000" cy="1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98527</xdr:rowOff>
    </xdr:from>
    <xdr:to>
      <xdr:col>41</xdr:col>
      <xdr:colOff>50800</xdr:colOff>
      <xdr:row>53</xdr:row>
      <xdr:rowOff>169914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185377"/>
          <a:ext cx="889000" cy="7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55563</xdr:rowOff>
    </xdr:from>
    <xdr:to>
      <xdr:col>55</xdr:col>
      <xdr:colOff>50800</xdr:colOff>
      <xdr:row>53</xdr:row>
      <xdr:rowOff>157163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1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78440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9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117246</xdr:rowOff>
    </xdr:from>
    <xdr:to>
      <xdr:col>50</xdr:col>
      <xdr:colOff>165100</xdr:colOff>
      <xdr:row>55</xdr:row>
      <xdr:rowOff>47396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63923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51727</xdr:rowOff>
    </xdr:from>
    <xdr:to>
      <xdr:col>46</xdr:col>
      <xdr:colOff>38100</xdr:colOff>
      <xdr:row>54</xdr:row>
      <xdr:rowOff>153327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169854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0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47727</xdr:rowOff>
    </xdr:from>
    <xdr:to>
      <xdr:col>41</xdr:col>
      <xdr:colOff>101600</xdr:colOff>
      <xdr:row>53</xdr:row>
      <xdr:rowOff>149327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165854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8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119114</xdr:rowOff>
    </xdr:from>
    <xdr:to>
      <xdr:col>36</xdr:col>
      <xdr:colOff>165100</xdr:colOff>
      <xdr:row>54</xdr:row>
      <xdr:rowOff>49264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20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65791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898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114074</xdr:rowOff>
    </xdr:from>
    <xdr:to>
      <xdr:col>55</xdr:col>
      <xdr:colOff>0</xdr:colOff>
      <xdr:row>76</xdr:row>
      <xdr:rowOff>54683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972824"/>
          <a:ext cx="838200" cy="1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54683</xdr:rowOff>
    </xdr:from>
    <xdr:to>
      <xdr:col>50</xdr:col>
      <xdr:colOff>114300</xdr:colOff>
      <xdr:row>76</xdr:row>
      <xdr:rowOff>170721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084883"/>
          <a:ext cx="889000" cy="1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10313</xdr:rowOff>
    </xdr:from>
    <xdr:to>
      <xdr:col>45</xdr:col>
      <xdr:colOff>177800</xdr:colOff>
      <xdr:row>76</xdr:row>
      <xdr:rowOff>170721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40513"/>
          <a:ext cx="889000" cy="16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10313</xdr:rowOff>
    </xdr:from>
    <xdr:to>
      <xdr:col>41</xdr:col>
      <xdr:colOff>50800</xdr:colOff>
      <xdr:row>76</xdr:row>
      <xdr:rowOff>115057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040513"/>
          <a:ext cx="889000" cy="10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63274</xdr:rowOff>
    </xdr:from>
    <xdr:to>
      <xdr:col>55</xdr:col>
      <xdr:colOff>50800</xdr:colOff>
      <xdr:row>75</xdr:row>
      <xdr:rowOff>164874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9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86151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3883</xdr:rowOff>
    </xdr:from>
    <xdr:to>
      <xdr:col>50</xdr:col>
      <xdr:colOff>165100</xdr:colOff>
      <xdr:row>76</xdr:row>
      <xdr:rowOff>105483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119921</xdr:rowOff>
    </xdr:from>
    <xdr:to>
      <xdr:col>46</xdr:col>
      <xdr:colOff>38100</xdr:colOff>
      <xdr:row>77</xdr:row>
      <xdr:rowOff>50071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66598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92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130963</xdr:rowOff>
    </xdr:from>
    <xdr:to>
      <xdr:col>41</xdr:col>
      <xdr:colOff>101600</xdr:colOff>
      <xdr:row>76</xdr:row>
      <xdr:rowOff>61113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77640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7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64257</xdr:rowOff>
    </xdr:from>
    <xdr:to>
      <xdr:col>36</xdr:col>
      <xdr:colOff>165100</xdr:colOff>
      <xdr:row>76</xdr:row>
      <xdr:rowOff>165857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10934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86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161970</xdr:rowOff>
    </xdr:from>
    <xdr:to>
      <xdr:col>55</xdr:col>
      <xdr:colOff>0</xdr:colOff>
      <xdr:row>95</xdr:row>
      <xdr:rowOff>167227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278270"/>
          <a:ext cx="838200" cy="17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111544</xdr:rowOff>
    </xdr:from>
    <xdr:to>
      <xdr:col>50</xdr:col>
      <xdr:colOff>114300</xdr:colOff>
      <xdr:row>95</xdr:row>
      <xdr:rowOff>167227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399294"/>
          <a:ext cx="889000" cy="5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57823</xdr:rowOff>
    </xdr:from>
    <xdr:to>
      <xdr:col>45</xdr:col>
      <xdr:colOff>177800</xdr:colOff>
      <xdr:row>95</xdr:row>
      <xdr:rowOff>111544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45573"/>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57823</xdr:rowOff>
    </xdr:from>
    <xdr:to>
      <xdr:col>41</xdr:col>
      <xdr:colOff>50800</xdr:colOff>
      <xdr:row>95</xdr:row>
      <xdr:rowOff>75254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45573"/>
          <a:ext cx="8890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111170</xdr:rowOff>
    </xdr:from>
    <xdr:to>
      <xdr:col>55</xdr:col>
      <xdr:colOff>50800</xdr:colOff>
      <xdr:row>95</xdr:row>
      <xdr:rowOff>41320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134047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116427</xdr:rowOff>
    </xdr:from>
    <xdr:to>
      <xdr:col>50</xdr:col>
      <xdr:colOff>165100</xdr:colOff>
      <xdr:row>96</xdr:row>
      <xdr:rowOff>46577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63104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17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60744</xdr:rowOff>
    </xdr:from>
    <xdr:to>
      <xdr:col>46</xdr:col>
      <xdr:colOff>38100</xdr:colOff>
      <xdr:row>95</xdr:row>
      <xdr:rowOff>162344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7421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7023</xdr:rowOff>
    </xdr:from>
    <xdr:to>
      <xdr:col>41</xdr:col>
      <xdr:colOff>101600</xdr:colOff>
      <xdr:row>95</xdr:row>
      <xdr:rowOff>108623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125150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24454</xdr:rowOff>
    </xdr:from>
    <xdr:to>
      <xdr:col>36</xdr:col>
      <xdr:colOff>165100</xdr:colOff>
      <xdr:row>95</xdr:row>
      <xdr:rowOff>126054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142581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0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13643</xdr:rowOff>
    </xdr:from>
    <xdr:to>
      <xdr:col>85</xdr:col>
      <xdr:colOff>127000</xdr:colOff>
      <xdr:row>32</xdr:row>
      <xdr:rowOff>126419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5328593"/>
          <a:ext cx="838200"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126419</xdr:rowOff>
    </xdr:from>
    <xdr:to>
      <xdr:col>81</xdr:col>
      <xdr:colOff>50800</xdr:colOff>
      <xdr:row>35</xdr:row>
      <xdr:rowOff>68616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5612819"/>
          <a:ext cx="889000" cy="45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64388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68616</xdr:rowOff>
    </xdr:from>
    <xdr:to>
      <xdr:col>76</xdr:col>
      <xdr:colOff>114300</xdr:colOff>
      <xdr:row>35</xdr:row>
      <xdr:rowOff>129358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069366"/>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64170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129358</xdr:rowOff>
    </xdr:from>
    <xdr:to>
      <xdr:col>71</xdr:col>
      <xdr:colOff>177800</xdr:colOff>
      <xdr:row>36</xdr:row>
      <xdr:rowOff>155266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130108"/>
          <a:ext cx="8890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134293</xdr:rowOff>
    </xdr:from>
    <xdr:to>
      <xdr:col>85</xdr:col>
      <xdr:colOff>177800</xdr:colOff>
      <xdr:row>31</xdr:row>
      <xdr:rowOff>64443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52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87320</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523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75619</xdr:rowOff>
    </xdr:from>
    <xdr:to>
      <xdr:col>81</xdr:col>
      <xdr:colOff>101600</xdr:colOff>
      <xdr:row>33</xdr:row>
      <xdr:rowOff>5769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5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22296</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53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17816</xdr:rowOff>
    </xdr:from>
    <xdr:to>
      <xdr:col>76</xdr:col>
      <xdr:colOff>165100</xdr:colOff>
      <xdr:row>35</xdr:row>
      <xdr:rowOff>119416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01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135943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57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78558</xdr:rowOff>
    </xdr:from>
    <xdr:to>
      <xdr:col>72</xdr:col>
      <xdr:colOff>38100</xdr:colOff>
      <xdr:row>36</xdr:row>
      <xdr:rowOff>8708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07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25235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585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104466</xdr:rowOff>
    </xdr:from>
    <xdr:to>
      <xdr:col>67</xdr:col>
      <xdr:colOff>101600</xdr:colOff>
      <xdr:row>37</xdr:row>
      <xdr:rowOff>34616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27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51143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05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71082</xdr:rowOff>
    </xdr:from>
    <xdr:to>
      <xdr:col>85</xdr:col>
      <xdr:colOff>127000</xdr:colOff>
      <xdr:row>73</xdr:row>
      <xdr:rowOff>121526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586932"/>
          <a:ext cx="8382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28619</xdr:rowOff>
    </xdr:from>
    <xdr:to>
      <xdr:col>81</xdr:col>
      <xdr:colOff>50800</xdr:colOff>
      <xdr:row>73</xdr:row>
      <xdr:rowOff>71082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544469"/>
          <a:ext cx="8890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28619</xdr:rowOff>
    </xdr:from>
    <xdr:to>
      <xdr:col>76</xdr:col>
      <xdr:colOff>114300</xdr:colOff>
      <xdr:row>73</xdr:row>
      <xdr:rowOff>35725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544469"/>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35725</xdr:rowOff>
    </xdr:from>
    <xdr:to>
      <xdr:col>71</xdr:col>
      <xdr:colOff>177800</xdr:colOff>
      <xdr:row>73</xdr:row>
      <xdr:rowOff>55690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551575"/>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70726</xdr:rowOff>
    </xdr:from>
    <xdr:to>
      <xdr:col>85</xdr:col>
      <xdr:colOff>177800</xdr:colOff>
      <xdr:row>74</xdr:row>
      <xdr:rowOff>876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5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93603</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4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20282</xdr:rowOff>
    </xdr:from>
    <xdr:to>
      <xdr:col>81</xdr:col>
      <xdr:colOff>101600</xdr:colOff>
      <xdr:row>73</xdr:row>
      <xdr:rowOff>121882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5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138409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3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149269</xdr:rowOff>
    </xdr:from>
    <xdr:to>
      <xdr:col>76</xdr:col>
      <xdr:colOff>165100</xdr:colOff>
      <xdr:row>73</xdr:row>
      <xdr:rowOff>79419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4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95946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26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156375</xdr:rowOff>
    </xdr:from>
    <xdr:to>
      <xdr:col>72</xdr:col>
      <xdr:colOff>38100</xdr:colOff>
      <xdr:row>73</xdr:row>
      <xdr:rowOff>86525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5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103052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27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4890</xdr:rowOff>
    </xdr:from>
    <xdr:to>
      <xdr:col>67</xdr:col>
      <xdr:colOff>101600</xdr:colOff>
      <xdr:row>73</xdr:row>
      <xdr:rowOff>106490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5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123017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29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40320</xdr:rowOff>
    </xdr:from>
    <xdr:to>
      <xdr:col>85</xdr:col>
      <xdr:colOff>127000</xdr:colOff>
      <xdr:row>97</xdr:row>
      <xdr:rowOff>90962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670970"/>
          <a:ext cx="838200" cy="5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11539</xdr:rowOff>
    </xdr:from>
    <xdr:to>
      <xdr:col>81</xdr:col>
      <xdr:colOff>50800</xdr:colOff>
      <xdr:row>97</xdr:row>
      <xdr:rowOff>90962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642189"/>
          <a:ext cx="889000" cy="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11539</xdr:rowOff>
    </xdr:from>
    <xdr:to>
      <xdr:col>76</xdr:col>
      <xdr:colOff>114300</xdr:colOff>
      <xdr:row>98</xdr:row>
      <xdr:rowOff>42628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42189"/>
          <a:ext cx="889000" cy="2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42628</xdr:rowOff>
    </xdr:from>
    <xdr:to>
      <xdr:col>71</xdr:col>
      <xdr:colOff>177800</xdr:colOff>
      <xdr:row>98</xdr:row>
      <xdr:rowOff>68887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44728"/>
          <a:ext cx="889000" cy="2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160970</xdr:rowOff>
    </xdr:from>
    <xdr:to>
      <xdr:col>85</xdr:col>
      <xdr:colOff>177800</xdr:colOff>
      <xdr:row>97</xdr:row>
      <xdr:rowOff>91120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12397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47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40162</xdr:rowOff>
    </xdr:from>
    <xdr:to>
      <xdr:col>81</xdr:col>
      <xdr:colOff>101600</xdr:colOff>
      <xdr:row>97</xdr:row>
      <xdr:rowOff>141762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158289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4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132189</xdr:rowOff>
    </xdr:from>
    <xdr:to>
      <xdr:col>76</xdr:col>
      <xdr:colOff>165100</xdr:colOff>
      <xdr:row>97</xdr:row>
      <xdr:rowOff>62339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59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78866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6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163278</xdr:rowOff>
    </xdr:from>
    <xdr:to>
      <xdr:col>72</xdr:col>
      <xdr:colOff>38100</xdr:colOff>
      <xdr:row>98</xdr:row>
      <xdr:rowOff>93428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109955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6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18087</xdr:rowOff>
    </xdr:from>
    <xdr:to>
      <xdr:col>67</xdr:col>
      <xdr:colOff>101600</xdr:colOff>
      <xdr:row>98</xdr:row>
      <xdr:rowOff>119687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136214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9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30625</xdr:rowOff>
    </xdr:from>
    <xdr:to>
      <xdr:col>116</xdr:col>
      <xdr:colOff>63500</xdr:colOff>
      <xdr:row>39</xdr:row>
      <xdr:rowOff>32748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17175"/>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30625</xdr:rowOff>
    </xdr:from>
    <xdr:to>
      <xdr:col>111</xdr:col>
      <xdr:colOff>177800</xdr:colOff>
      <xdr:row>39</xdr:row>
      <xdr:rowOff>32258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71717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32258</xdr:rowOff>
    </xdr:from>
    <xdr:to>
      <xdr:col>107</xdr:col>
      <xdr:colOff>50800</xdr:colOff>
      <xdr:row>39</xdr:row>
      <xdr:rowOff>33891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71880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33075</xdr:rowOff>
    </xdr:from>
    <xdr:to>
      <xdr:col>102</xdr:col>
      <xdr:colOff>114300</xdr:colOff>
      <xdr:row>39</xdr:row>
      <xdr:rowOff>33891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19625"/>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153398</xdr:rowOff>
    </xdr:from>
    <xdr:to>
      <xdr:col>116</xdr:col>
      <xdr:colOff>114300</xdr:colOff>
      <xdr:row>39</xdr:row>
      <xdr:rowOff>83548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68325</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8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151275</xdr:rowOff>
    </xdr:from>
    <xdr:to>
      <xdr:col>112</xdr:col>
      <xdr:colOff>38100</xdr:colOff>
      <xdr:row>39</xdr:row>
      <xdr:rowOff>81425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72552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152908</xdr:rowOff>
    </xdr:from>
    <xdr:to>
      <xdr:col>107</xdr:col>
      <xdr:colOff>101600</xdr:colOff>
      <xdr:row>39</xdr:row>
      <xdr:rowOff>83058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74185</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6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154541</xdr:rowOff>
    </xdr:from>
    <xdr:to>
      <xdr:col>102</xdr:col>
      <xdr:colOff>165100</xdr:colOff>
      <xdr:row>39</xdr:row>
      <xdr:rowOff>84691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75818</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153725</xdr:rowOff>
    </xdr:from>
    <xdr:to>
      <xdr:col>98</xdr:col>
      <xdr:colOff>38100</xdr:colOff>
      <xdr:row>39</xdr:row>
      <xdr:rowOff>83875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75002</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61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33001</xdr:rowOff>
    </xdr:from>
    <xdr:to>
      <xdr:col>116</xdr:col>
      <xdr:colOff>63500</xdr:colOff>
      <xdr:row>59</xdr:row>
      <xdr:rowOff>33477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48551"/>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33477</xdr:rowOff>
    </xdr:from>
    <xdr:to>
      <xdr:col>111</xdr:col>
      <xdr:colOff>177800</xdr:colOff>
      <xdr:row>59</xdr:row>
      <xdr:rowOff>35878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49027"/>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35401</xdr:rowOff>
    </xdr:from>
    <xdr:to>
      <xdr:col>107</xdr:col>
      <xdr:colOff>50800</xdr:colOff>
      <xdr:row>59</xdr:row>
      <xdr:rowOff>35878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0951"/>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33306</xdr:rowOff>
    </xdr:from>
    <xdr:to>
      <xdr:col>102</xdr:col>
      <xdr:colOff>114300</xdr:colOff>
      <xdr:row>59</xdr:row>
      <xdr:rowOff>35401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4885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153651</xdr:rowOff>
    </xdr:from>
    <xdr:to>
      <xdr:col>116</xdr:col>
      <xdr:colOff>114300</xdr:colOff>
      <xdr:row>59</xdr:row>
      <xdr:rowOff>83801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68578</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2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154127</xdr:rowOff>
    </xdr:from>
    <xdr:to>
      <xdr:col>112</xdr:col>
      <xdr:colOff>38100</xdr:colOff>
      <xdr:row>59</xdr:row>
      <xdr:rowOff>84277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75404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9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156528</xdr:rowOff>
    </xdr:from>
    <xdr:to>
      <xdr:col>107</xdr:col>
      <xdr:colOff>101600</xdr:colOff>
      <xdr:row>59</xdr:row>
      <xdr:rowOff>86678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77805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9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156051</xdr:rowOff>
    </xdr:from>
    <xdr:to>
      <xdr:col>102</xdr:col>
      <xdr:colOff>165100</xdr:colOff>
      <xdr:row>59</xdr:row>
      <xdr:rowOff>86201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77328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153956</xdr:rowOff>
    </xdr:from>
    <xdr:to>
      <xdr:col>98</xdr:col>
      <xdr:colOff>38100</xdr:colOff>
      <xdr:row>59</xdr:row>
      <xdr:rowOff>84106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75233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91313</xdr:rowOff>
    </xdr:from>
    <xdr:to>
      <xdr:col>116</xdr:col>
      <xdr:colOff>63500</xdr:colOff>
      <xdr:row>74</xdr:row>
      <xdr:rowOff>148158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78613"/>
          <a:ext cx="8382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147701</xdr:rowOff>
    </xdr:from>
    <xdr:to>
      <xdr:col>111</xdr:col>
      <xdr:colOff>177800</xdr:colOff>
      <xdr:row>74</xdr:row>
      <xdr:rowOff>148158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83500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130823</xdr:rowOff>
    </xdr:from>
    <xdr:to>
      <xdr:col>107</xdr:col>
      <xdr:colOff>50800</xdr:colOff>
      <xdr:row>74</xdr:row>
      <xdr:rowOff>147701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818123"/>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130823</xdr:rowOff>
    </xdr:from>
    <xdr:to>
      <xdr:col>102</xdr:col>
      <xdr:colOff>114300</xdr:colOff>
      <xdr:row>75</xdr:row>
      <xdr:rowOff>4216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18123"/>
          <a:ext cx="889000" cy="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40513</xdr:rowOff>
    </xdr:from>
    <xdr:to>
      <xdr:col>116</xdr:col>
      <xdr:colOff>114300</xdr:colOff>
      <xdr:row>74</xdr:row>
      <xdr:rowOff>142113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63390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97358</xdr:rowOff>
    </xdr:from>
    <xdr:to>
      <xdr:col>112</xdr:col>
      <xdr:colOff>38100</xdr:colOff>
      <xdr:row>75</xdr:row>
      <xdr:rowOff>27508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44035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96901</xdr:rowOff>
    </xdr:from>
    <xdr:to>
      <xdr:col>107</xdr:col>
      <xdr:colOff>101600</xdr:colOff>
      <xdr:row>75</xdr:row>
      <xdr:rowOff>27051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43578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5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80023</xdr:rowOff>
    </xdr:from>
    <xdr:to>
      <xdr:col>102</xdr:col>
      <xdr:colOff>165100</xdr:colOff>
      <xdr:row>75</xdr:row>
      <xdr:rowOff>10173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26700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124866</xdr:rowOff>
    </xdr:from>
    <xdr:to>
      <xdr:col>98</xdr:col>
      <xdr:colOff>38100</xdr:colOff>
      <xdr:row>75</xdr:row>
      <xdr:rowOff>55016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71543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590,748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主な構成費目である人件費は、住民一人当たり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82,130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した。また、都市構造の違い等により、類似団体に比べ職員数が多いことから、依然として同団体平均を上回っている状態である。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人件費以外の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義務的経費は、前年度と比較して扶助費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は増加し、公債費は減少した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。扶助費の主な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理由としては、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価格高騰重点支援給付金給付事業による増加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が挙げられる。扶助費は住民一人当たり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170,234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円であり、類似団体平均より高い水準にある。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投資的経費も前年度と比べて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している。普通建設事業費が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したことが要因である。主な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理由としては、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（仮称）霧島市クリーンセンター整備・運営事業の増加によるもの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が挙げられる。普通建設事業費（新規整備及び更新整備）は、住民一人当たり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62,452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円であり、類似団体平均を上回っている。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123,979
122,861
603.17
77,559,154
73,240,369
3,275,317
35,275,325
46,603,358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71120</xdr:rowOff>
    </xdr:from>
    <xdr:to>
      <xdr:col>24</xdr:col>
      <xdr:colOff>63500</xdr:colOff>
      <xdr:row>35</xdr:row>
      <xdr:rowOff>71882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7187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71120</xdr:rowOff>
    </xdr:from>
    <xdr:to>
      <xdr:col>19</xdr:col>
      <xdr:colOff>177800</xdr:colOff>
      <xdr:row>35</xdr:row>
      <xdr:rowOff>129794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1870"/>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48260</xdr:rowOff>
    </xdr:from>
    <xdr:to>
      <xdr:col>15</xdr:col>
      <xdr:colOff>50800</xdr:colOff>
      <xdr:row>35</xdr:row>
      <xdr:rowOff>129794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9010"/>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48260</xdr:rowOff>
    </xdr:from>
    <xdr:to>
      <xdr:col>10</xdr:col>
      <xdr:colOff>114300</xdr:colOff>
      <xdr:row>35</xdr:row>
      <xdr:rowOff>55118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901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170959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20320</xdr:rowOff>
    </xdr:from>
    <xdr:to>
      <xdr:col>20</xdr:col>
      <xdr:colOff>38100</xdr:colOff>
      <xdr:row>35</xdr:row>
      <xdr:rowOff>121920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113047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78994</xdr:rowOff>
    </xdr:from>
    <xdr:to>
      <xdr:col>15</xdr:col>
      <xdr:colOff>101600</xdr:colOff>
      <xdr:row>36</xdr:row>
      <xdr:rowOff>9144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168910</xdr:rowOff>
    </xdr:from>
    <xdr:to>
      <xdr:col>10</xdr:col>
      <xdr:colOff>165100</xdr:colOff>
      <xdr:row>35</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90187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xdr:rowOff>
    </xdr:from>
    <xdr:to>
      <xdr:col>6</xdr:col>
      <xdr:colOff>38100</xdr:colOff>
      <xdr:row>35</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97045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48530</xdr:rowOff>
    </xdr:from>
    <xdr:to>
      <xdr:col>24</xdr:col>
      <xdr:colOff>63500</xdr:colOff>
      <xdr:row>56</xdr:row>
      <xdr:rowOff>79871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49730"/>
          <a:ext cx="8382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28244</xdr:rowOff>
    </xdr:from>
    <xdr:to>
      <xdr:col>19</xdr:col>
      <xdr:colOff>177800</xdr:colOff>
      <xdr:row>56</xdr:row>
      <xdr:rowOff>79871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29444"/>
          <a:ext cx="889000" cy="5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16041</xdr:rowOff>
    </xdr:from>
    <xdr:to>
      <xdr:col>15</xdr:col>
      <xdr:colOff>50800</xdr:colOff>
      <xdr:row>56</xdr:row>
      <xdr:rowOff>28244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74341"/>
          <a:ext cx="889000" cy="35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16041</xdr:rowOff>
    </xdr:from>
    <xdr:to>
      <xdr:col>10</xdr:col>
      <xdr:colOff>114300</xdr:colOff>
      <xdr:row>56</xdr:row>
      <xdr:rowOff>152826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74341"/>
          <a:ext cx="889000" cy="47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115397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169180</xdr:rowOff>
    </xdr:from>
    <xdr:to>
      <xdr:col>24</xdr:col>
      <xdr:colOff>114300</xdr:colOff>
      <xdr:row>56</xdr:row>
      <xdr:rowOff>99330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20607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5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29071</xdr:rowOff>
    </xdr:from>
    <xdr:to>
      <xdr:col>20</xdr:col>
      <xdr:colOff>38100</xdr:colOff>
      <xdr:row>56</xdr:row>
      <xdr:rowOff>130671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147198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0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148894</xdr:rowOff>
    </xdr:from>
    <xdr:to>
      <xdr:col>15</xdr:col>
      <xdr:colOff>101600</xdr:colOff>
      <xdr:row>56</xdr:row>
      <xdr:rowOff>79044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95571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5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136691</xdr:rowOff>
    </xdr:from>
    <xdr:to>
      <xdr:col>10</xdr:col>
      <xdr:colOff>165100</xdr:colOff>
      <xdr:row>54</xdr:row>
      <xdr:rowOff>66841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2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83368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102026</xdr:rowOff>
    </xdr:from>
    <xdr:to>
      <xdr:col>6</xdr:col>
      <xdr:colOff>38100</xdr:colOff>
      <xdr:row>57</xdr:row>
      <xdr:rowOff>32176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48703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168450</xdr:rowOff>
    </xdr:from>
    <xdr:to>
      <xdr:col>24</xdr:col>
      <xdr:colOff>63500</xdr:colOff>
      <xdr:row>76</xdr:row>
      <xdr:rowOff>155200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7200"/>
          <a:ext cx="838200" cy="15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13779</xdr:rowOff>
    </xdr:from>
    <xdr:to>
      <xdr:col>19</xdr:col>
      <xdr:colOff>177800</xdr:colOff>
      <xdr:row>76</xdr:row>
      <xdr:rowOff>155200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3979"/>
          <a:ext cx="889000" cy="14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13779</xdr:rowOff>
    </xdr:from>
    <xdr:to>
      <xdr:col>15</xdr:col>
      <xdr:colOff>50800</xdr:colOff>
      <xdr:row>77</xdr:row>
      <xdr:rowOff>90026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3979"/>
          <a:ext cx="889000" cy="24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90026</xdr:rowOff>
    </xdr:from>
    <xdr:to>
      <xdr:col>10</xdr:col>
      <xdr:colOff>114300</xdr:colOff>
      <xdr:row>77</xdr:row>
      <xdr:rowOff>171407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1676"/>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117650</xdr:rowOff>
    </xdr:from>
    <xdr:to>
      <xdr:col>24</xdr:col>
      <xdr:colOff>114300</xdr:colOff>
      <xdr:row>76</xdr:row>
      <xdr:rowOff>47800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140527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2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104400</xdr:rowOff>
    </xdr:from>
    <xdr:to>
      <xdr:col>20</xdr:col>
      <xdr:colOff>38100</xdr:colOff>
      <xdr:row>77</xdr:row>
      <xdr:rowOff>34550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51076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0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134430</xdr:rowOff>
    </xdr:from>
    <xdr:to>
      <xdr:col>15</xdr:col>
      <xdr:colOff>101600</xdr:colOff>
      <xdr:row>76</xdr:row>
      <xdr:rowOff>64579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3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81107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6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39226</xdr:rowOff>
    </xdr:from>
    <xdr:to>
      <xdr:col>10</xdr:col>
      <xdr:colOff>165100</xdr:colOff>
      <xdr:row>77</xdr:row>
      <xdr:rowOff>140826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157353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1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120607</xdr:rowOff>
    </xdr:from>
    <xdr:to>
      <xdr:col>6</xdr:col>
      <xdr:colOff>38100</xdr:colOff>
      <xdr:row>78</xdr:row>
      <xdr:rowOff>50757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67284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9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171149</xdr:rowOff>
    </xdr:from>
    <xdr:to>
      <xdr:col>24</xdr:col>
      <xdr:colOff>63500</xdr:colOff>
      <xdr:row>94</xdr:row>
      <xdr:rowOff>158184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15999"/>
          <a:ext cx="838200" cy="15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128825</xdr:rowOff>
    </xdr:from>
    <xdr:to>
      <xdr:col>19</xdr:col>
      <xdr:colOff>177800</xdr:colOff>
      <xdr:row>94</xdr:row>
      <xdr:rowOff>158184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45125"/>
          <a:ext cx="8890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128825</xdr:rowOff>
    </xdr:from>
    <xdr:to>
      <xdr:col>15</xdr:col>
      <xdr:colOff>50800</xdr:colOff>
      <xdr:row>96</xdr:row>
      <xdr:rowOff>157139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45125"/>
          <a:ext cx="889000" cy="3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157139</xdr:rowOff>
    </xdr:from>
    <xdr:to>
      <xdr:col>10</xdr:col>
      <xdr:colOff>114300</xdr:colOff>
      <xdr:row>97</xdr:row>
      <xdr:rowOff>83987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16339"/>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120349</xdr:rowOff>
    </xdr:from>
    <xdr:to>
      <xdr:col>24</xdr:col>
      <xdr:colOff>114300</xdr:colOff>
      <xdr:row>94</xdr:row>
      <xdr:rowOff>50499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6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143226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1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107384</xdr:rowOff>
    </xdr:from>
    <xdr:to>
      <xdr:col>20</xdr:col>
      <xdr:colOff>38100</xdr:colOff>
      <xdr:row>95</xdr:row>
      <xdr:rowOff>37534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2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54061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9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78025</xdr:rowOff>
    </xdr:from>
    <xdr:to>
      <xdr:col>15</xdr:col>
      <xdr:colOff>101600</xdr:colOff>
      <xdr:row>95</xdr:row>
      <xdr:rowOff>8175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24702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6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106339</xdr:rowOff>
    </xdr:from>
    <xdr:to>
      <xdr:col>10</xdr:col>
      <xdr:colOff>165100</xdr:colOff>
      <xdr:row>97</xdr:row>
      <xdr:rowOff>36489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53016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33187</xdr:rowOff>
    </xdr:from>
    <xdr:to>
      <xdr:col>6</xdr:col>
      <xdr:colOff>38100</xdr:colOff>
      <xdr:row>97</xdr:row>
      <xdr:rowOff>134787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125914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17780</xdr:rowOff>
    </xdr:from>
    <xdr:to>
      <xdr:col>55</xdr:col>
      <xdr:colOff>0</xdr:colOff>
      <xdr:row>37</xdr:row>
      <xdr:rowOff>169799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61430"/>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169799</xdr:rowOff>
    </xdr:from>
    <xdr:to>
      <xdr:col>50</xdr:col>
      <xdr:colOff>114300</xdr:colOff>
      <xdr:row>38</xdr:row>
      <xdr:rowOff>68453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13449"/>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54737</xdr:rowOff>
    </xdr:from>
    <xdr:to>
      <xdr:col>45</xdr:col>
      <xdr:colOff>177800</xdr:colOff>
      <xdr:row>38</xdr:row>
      <xdr:rowOff>68453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6983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54737</xdr:rowOff>
    </xdr:from>
    <xdr:to>
      <xdr:col>41</xdr:col>
      <xdr:colOff>50800</xdr:colOff>
      <xdr:row>38</xdr:row>
      <xdr:rowOff>82169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6983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138430</xdr:rowOff>
    </xdr:from>
    <xdr:to>
      <xdr:col>55</xdr:col>
      <xdr:colOff>50800</xdr:colOff>
      <xdr:row>37</xdr:row>
      <xdr:rowOff>68580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161307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118999</xdr:rowOff>
    </xdr:from>
    <xdr:to>
      <xdr:col>50</xdr:col>
      <xdr:colOff>165100</xdr:colOff>
      <xdr:row>38</xdr:row>
      <xdr:rowOff>49149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40276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5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17653</xdr:rowOff>
    </xdr:from>
    <xdr:to>
      <xdr:col>46</xdr:col>
      <xdr:colOff>38100</xdr:colOff>
      <xdr:row>38</xdr:row>
      <xdr:rowOff>119253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110380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2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3937</xdr:rowOff>
    </xdr:from>
    <xdr:to>
      <xdr:col>41</xdr:col>
      <xdr:colOff>101600</xdr:colOff>
      <xdr:row>38</xdr:row>
      <xdr:rowOff>105537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96664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1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31369</xdr:rowOff>
    </xdr:from>
    <xdr:to>
      <xdr:col>36</xdr:col>
      <xdr:colOff>165100</xdr:colOff>
      <xdr:row>38</xdr:row>
      <xdr:rowOff>132969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124096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3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111628</xdr:rowOff>
    </xdr:from>
    <xdr:to>
      <xdr:col>55</xdr:col>
      <xdr:colOff>0</xdr:colOff>
      <xdr:row>54</xdr:row>
      <xdr:rowOff>150261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369928"/>
          <a:ext cx="8382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124475</xdr:rowOff>
    </xdr:from>
    <xdr:to>
      <xdr:col>50</xdr:col>
      <xdr:colOff>114300</xdr:colOff>
      <xdr:row>54</xdr:row>
      <xdr:rowOff>150261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382775"/>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80127</xdr:rowOff>
    </xdr:from>
    <xdr:to>
      <xdr:col>45</xdr:col>
      <xdr:colOff>177800</xdr:colOff>
      <xdr:row>54</xdr:row>
      <xdr:rowOff>124475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166977"/>
          <a:ext cx="889000" cy="2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80127</xdr:rowOff>
    </xdr:from>
    <xdr:to>
      <xdr:col>41</xdr:col>
      <xdr:colOff>50800</xdr:colOff>
      <xdr:row>54</xdr:row>
      <xdr:rowOff>109662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166977"/>
          <a:ext cx="889000" cy="2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60828</xdr:rowOff>
    </xdr:from>
    <xdr:to>
      <xdr:col>55</xdr:col>
      <xdr:colOff>50800</xdr:colOff>
      <xdr:row>54</xdr:row>
      <xdr:rowOff>162428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83705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17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99461</xdr:rowOff>
    </xdr:from>
    <xdr:to>
      <xdr:col>50</xdr:col>
      <xdr:colOff>165100</xdr:colOff>
      <xdr:row>55</xdr:row>
      <xdr:rowOff>29611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46138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13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73675</xdr:rowOff>
    </xdr:from>
    <xdr:to>
      <xdr:col>46</xdr:col>
      <xdr:colOff>38100</xdr:colOff>
      <xdr:row>55</xdr:row>
      <xdr:rowOff>3825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20352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10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29327</xdr:rowOff>
    </xdr:from>
    <xdr:to>
      <xdr:col>41</xdr:col>
      <xdr:colOff>101600</xdr:colOff>
      <xdr:row>53</xdr:row>
      <xdr:rowOff>130927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1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147454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89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58862</xdr:rowOff>
    </xdr:from>
    <xdr:to>
      <xdr:col>36</xdr:col>
      <xdr:colOff>165100</xdr:colOff>
      <xdr:row>54</xdr:row>
      <xdr:rowOff>160462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1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5539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09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65252</xdr:rowOff>
    </xdr:from>
    <xdr:to>
      <xdr:col>55</xdr:col>
      <xdr:colOff>0</xdr:colOff>
      <xdr:row>78</xdr:row>
      <xdr:rowOff>64852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66902"/>
          <a:ext cx="838200" cy="1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65252</xdr:rowOff>
    </xdr:from>
    <xdr:to>
      <xdr:col>50</xdr:col>
      <xdr:colOff>114300</xdr:colOff>
      <xdr:row>77</xdr:row>
      <xdr:rowOff>138328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66902"/>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88475</xdr:rowOff>
    </xdr:from>
    <xdr:to>
      <xdr:col>45</xdr:col>
      <xdr:colOff>177800</xdr:colOff>
      <xdr:row>77</xdr:row>
      <xdr:rowOff>138328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90125"/>
          <a:ext cx="889000" cy="4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88475</xdr:rowOff>
    </xdr:from>
    <xdr:to>
      <xdr:col>41</xdr:col>
      <xdr:colOff>50800</xdr:colOff>
      <xdr:row>78</xdr:row>
      <xdr:rowOff>39363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90125"/>
          <a:ext cx="889000" cy="1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14052</xdr:rowOff>
    </xdr:from>
    <xdr:to>
      <xdr:col>55</xdr:col>
      <xdr:colOff>50800</xdr:colOff>
      <xdr:row>78</xdr:row>
      <xdr:rowOff>115652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163929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14452</xdr:rowOff>
    </xdr:from>
    <xdr:to>
      <xdr:col>50</xdr:col>
      <xdr:colOff>165100</xdr:colOff>
      <xdr:row>77</xdr:row>
      <xdr:rowOff>116052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132579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87528</xdr:rowOff>
    </xdr:from>
    <xdr:to>
      <xdr:col>46</xdr:col>
      <xdr:colOff>38100</xdr:colOff>
      <xdr:row>78</xdr:row>
      <xdr:rowOff>17678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34205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37675</xdr:rowOff>
    </xdr:from>
    <xdr:to>
      <xdr:col>41</xdr:col>
      <xdr:colOff>101600</xdr:colOff>
      <xdr:row>77</xdr:row>
      <xdr:rowOff>139275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155802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1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160013</xdr:rowOff>
    </xdr:from>
    <xdr:to>
      <xdr:col>36</xdr:col>
      <xdr:colOff>165100</xdr:colOff>
      <xdr:row>78</xdr:row>
      <xdr:rowOff>90163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106690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13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89866</xdr:rowOff>
    </xdr:from>
    <xdr:to>
      <xdr:col>55</xdr:col>
      <xdr:colOff>0</xdr:colOff>
      <xdr:row>96</xdr:row>
      <xdr:rowOff>99047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49066"/>
          <a:ext cx="8382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82714</xdr:rowOff>
    </xdr:from>
    <xdr:to>
      <xdr:col>50</xdr:col>
      <xdr:colOff>114300</xdr:colOff>
      <xdr:row>96</xdr:row>
      <xdr:rowOff>99047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41914"/>
          <a:ext cx="889000" cy="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2439</xdr:rowOff>
    </xdr:from>
    <xdr:to>
      <xdr:col>45</xdr:col>
      <xdr:colOff>177800</xdr:colOff>
      <xdr:row>96</xdr:row>
      <xdr:rowOff>82714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61639"/>
          <a:ext cx="889000" cy="8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2439</xdr:rowOff>
    </xdr:from>
    <xdr:to>
      <xdr:col>41</xdr:col>
      <xdr:colOff>50800</xdr:colOff>
      <xdr:row>96</xdr:row>
      <xdr:rowOff>138570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61639"/>
          <a:ext cx="8890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39066</xdr:rowOff>
    </xdr:from>
    <xdr:to>
      <xdr:col>55</xdr:col>
      <xdr:colOff>50800</xdr:colOff>
      <xdr:row>96</xdr:row>
      <xdr:rowOff>140666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17493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7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48247</xdr:rowOff>
    </xdr:from>
    <xdr:to>
      <xdr:col>50</xdr:col>
      <xdr:colOff>165100</xdr:colOff>
      <xdr:row>96</xdr:row>
      <xdr:rowOff>149847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140974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31914</xdr:rowOff>
    </xdr:from>
    <xdr:to>
      <xdr:col>46</xdr:col>
      <xdr:colOff>38100</xdr:colOff>
      <xdr:row>96</xdr:row>
      <xdr:rowOff>133514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124641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8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123089</xdr:rowOff>
    </xdr:from>
    <xdr:to>
      <xdr:col>41</xdr:col>
      <xdr:colOff>101600</xdr:colOff>
      <xdr:row>96</xdr:row>
      <xdr:rowOff>53239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69766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87770</xdr:rowOff>
    </xdr:from>
    <xdr:to>
      <xdr:col>36</xdr:col>
      <xdr:colOff>165100</xdr:colOff>
      <xdr:row>97</xdr:row>
      <xdr:rowOff>17920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48514</xdr:rowOff>
    </xdr:from>
    <xdr:to>
      <xdr:col>85</xdr:col>
      <xdr:colOff>127000</xdr:colOff>
      <xdr:row>34</xdr:row>
      <xdr:rowOff>62103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706364"/>
          <a:ext cx="838200" cy="1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48514</xdr:rowOff>
    </xdr:from>
    <xdr:to>
      <xdr:col>81</xdr:col>
      <xdr:colOff>50800</xdr:colOff>
      <xdr:row>34</xdr:row>
      <xdr:rowOff>67437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706364"/>
          <a:ext cx="889000" cy="1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99822</xdr:rowOff>
    </xdr:from>
    <xdr:to>
      <xdr:col>76</xdr:col>
      <xdr:colOff>114300</xdr:colOff>
      <xdr:row>34</xdr:row>
      <xdr:rowOff>67437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757672"/>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99822</xdr:rowOff>
    </xdr:from>
    <xdr:to>
      <xdr:col>71</xdr:col>
      <xdr:colOff>177800</xdr:colOff>
      <xdr:row>34</xdr:row>
      <xdr:rowOff>92329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757672"/>
          <a:ext cx="889000" cy="16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11303</xdr:rowOff>
    </xdr:from>
    <xdr:to>
      <xdr:col>85</xdr:col>
      <xdr:colOff>177800</xdr:colOff>
      <xdr:row>34</xdr:row>
      <xdr:rowOff>112903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8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34180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6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169164</xdr:rowOff>
    </xdr:from>
    <xdr:to>
      <xdr:col>81</xdr:col>
      <xdr:colOff>101600</xdr:colOff>
      <xdr:row>33</xdr:row>
      <xdr:rowOff>99314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6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115841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43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16637</xdr:rowOff>
    </xdr:from>
    <xdr:to>
      <xdr:col>76</xdr:col>
      <xdr:colOff>165100</xdr:colOff>
      <xdr:row>34</xdr:row>
      <xdr:rowOff>118237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8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134764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6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49022</xdr:rowOff>
    </xdr:from>
    <xdr:to>
      <xdr:col>72</xdr:col>
      <xdr:colOff>38100</xdr:colOff>
      <xdr:row>33</xdr:row>
      <xdr:rowOff>150622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70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167149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48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41529</xdr:rowOff>
    </xdr:from>
    <xdr:to>
      <xdr:col>67</xdr:col>
      <xdr:colOff>101600</xdr:colOff>
      <xdr:row>34</xdr:row>
      <xdr:rowOff>143129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8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159656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6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100724</xdr:rowOff>
    </xdr:from>
    <xdr:to>
      <xdr:col>85</xdr:col>
      <xdr:colOff>127000</xdr:colOff>
      <xdr:row>54</xdr:row>
      <xdr:rowOff>128213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016124"/>
          <a:ext cx="838200" cy="37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62147</xdr:rowOff>
    </xdr:from>
    <xdr:to>
      <xdr:col>81</xdr:col>
      <xdr:colOff>50800</xdr:colOff>
      <xdr:row>54</xdr:row>
      <xdr:rowOff>128213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320447"/>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6712</xdr:rowOff>
    </xdr:from>
    <xdr:to>
      <xdr:col>76</xdr:col>
      <xdr:colOff>114300</xdr:colOff>
      <xdr:row>54</xdr:row>
      <xdr:rowOff>62147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265012"/>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109792</xdr:rowOff>
    </xdr:from>
    <xdr:to>
      <xdr:col>71</xdr:col>
      <xdr:colOff>177800</xdr:colOff>
      <xdr:row>54</xdr:row>
      <xdr:rowOff>6712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196642"/>
          <a:ext cx="889000" cy="6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49924</xdr:rowOff>
    </xdr:from>
    <xdr:to>
      <xdr:col>85</xdr:col>
      <xdr:colOff>177800</xdr:colOff>
      <xdr:row>52</xdr:row>
      <xdr:rowOff>151524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9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72801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81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77413</xdr:rowOff>
    </xdr:from>
    <xdr:to>
      <xdr:col>81</xdr:col>
      <xdr:colOff>101600</xdr:colOff>
      <xdr:row>55</xdr:row>
      <xdr:rowOff>7563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24090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1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11347</xdr:rowOff>
    </xdr:from>
    <xdr:to>
      <xdr:col>76</xdr:col>
      <xdr:colOff>165100</xdr:colOff>
      <xdr:row>54</xdr:row>
      <xdr:rowOff>112947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26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129474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0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127362</xdr:rowOff>
    </xdr:from>
    <xdr:to>
      <xdr:col>72</xdr:col>
      <xdr:colOff>38100</xdr:colOff>
      <xdr:row>54</xdr:row>
      <xdr:rowOff>57512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2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74039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9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58992</xdr:rowOff>
    </xdr:from>
    <xdr:to>
      <xdr:col>67</xdr:col>
      <xdr:colOff>101600</xdr:colOff>
      <xdr:row>53</xdr:row>
      <xdr:rowOff>160592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1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5669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892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13643</xdr:rowOff>
    </xdr:from>
    <xdr:to>
      <xdr:col>85</xdr:col>
      <xdr:colOff>127000</xdr:colOff>
      <xdr:row>72</xdr:row>
      <xdr:rowOff>126419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186593"/>
          <a:ext cx="838200"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126419</xdr:rowOff>
    </xdr:from>
    <xdr:to>
      <xdr:col>81</xdr:col>
      <xdr:colOff>50800</xdr:colOff>
      <xdr:row>75</xdr:row>
      <xdr:rowOff>68616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470819"/>
          <a:ext cx="889000" cy="45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64388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608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68616</xdr:rowOff>
    </xdr:from>
    <xdr:to>
      <xdr:col>76</xdr:col>
      <xdr:colOff>114300</xdr:colOff>
      <xdr:row>75</xdr:row>
      <xdr:rowOff>129359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927366"/>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64171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60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129359</xdr:rowOff>
    </xdr:from>
    <xdr:to>
      <xdr:col>71</xdr:col>
      <xdr:colOff>177800</xdr:colOff>
      <xdr:row>76</xdr:row>
      <xdr:rowOff>155266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2988109"/>
          <a:ext cx="889000" cy="19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134293</xdr:rowOff>
    </xdr:from>
    <xdr:to>
      <xdr:col>85</xdr:col>
      <xdr:colOff>177800</xdr:colOff>
      <xdr:row>71</xdr:row>
      <xdr:rowOff>64443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1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87320</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08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75619</xdr:rowOff>
    </xdr:from>
    <xdr:to>
      <xdr:col>81</xdr:col>
      <xdr:colOff>101600</xdr:colOff>
      <xdr:row>73</xdr:row>
      <xdr:rowOff>5769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42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22296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2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17816</xdr:rowOff>
    </xdr:from>
    <xdr:to>
      <xdr:col>76</xdr:col>
      <xdr:colOff>165100</xdr:colOff>
      <xdr:row>75</xdr:row>
      <xdr:rowOff>119416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8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135943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65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78559</xdr:rowOff>
    </xdr:from>
    <xdr:to>
      <xdr:col>72</xdr:col>
      <xdr:colOff>38100</xdr:colOff>
      <xdr:row>76</xdr:row>
      <xdr:rowOff>8710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9373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25236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71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104466</xdr:rowOff>
    </xdr:from>
    <xdr:to>
      <xdr:col>67</xdr:col>
      <xdr:colOff>101600</xdr:colOff>
      <xdr:row>77</xdr:row>
      <xdr:rowOff>34616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3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51143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290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71082</xdr:rowOff>
    </xdr:from>
    <xdr:to>
      <xdr:col>85</xdr:col>
      <xdr:colOff>127000</xdr:colOff>
      <xdr:row>93</xdr:row>
      <xdr:rowOff>121526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015932"/>
          <a:ext cx="8382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28620</xdr:rowOff>
    </xdr:from>
    <xdr:to>
      <xdr:col>81</xdr:col>
      <xdr:colOff>50800</xdr:colOff>
      <xdr:row>93</xdr:row>
      <xdr:rowOff>71082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973470"/>
          <a:ext cx="8890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28620</xdr:rowOff>
    </xdr:from>
    <xdr:to>
      <xdr:col>76</xdr:col>
      <xdr:colOff>114300</xdr:colOff>
      <xdr:row>93</xdr:row>
      <xdr:rowOff>35725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973470"/>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35725</xdr:rowOff>
    </xdr:from>
    <xdr:to>
      <xdr:col>71</xdr:col>
      <xdr:colOff>177800</xdr:colOff>
      <xdr:row>93</xdr:row>
      <xdr:rowOff>55690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980575"/>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70726</xdr:rowOff>
    </xdr:from>
    <xdr:to>
      <xdr:col>85</xdr:col>
      <xdr:colOff>177800</xdr:colOff>
      <xdr:row>94</xdr:row>
      <xdr:rowOff>876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93603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86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20282</xdr:rowOff>
    </xdr:from>
    <xdr:to>
      <xdr:col>81</xdr:col>
      <xdr:colOff>101600</xdr:colOff>
      <xdr:row>93</xdr:row>
      <xdr:rowOff>121882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96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138409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74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149270</xdr:rowOff>
    </xdr:from>
    <xdr:to>
      <xdr:col>76</xdr:col>
      <xdr:colOff>165100</xdr:colOff>
      <xdr:row>93</xdr:row>
      <xdr:rowOff>79420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9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95947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69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156375</xdr:rowOff>
    </xdr:from>
    <xdr:to>
      <xdr:col>72</xdr:col>
      <xdr:colOff>38100</xdr:colOff>
      <xdr:row>93</xdr:row>
      <xdr:rowOff>86525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9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103052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4890</xdr:rowOff>
    </xdr:from>
    <xdr:to>
      <xdr:col>67</xdr:col>
      <xdr:colOff>101600</xdr:colOff>
      <xdr:row>93</xdr:row>
      <xdr:rowOff>106490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9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123017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7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目的別の歳出の構成比としては、民生費が最も高く、住民一人当たり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223,727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円となっている。前年度と比較して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しており、主な要因として、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価格高騰重点支援給付金給付事業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前年度に対する伸び率では、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労働費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が最も高く、主な要因として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は働く女性の家の施設改修による</a:t>
          </a:r>
          <a:r>
            <a:rPr lang="ja-JP" altLang="ja-JP" sz="1100" i="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が挙げられる。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また、商工費の減少については、プレミアム付商品券事業、事業継続支援給付金給付事業の終了によるものである。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年度間の財政調整のため財政調整基金の取崩しを行った。基金残高の標準財政規模比は前年度から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入歳出ともに増加したものの歳出の増加が歳入の増加を上回ったことから、形式収支が減額となった。翌年度に繰り越すべき財源については前年度より減少したものの、その額は、形式収支の減少額に及ばなかったことから、実質収支は黒字であるものの、前年度より減少し標準財政規模比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また、実質単年度収支は、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積立額が取崩額を上回ったことから、単年度収支の減額分を加算しても黒字となり、実質単年度収支は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財政健全化法に基づく健全化判断比率の算定が開始されて以来、連結後の赤字額は発生していない。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引き続き、独立採算制の原則のもと、市全体として健全な財政運営に努めていく。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c r="B2" s="176" t="s">
        <v>77</v>
      </c>
      <c r="C2" s="176"/>
      <c r="D2" s="177"/>
    </row>
    <row r="3" spans="1:119" ht="18.75" customHeight="1" thickBot="1">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77559154</v>
      </c>
      <c r="BO4" s="384"/>
      <c r="BP4" s="384"/>
      <c r="BQ4" s="384"/>
      <c r="BR4" s="384"/>
      <c r="BS4" s="384"/>
      <c r="BT4" s="384"/>
      <c r="BU4" s="385"/>
      <c r="BV4" s="383">
        <v>73033295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9.3000000000000007</v>
      </c>
      <c r="CU4" s="390"/>
      <c r="CV4" s="390"/>
      <c r="CW4" s="390"/>
      <c r="CX4" s="390"/>
      <c r="CY4" s="390"/>
      <c r="CZ4" s="390"/>
      <c r="DA4" s="391"/>
      <c r="DB4" s="389">
        <v>10.199999999999999</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73240369</v>
      </c>
      <c r="BO5" s="421"/>
      <c r="BP5" s="421"/>
      <c r="BQ5" s="421"/>
      <c r="BR5" s="421"/>
      <c r="BS5" s="421"/>
      <c r="BT5" s="421"/>
      <c r="BU5" s="422"/>
      <c r="BV5" s="420">
        <v>68281919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87.8</v>
      </c>
      <c r="CU5" s="418"/>
      <c r="CV5" s="418"/>
      <c r="CW5" s="418"/>
      <c r="CX5" s="418"/>
      <c r="CY5" s="418"/>
      <c r="CZ5" s="418"/>
      <c r="DA5" s="419"/>
      <c r="DB5" s="417">
        <v>87.2</v>
      </c>
      <c r="DC5" s="418"/>
      <c r="DD5" s="418"/>
      <c r="DE5" s="418"/>
      <c r="DF5" s="418"/>
      <c r="DG5" s="418"/>
      <c r="DH5" s="418"/>
      <c r="DI5" s="419"/>
    </row>
    <row r="6" spans="1:119" ht="18.75" customHeight="1">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4318785</v>
      </c>
      <c r="BO6" s="421"/>
      <c r="BP6" s="421"/>
      <c r="BQ6" s="421"/>
      <c r="BR6" s="421"/>
      <c r="BS6" s="421"/>
      <c r="BT6" s="421"/>
      <c r="BU6" s="422"/>
      <c r="BV6" s="420">
        <v>4751376</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88.4</v>
      </c>
      <c r="CU6" s="458"/>
      <c r="CV6" s="458"/>
      <c r="CW6" s="458"/>
      <c r="CX6" s="458"/>
      <c r="CY6" s="458"/>
      <c r="CZ6" s="458"/>
      <c r="DA6" s="459"/>
      <c r="DB6" s="457">
        <v>88.7</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1043468</v>
      </c>
      <c r="BO7" s="421"/>
      <c r="BP7" s="421"/>
      <c r="BQ7" s="421"/>
      <c r="BR7" s="421"/>
      <c r="BS7" s="421"/>
      <c r="BT7" s="421"/>
      <c r="BU7" s="422"/>
      <c r="BV7" s="420">
        <v>1230452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35275325</v>
      </c>
      <c r="CU7" s="421"/>
      <c r="CV7" s="421"/>
      <c r="CW7" s="421"/>
      <c r="CX7" s="421"/>
      <c r="CY7" s="421"/>
      <c r="CZ7" s="421"/>
      <c r="DA7" s="422"/>
      <c r="DB7" s="420">
        <v>34669626</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3275317</v>
      </c>
      <c r="BO8" s="421"/>
      <c r="BP8" s="421"/>
      <c r="BQ8" s="421"/>
      <c r="BR8" s="421"/>
      <c r="BS8" s="421"/>
      <c r="BT8" s="421"/>
      <c r="BU8" s="422"/>
      <c r="BV8" s="420">
        <v>3520924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0.54</v>
      </c>
      <c r="CU8" s="461"/>
      <c r="CV8" s="461"/>
      <c r="CW8" s="461"/>
      <c r="CX8" s="461"/>
      <c r="CY8" s="461"/>
      <c r="CZ8" s="461"/>
      <c r="DA8" s="462"/>
      <c r="DB8" s="460">
        <v>0.54</v>
      </c>
      <c r="DC8" s="461"/>
      <c r="DD8" s="461"/>
      <c r="DE8" s="461"/>
      <c r="DF8" s="461"/>
      <c r="DG8" s="461"/>
      <c r="DH8" s="461"/>
      <c r="DI8" s="462"/>
    </row>
    <row r="9" spans="1:119" ht="18.75" customHeight="1" thickBot="1">
      <c r="A9" s="175"/>
      <c r="B9" s="414" t="s">
        <v>106</v>
      </c>
      <c r="C9" s="415"/>
      <c r="D9" s="415"/>
      <c r="E9" s="415"/>
      <c r="F9" s="415"/>
      <c r="G9" s="415"/>
      <c r="H9" s="415"/>
      <c r="I9" s="415"/>
      <c r="J9" s="415"/>
      <c r="K9" s="463"/>
      <c r="L9" s="464" t="s">
        <v>107</v>
      </c>
      <c r="M9" s="465"/>
      <c r="N9" s="465"/>
      <c r="O9" s="465"/>
      <c r="P9" s="465"/>
      <c r="Q9" s="466"/>
      <c r="R9" s="467">
        <v>123135</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-245607</v>
      </c>
      <c r="BO9" s="421"/>
      <c r="BP9" s="421"/>
      <c r="BQ9" s="421"/>
      <c r="BR9" s="421"/>
      <c r="BS9" s="421"/>
      <c r="BT9" s="421"/>
      <c r="BU9" s="422"/>
      <c r="BV9" s="420">
        <v>383653</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12.8</v>
      </c>
      <c r="CU9" s="418"/>
      <c r="CV9" s="418"/>
      <c r="CW9" s="418"/>
      <c r="CX9" s="418"/>
      <c r="CY9" s="418"/>
      <c r="CZ9" s="418"/>
      <c r="DA9" s="419"/>
      <c r="DB9" s="417">
        <v>14.2</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112</v>
      </c>
      <c r="M10" s="450"/>
      <c r="N10" s="450"/>
      <c r="O10" s="450"/>
      <c r="P10" s="450"/>
      <c r="Q10" s="451"/>
      <c r="R10" s="471">
        <v>125857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2511524</v>
      </c>
      <c r="BO10" s="421"/>
      <c r="BP10" s="421"/>
      <c r="BQ10" s="421"/>
      <c r="BR10" s="421"/>
      <c r="BS10" s="421"/>
      <c r="BT10" s="421"/>
      <c r="BU10" s="422"/>
      <c r="BV10" s="420">
        <v>1400996</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c r="A12" s="175"/>
      <c r="B12" s="480" t="s">
        <v>123</v>
      </c>
      <c r="C12" s="481"/>
      <c r="D12" s="481"/>
      <c r="E12" s="481"/>
      <c r="F12" s="481"/>
      <c r="G12" s="481"/>
      <c r="H12" s="481"/>
      <c r="I12" s="481"/>
      <c r="J12" s="481"/>
      <c r="K12" s="482"/>
      <c r="L12" s="489" t="s">
        <v>124</v>
      </c>
      <c r="M12" s="490"/>
      <c r="N12" s="490"/>
      <c r="O12" s="490"/>
      <c r="P12" s="490"/>
      <c r="Q12" s="491"/>
      <c r="R12" s="492">
        <v>123979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1944416</v>
      </c>
      <c r="BO12" s="421"/>
      <c r="BP12" s="421"/>
      <c r="BQ12" s="421"/>
      <c r="BR12" s="421"/>
      <c r="BS12" s="421"/>
      <c r="BT12" s="421"/>
      <c r="BU12" s="422"/>
      <c r="BV12" s="420">
        <v>1519368</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c r="A13" s="175"/>
      <c r="B13" s="483"/>
      <c r="C13" s="484"/>
      <c r="D13" s="484"/>
      <c r="E13" s="484"/>
      <c r="F13" s="484"/>
      <c r="G13" s="484"/>
      <c r="H13" s="484"/>
      <c r="I13" s="484"/>
      <c r="J13" s="484"/>
      <c r="K13" s="485"/>
      <c r="L13" s="184"/>
      <c r="M13" s="511" t="s">
        <v>130</v>
      </c>
      <c r="N13" s="512"/>
      <c r="O13" s="512"/>
      <c r="P13" s="512"/>
      <c r="Q13" s="513"/>
      <c r="R13" s="504">
        <v>122861</v>
      </c>
      <c r="S13" s="505"/>
      <c r="T13" s="505"/>
      <c r="U13" s="505"/>
      <c r="V13" s="506"/>
      <c r="W13" s="436" t="s">
        <v>131</v>
      </c>
      <c r="X13" s="437"/>
      <c r="Y13" s="437"/>
      <c r="Z13" s="437"/>
      <c r="AA13" s="437"/>
      <c r="AB13" s="427"/>
      <c r="AC13" s="471">
        <v>2657</v>
      </c>
      <c r="AD13" s="472"/>
      <c r="AE13" s="472"/>
      <c r="AF13" s="472"/>
      <c r="AG13" s="514"/>
      <c r="AH13" s="471">
        <v>3069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321501</v>
      </c>
      <c r="BO13" s="421"/>
      <c r="BP13" s="421"/>
      <c r="BQ13" s="421"/>
      <c r="BR13" s="421"/>
      <c r="BS13" s="421"/>
      <c r="BT13" s="421"/>
      <c r="BU13" s="422"/>
      <c r="BV13" s="420">
        <v>265281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6</v>
      </c>
      <c r="CU13" s="418"/>
      <c r="CV13" s="418"/>
      <c r="CW13" s="418"/>
      <c r="CX13" s="418"/>
      <c r="CY13" s="418"/>
      <c r="CZ13" s="418"/>
      <c r="DA13" s="419"/>
      <c r="DB13" s="417">
        <v>6.5</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135</v>
      </c>
      <c r="M14" s="502"/>
      <c r="N14" s="502"/>
      <c r="O14" s="502"/>
      <c r="P14" s="502"/>
      <c r="Q14" s="503"/>
      <c r="R14" s="504">
        <v>124751</v>
      </c>
      <c r="S14" s="505"/>
      <c r="T14" s="505"/>
      <c r="U14" s="505"/>
      <c r="V14" s="506"/>
      <c r="W14" s="410"/>
      <c r="X14" s="411"/>
      <c r="Y14" s="411"/>
      <c r="Z14" s="411"/>
      <c r="AA14" s="411"/>
      <c r="AB14" s="400"/>
      <c r="AC14" s="507">
        <v>5</v>
      </c>
      <c r="AD14" s="508"/>
      <c r="AE14" s="508"/>
      <c r="AF14" s="508"/>
      <c r="AG14" s="509"/>
      <c r="AH14" s="507">
        <v>5.6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c r="A15" s="175"/>
      <c r="B15" s="483"/>
      <c r="C15" s="484"/>
      <c r="D15" s="484"/>
      <c r="E15" s="484"/>
      <c r="F15" s="484"/>
      <c r="G15" s="484"/>
      <c r="H15" s="484"/>
      <c r="I15" s="484"/>
      <c r="J15" s="484"/>
      <c r="K15" s="485"/>
      <c r="L15" s="184"/>
      <c r="M15" s="511" t="s">
        <v>130</v>
      </c>
      <c r="N15" s="512"/>
      <c r="O15" s="512"/>
      <c r="P15" s="512"/>
      <c r="Q15" s="513"/>
      <c r="R15" s="504">
        <v>123785</v>
      </c>
      <c r="S15" s="505"/>
      <c r="T15" s="505"/>
      <c r="U15" s="505"/>
      <c r="V15" s="506"/>
      <c r="W15" s="436" t="s">
        <v>137</v>
      </c>
      <c r="X15" s="437"/>
      <c r="Y15" s="437"/>
      <c r="Z15" s="437"/>
      <c r="AA15" s="437"/>
      <c r="AB15" s="427"/>
      <c r="AC15" s="471">
        <v>14656</v>
      </c>
      <c r="AD15" s="472"/>
      <c r="AE15" s="472"/>
      <c r="AF15" s="472"/>
      <c r="AG15" s="514"/>
      <c r="AH15" s="471">
        <v>14872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17109324</v>
      </c>
      <c r="BO15" s="384"/>
      <c r="BP15" s="384"/>
      <c r="BQ15" s="384"/>
      <c r="BR15" s="384"/>
      <c r="BS15" s="384"/>
      <c r="BT15" s="384"/>
      <c r="BU15" s="385"/>
      <c r="BV15" s="383">
        <v>16203163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27.5</v>
      </c>
      <c r="AD16" s="508"/>
      <c r="AE16" s="508"/>
      <c r="AF16" s="508"/>
      <c r="AG16" s="509"/>
      <c r="AH16" s="507">
        <v>27.3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30540092</v>
      </c>
      <c r="BO16" s="421"/>
      <c r="BP16" s="421"/>
      <c r="BQ16" s="421"/>
      <c r="BR16" s="421"/>
      <c r="BS16" s="421"/>
      <c r="BT16" s="421"/>
      <c r="BU16" s="422"/>
      <c r="BV16" s="420">
        <v>29843088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35911</v>
      </c>
      <c r="AD17" s="472"/>
      <c r="AE17" s="472"/>
      <c r="AF17" s="472"/>
      <c r="AG17" s="514"/>
      <c r="AH17" s="471">
        <v>36519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21584486</v>
      </c>
      <c r="BO17" s="421"/>
      <c r="BP17" s="421"/>
      <c r="BQ17" s="421"/>
      <c r="BR17" s="421"/>
      <c r="BS17" s="421"/>
      <c r="BT17" s="421"/>
      <c r="BU17" s="422"/>
      <c r="BV17" s="420">
        <v>20397678</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147</v>
      </c>
      <c r="C18" s="463"/>
      <c r="D18" s="463"/>
      <c r="E18" s="543"/>
      <c r="F18" s="543"/>
      <c r="G18" s="543"/>
      <c r="H18" s="543"/>
      <c r="I18" s="543"/>
      <c r="J18" s="543"/>
      <c r="K18" s="543"/>
      <c r="L18" s="544">
        <v>603.16999999999996</v>
      </c>
      <c r="M18" s="544"/>
      <c r="N18" s="544"/>
      <c r="O18" s="544"/>
      <c r="P18" s="544"/>
      <c r="Q18" s="544"/>
      <c r="R18" s="545"/>
      <c r="S18" s="545"/>
      <c r="T18" s="545"/>
      <c r="U18" s="545"/>
      <c r="V18" s="546"/>
      <c r="W18" s="438"/>
      <c r="X18" s="439"/>
      <c r="Y18" s="439"/>
      <c r="Z18" s="439"/>
      <c r="AA18" s="439"/>
      <c r="AB18" s="430"/>
      <c r="AC18" s="547">
        <v>67.5</v>
      </c>
      <c r="AD18" s="548"/>
      <c r="AE18" s="548"/>
      <c r="AF18" s="548"/>
      <c r="AG18" s="549"/>
      <c r="AH18" s="547">
        <v>67.099999999999994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31013942</v>
      </c>
      <c r="BO18" s="421"/>
      <c r="BP18" s="421"/>
      <c r="BQ18" s="421"/>
      <c r="BR18" s="421"/>
      <c r="BS18" s="421"/>
      <c r="BT18" s="421"/>
      <c r="BU18" s="422"/>
      <c r="BV18" s="420">
        <v>30782840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149</v>
      </c>
      <c r="C19" s="463"/>
      <c r="D19" s="463"/>
      <c r="E19" s="543"/>
      <c r="F19" s="543"/>
      <c r="G19" s="543"/>
      <c r="H19" s="543"/>
      <c r="I19" s="543"/>
      <c r="J19" s="543"/>
      <c r="K19" s="543"/>
      <c r="L19" s="551">
        <v>204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47640591</v>
      </c>
      <c r="BO19" s="421"/>
      <c r="BP19" s="421"/>
      <c r="BQ19" s="421"/>
      <c r="BR19" s="421"/>
      <c r="BS19" s="421"/>
      <c r="BT19" s="421"/>
      <c r="BU19" s="422"/>
      <c r="BV19" s="420">
        <v>45545827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151</v>
      </c>
      <c r="C20" s="463"/>
      <c r="D20" s="463"/>
      <c r="E20" s="543"/>
      <c r="F20" s="543"/>
      <c r="G20" s="543"/>
      <c r="H20" s="543"/>
      <c r="I20" s="543"/>
      <c r="J20" s="543"/>
      <c r="K20" s="543"/>
      <c r="L20" s="551">
        <v>55586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46603358</v>
      </c>
      <c r="BO22" s="384"/>
      <c r="BP22" s="384"/>
      <c r="BQ22" s="384"/>
      <c r="BR22" s="384"/>
      <c r="BS22" s="384"/>
      <c r="BT22" s="384"/>
      <c r="BU22" s="385"/>
      <c r="BV22" s="383">
        <v>48595372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33104613</v>
      </c>
      <c r="BO23" s="421"/>
      <c r="BP23" s="421"/>
      <c r="BQ23" s="421"/>
      <c r="BR23" s="421"/>
      <c r="BS23" s="421"/>
      <c r="BT23" s="421"/>
      <c r="BU23" s="422"/>
      <c r="BV23" s="420">
        <v>33996055</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161</v>
      </c>
      <c r="F24" s="450"/>
      <c r="G24" s="450"/>
      <c r="H24" s="450"/>
      <c r="I24" s="450"/>
      <c r="J24" s="450"/>
      <c r="K24" s="451"/>
      <c r="L24" s="471">
        <v>1</v>
      </c>
      <c r="M24" s="472"/>
      <c r="N24" s="472"/>
      <c r="O24" s="472"/>
      <c r="P24" s="514"/>
      <c r="Q24" s="471">
        <v>9800</v>
      </c>
      <c r="R24" s="472"/>
      <c r="S24" s="472"/>
      <c r="T24" s="472"/>
      <c r="U24" s="472"/>
      <c r="V24" s="514"/>
      <c r="W24" s="566"/>
      <c r="X24" s="567"/>
      <c r="Y24" s="568"/>
      <c r="Z24" s="470" t="s">
        <v>162</v>
      </c>
      <c r="AA24" s="450"/>
      <c r="AB24" s="450"/>
      <c r="AC24" s="450"/>
      <c r="AD24" s="450"/>
      <c r="AE24" s="450"/>
      <c r="AF24" s="450"/>
      <c r="AG24" s="451"/>
      <c r="AH24" s="471">
        <v>929</v>
      </c>
      <c r="AI24" s="472"/>
      <c r="AJ24" s="472"/>
      <c r="AK24" s="472"/>
      <c r="AL24" s="514"/>
      <c r="AM24" s="471">
        <v>3014605</v>
      </c>
      <c r="AN24" s="472"/>
      <c r="AO24" s="472"/>
      <c r="AP24" s="472"/>
      <c r="AQ24" s="472"/>
      <c r="AR24" s="514"/>
      <c r="AS24" s="471">
        <v>3245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25566898</v>
      </c>
      <c r="BO24" s="421"/>
      <c r="BP24" s="421"/>
      <c r="BQ24" s="421"/>
      <c r="BR24" s="421"/>
      <c r="BS24" s="421"/>
      <c r="BT24" s="421"/>
      <c r="BU24" s="422"/>
      <c r="BV24" s="420">
        <v>25662997</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164</v>
      </c>
      <c r="F25" s="450"/>
      <c r="G25" s="450"/>
      <c r="H25" s="450"/>
      <c r="I25" s="450"/>
      <c r="J25" s="450"/>
      <c r="K25" s="451"/>
      <c r="L25" s="471">
        <v>2</v>
      </c>
      <c r="M25" s="472"/>
      <c r="N25" s="472"/>
      <c r="O25" s="472"/>
      <c r="P25" s="514"/>
      <c r="Q25" s="471">
        <v>7640</v>
      </c>
      <c r="R25" s="472"/>
      <c r="S25" s="472"/>
      <c r="T25" s="472"/>
      <c r="U25" s="472"/>
      <c r="V25" s="514"/>
      <c r="W25" s="566"/>
      <c r="X25" s="567"/>
      <c r="Y25" s="568"/>
      <c r="Z25" s="470" t="s">
        <v>165</v>
      </c>
      <c r="AA25" s="450"/>
      <c r="AB25" s="450"/>
      <c r="AC25" s="450"/>
      <c r="AD25" s="450"/>
      <c r="AE25" s="450"/>
      <c r="AF25" s="450"/>
      <c r="AG25" s="451"/>
      <c r="AH25" s="471">
        <v>182</v>
      </c>
      <c r="AI25" s="472"/>
      <c r="AJ25" s="472"/>
      <c r="AK25" s="472"/>
      <c r="AL25" s="514"/>
      <c r="AM25" s="471">
        <v>568204</v>
      </c>
      <c r="AN25" s="472"/>
      <c r="AO25" s="472"/>
      <c r="AP25" s="472"/>
      <c r="AQ25" s="472"/>
      <c r="AR25" s="514"/>
      <c r="AS25" s="471">
        <v>3122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29172993</v>
      </c>
      <c r="BO25" s="384"/>
      <c r="BP25" s="384"/>
      <c r="BQ25" s="384"/>
      <c r="BR25" s="384"/>
      <c r="BS25" s="384"/>
      <c r="BT25" s="384"/>
      <c r="BU25" s="385"/>
      <c r="BV25" s="383">
        <v>30473525</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167</v>
      </c>
      <c r="F26" s="450"/>
      <c r="G26" s="450"/>
      <c r="H26" s="450"/>
      <c r="I26" s="450"/>
      <c r="J26" s="450"/>
      <c r="K26" s="451"/>
      <c r="L26" s="471">
        <v>1</v>
      </c>
      <c r="M26" s="472"/>
      <c r="N26" s="472"/>
      <c r="O26" s="472"/>
      <c r="P26" s="514"/>
      <c r="Q26" s="471">
        <v>7050</v>
      </c>
      <c r="R26" s="472"/>
      <c r="S26" s="472"/>
      <c r="T26" s="472"/>
      <c r="U26" s="472"/>
      <c r="V26" s="514"/>
      <c r="W26" s="566"/>
      <c r="X26" s="567"/>
      <c r="Y26" s="568"/>
      <c r="Z26" s="470" t="s">
        <v>168</v>
      </c>
      <c r="AA26" s="572"/>
      <c r="AB26" s="572"/>
      <c r="AC26" s="572"/>
      <c r="AD26" s="572"/>
      <c r="AE26" s="572"/>
      <c r="AF26" s="572"/>
      <c r="AG26" s="573"/>
      <c r="AH26" s="471">
        <v>17</v>
      </c>
      <c r="AI26" s="472"/>
      <c r="AJ26" s="472"/>
      <c r="AK26" s="472"/>
      <c r="AL26" s="514"/>
      <c r="AM26" s="471">
        <v>57511</v>
      </c>
      <c r="AN26" s="472"/>
      <c r="AO26" s="472"/>
      <c r="AP26" s="472"/>
      <c r="AQ26" s="472"/>
      <c r="AR26" s="514"/>
      <c r="AS26" s="471">
        <v>3383</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170</v>
      </c>
      <c r="F27" s="450"/>
      <c r="G27" s="450"/>
      <c r="H27" s="450"/>
      <c r="I27" s="450"/>
      <c r="J27" s="450"/>
      <c r="K27" s="451"/>
      <c r="L27" s="471">
        <v>1</v>
      </c>
      <c r="M27" s="472"/>
      <c r="N27" s="472"/>
      <c r="O27" s="472"/>
      <c r="P27" s="514"/>
      <c r="Q27" s="471">
        <v>5400</v>
      </c>
      <c r="R27" s="472"/>
      <c r="S27" s="472"/>
      <c r="T27" s="472"/>
      <c r="U27" s="472"/>
      <c r="V27" s="514"/>
      <c r="W27" s="566"/>
      <c r="X27" s="567"/>
      <c r="Y27" s="568"/>
      <c r="Z27" s="470" t="s">
        <v>171</v>
      </c>
      <c r="AA27" s="450"/>
      <c r="AB27" s="450"/>
      <c r="AC27" s="450"/>
      <c r="AD27" s="450"/>
      <c r="AE27" s="450"/>
      <c r="AF27" s="450"/>
      <c r="AG27" s="451"/>
      <c r="AH27" s="471">
        <v>79</v>
      </c>
      <c r="AI27" s="472"/>
      <c r="AJ27" s="472"/>
      <c r="AK27" s="472"/>
      <c r="AL27" s="514"/>
      <c r="AM27" s="471">
        <v>308948</v>
      </c>
      <c r="AN27" s="472"/>
      <c r="AO27" s="472"/>
      <c r="AP27" s="472"/>
      <c r="AQ27" s="472"/>
      <c r="AR27" s="514"/>
      <c r="AS27" s="471">
        <v>3911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3316373</v>
      </c>
      <c r="BO27" s="540"/>
      <c r="BP27" s="540"/>
      <c r="BQ27" s="540"/>
      <c r="BR27" s="540"/>
      <c r="BS27" s="540"/>
      <c r="BT27" s="540"/>
      <c r="BU27" s="541"/>
      <c r="BV27" s="539">
        <v>3316327</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173</v>
      </c>
      <c r="F28" s="450"/>
      <c r="G28" s="450"/>
      <c r="H28" s="450"/>
      <c r="I28" s="450"/>
      <c r="J28" s="450"/>
      <c r="K28" s="451"/>
      <c r="L28" s="471">
        <v>1</v>
      </c>
      <c r="M28" s="472"/>
      <c r="N28" s="472"/>
      <c r="O28" s="472"/>
      <c r="P28" s="514"/>
      <c r="Q28" s="471">
        <v>4320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8237599</v>
      </c>
      <c r="BO28" s="384"/>
      <c r="BP28" s="384"/>
      <c r="BQ28" s="384"/>
      <c r="BR28" s="384"/>
      <c r="BS28" s="384"/>
      <c r="BT28" s="384"/>
      <c r="BU28" s="385"/>
      <c r="BV28" s="383">
        <v>7670480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176</v>
      </c>
      <c r="F29" s="450"/>
      <c r="G29" s="450"/>
      <c r="H29" s="450"/>
      <c r="I29" s="450"/>
      <c r="J29" s="450"/>
      <c r="K29" s="451"/>
      <c r="L29" s="471">
        <v>24</v>
      </c>
      <c r="M29" s="472"/>
      <c r="N29" s="472"/>
      <c r="O29" s="472"/>
      <c r="P29" s="514"/>
      <c r="Q29" s="471">
        <v>4020</v>
      </c>
      <c r="R29" s="472"/>
      <c r="S29" s="472"/>
      <c r="T29" s="472"/>
      <c r="U29" s="472"/>
      <c r="V29" s="514"/>
      <c r="W29" s="569"/>
      <c r="X29" s="570"/>
      <c r="Y29" s="571"/>
      <c r="Z29" s="470" t="s">
        <v>177</v>
      </c>
      <c r="AA29" s="450"/>
      <c r="AB29" s="450"/>
      <c r="AC29" s="450"/>
      <c r="AD29" s="450"/>
      <c r="AE29" s="450"/>
      <c r="AF29" s="450"/>
      <c r="AG29" s="451"/>
      <c r="AH29" s="471">
        <v>1008</v>
      </c>
      <c r="AI29" s="472"/>
      <c r="AJ29" s="472"/>
      <c r="AK29" s="472"/>
      <c r="AL29" s="514"/>
      <c r="AM29" s="471">
        <v>3323553</v>
      </c>
      <c r="AN29" s="472"/>
      <c r="AO29" s="472"/>
      <c r="AP29" s="472"/>
      <c r="AQ29" s="472"/>
      <c r="AR29" s="514"/>
      <c r="AS29" s="471">
        <v>3297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3634691</v>
      </c>
      <c r="BO29" s="421"/>
      <c r="BP29" s="421"/>
      <c r="BQ29" s="421"/>
      <c r="BR29" s="421"/>
      <c r="BS29" s="421"/>
      <c r="BT29" s="421"/>
      <c r="BU29" s="422"/>
      <c r="BV29" s="420">
        <v>3476862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14680616</v>
      </c>
      <c r="BO30" s="540"/>
      <c r="BP30" s="540"/>
      <c r="BQ30" s="540"/>
      <c r="BR30" s="540"/>
      <c r="BS30" s="540"/>
      <c r="BT30" s="540"/>
      <c r="BU30" s="541"/>
      <c r="BV30" s="539">
        <v>14190848</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IF('各会計、関係団体の財政状況及び健全化判断比率'!B36="","",'各会計、関係団体の財政状況及び健全化判断比率'!B36)</f>
        <v>温泉供給特別会計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鹿児島県市町村総合事務組合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霧島市土地開発公社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202"/>
    </row>
    <row r="35" spans="1:113" ht="32.25" customHeight="1">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IF('各会計、関係団体の財政状況及び健全化判断比率'!B33="","",'各会計、関係団体の財政状況及び健全化判断比率'!B33)</f>
        <v>工業用水道事業会計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伊佐北姶良火葬場管理組合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霧島市施設管理公社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IF('各会計、関係団体の財政状況及び健全化判断比率'!B34="","",'各会計、関係団体の財政状況及び健全化判断比率'!B34)</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姶良・伊佐地区介護保険組合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霧島神話の里公園</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交通災害共済事業特別会計</v>
      </c>
      <c r="X37" s="611"/>
      <c r="Y37" s="611"/>
      <c r="Z37" s="611"/>
      <c r="AA37" s="611"/>
      <c r="AB37" s="611"/>
      <c r="AC37" s="611"/>
      <c r="AD37" s="611"/>
      <c r="AE37" s="611"/>
      <c r="AF37" s="611"/>
      <c r="AG37" s="611"/>
      <c r="AH37" s="611"/>
      <c r="AI37" s="611"/>
      <c r="AJ37" s="611"/>
      <c r="AK37" s="611"/>
      <c r="AL37" s="175"/>
      <c r="AM37" s="610">
        <f t="shared" si="0"/>
        <v>9</v>
      </c>
      <c r="AN37" s="610"/>
      <c r="AO37" s="611" t="str">
        <f>IF('各会計、関係団体の財政状況及び健全化判断比率'!B35="","",'各会計、関係団体の財政状況及び健全化判断比率'!B35)</f>
        <v>下水道事業会計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鹿児島県後期高齢者医療広域連合（一般会計）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鹿児島県後期高齢者医療広域連合（後期高齢者医療特別会計）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7NEpnadCVYyozt7WwmRVcIfinDSt3TUDvQD2oDDmxtkQoEgoj490F7Qzp/+h9zJ8J44Q/dJNaU2FRwJ1fPGtnA==" saltValue="BWS+PdlNkURLk5axmSaT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62" t="s">
        <v>536</v>
      </c>
      <c r="D34" s="1162"/>
      <c r="E34" s="1163"/>
      <c r="F34" s="32">
        <v>11.07</v>
      </c>
      <c r="G34" s="33">
        <v>11.15</v>
      </c>
      <c r="H34" s="33">
        <v>11.15</v>
      </c>
      <c r="I34" s="33">
        <v>11.43</v>
      </c>
      <c r="J34" s="34">
        <v>12.08</v>
      </c>
      <c r="K34" s="22"/>
      <c r="L34" s="22"/>
      <c r="M34" s="22"/>
      <c r="N34" s="22"/>
      <c r="O34" s="22"/>
      <c r="P34" s="22"/>
    </row>
    <row r="35" spans="1:16" ht="39" customHeight="1">
      <c r="A35" s="22"/>
      <c r="B35" s="35"/>
      <c r="C35" s="1158" t="s">
        <v>537</v>
      </c>
      <c r="D35" s="1158"/>
      <c r="E35" s="1159"/>
      <c r="F35" s="36">
        <v>5.82</v>
      </c>
      <c r="G35" s="37">
        <v>7.89</v>
      </c>
      <c r="H35" s="37">
        <v>8.85</v>
      </c>
      <c r="I35" s="37">
        <v>10.15</v>
      </c>
      <c r="J35" s="38">
        <v>9.2799999999999994</v>
      </c>
      <c r="K35" s="22"/>
      <c r="L35" s="22"/>
      <c r="M35" s="22"/>
      <c r="N35" s="22"/>
      <c r="O35" s="22"/>
      <c r="P35" s="22"/>
    </row>
    <row r="36" spans="1:16" ht="39" customHeight="1">
      <c r="A36" s="22"/>
      <c r="B36" s="35"/>
      <c r="C36" s="1158" t="s">
        <v>538</v>
      </c>
      <c r="D36" s="1158"/>
      <c r="E36" s="1159"/>
      <c r="F36" s="36">
        <v>7.72</v>
      </c>
      <c r="G36" s="37">
        <v>7.39</v>
      </c>
      <c r="H36" s="37">
        <v>7.04</v>
      </c>
      <c r="I36" s="37">
        <v>5.61</v>
      </c>
      <c r="J36" s="38">
        <v>3.23</v>
      </c>
      <c r="K36" s="22"/>
      <c r="L36" s="22"/>
      <c r="M36" s="22"/>
      <c r="N36" s="22"/>
      <c r="O36" s="22"/>
      <c r="P36" s="22"/>
    </row>
    <row r="37" spans="1:16" ht="39" customHeight="1">
      <c r="A37" s="22"/>
      <c r="B37" s="35"/>
      <c r="C37" s="1158" t="s">
        <v>539</v>
      </c>
      <c r="D37" s="1158"/>
      <c r="E37" s="1159"/>
      <c r="F37" s="36">
        <v>0.83</v>
      </c>
      <c r="G37" s="37">
        <v>1.24</v>
      </c>
      <c r="H37" s="37">
        <v>1.48</v>
      </c>
      <c r="I37" s="37">
        <v>1.64</v>
      </c>
      <c r="J37" s="38">
        <v>1.47</v>
      </c>
      <c r="K37" s="22"/>
      <c r="L37" s="22"/>
      <c r="M37" s="22"/>
      <c r="N37" s="22"/>
      <c r="O37" s="22"/>
      <c r="P37" s="22"/>
    </row>
    <row r="38" spans="1:16" ht="39" customHeight="1">
      <c r="A38" s="22"/>
      <c r="B38" s="35"/>
      <c r="C38" s="1158" t="s">
        <v>540</v>
      </c>
      <c r="D38" s="1158"/>
      <c r="E38" s="1159"/>
      <c r="F38" s="36">
        <v>0.93</v>
      </c>
      <c r="G38" s="37">
        <v>0.42</v>
      </c>
      <c r="H38" s="37">
        <v>0.27</v>
      </c>
      <c r="I38" s="37">
        <v>0.2</v>
      </c>
      <c r="J38" s="38">
        <v>0.49</v>
      </c>
      <c r="K38" s="22"/>
      <c r="L38" s="22"/>
      <c r="M38" s="22"/>
      <c r="N38" s="22"/>
      <c r="O38" s="22"/>
      <c r="P38" s="22"/>
    </row>
    <row r="39" spans="1:16" ht="39" customHeight="1">
      <c r="A39" s="22"/>
      <c r="B39" s="35"/>
      <c r="C39" s="1158" t="s">
        <v>541</v>
      </c>
      <c r="D39" s="1158"/>
      <c r="E39" s="1159"/>
      <c r="F39" s="36">
        <v>0.56999999999999995</v>
      </c>
      <c r="G39" s="37">
        <v>0.65</v>
      </c>
      <c r="H39" s="37">
        <v>0.92</v>
      </c>
      <c r="I39" s="37">
        <v>0.41</v>
      </c>
      <c r="J39" s="38">
        <v>0.48</v>
      </c>
      <c r="K39" s="22"/>
      <c r="L39" s="22"/>
      <c r="M39" s="22"/>
      <c r="N39" s="22"/>
      <c r="O39" s="22"/>
      <c r="P39" s="22"/>
    </row>
    <row r="40" spans="1:16" ht="39" customHeight="1">
      <c r="A40" s="22"/>
      <c r="B40" s="35"/>
      <c r="C40" s="1158" t="s">
        <v>542</v>
      </c>
      <c r="D40" s="1158"/>
      <c r="E40" s="1159"/>
      <c r="F40" s="36">
        <v>0.12</v>
      </c>
      <c r="G40" s="37">
        <v>0.13</v>
      </c>
      <c r="H40" s="37">
        <v>0.13</v>
      </c>
      <c r="I40" s="37">
        <v>0.15</v>
      </c>
      <c r="J40" s="38">
        <v>0.17</v>
      </c>
      <c r="K40" s="22"/>
      <c r="L40" s="22"/>
      <c r="M40" s="22"/>
      <c r="N40" s="22"/>
      <c r="O40" s="22"/>
      <c r="P40" s="22"/>
    </row>
    <row r="41" spans="1:16" ht="39" customHeight="1">
      <c r="A41" s="22"/>
      <c r="B41" s="35"/>
      <c r="C41" s="1158" t="s">
        <v>543</v>
      </c>
      <c r="D41" s="1158"/>
      <c r="E41" s="1159"/>
      <c r="F41" s="36">
        <v>0.03</v>
      </c>
      <c r="G41" s="37">
        <v>0.04</v>
      </c>
      <c r="H41" s="37">
        <v>0.05</v>
      </c>
      <c r="I41" s="37">
        <v>0.06</v>
      </c>
      <c r="J41" s="38">
        <v>7.0000000000000007E-2</v>
      </c>
      <c r="K41" s="22"/>
      <c r="L41" s="22"/>
      <c r="M41" s="22"/>
      <c r="N41" s="22"/>
      <c r="O41" s="22"/>
      <c r="P41" s="22"/>
    </row>
    <row r="42" spans="1:16" ht="39" customHeight="1">
      <c r="A42" s="22"/>
      <c r="B42" s="39"/>
      <c r="C42" s="1158" t="s">
        <v>544</v>
      </c>
      <c r="D42" s="1158"/>
      <c r="E42" s="1159"/>
      <c r="F42" s="36" t="s">
        <v>490</v>
      </c>
      <c r="G42" s="37" t="s">
        <v>490</v>
      </c>
      <c r="H42" s="37" t="s">
        <v>490</v>
      </c>
      <c r="I42" s="37" t="s">
        <v>490</v>
      </c>
      <c r="J42" s="38" t="s">
        <v>490</v>
      </c>
      <c r="K42" s="22"/>
      <c r="L42" s="22"/>
      <c r="M42" s="22"/>
      <c r="N42" s="22"/>
      <c r="O42" s="22"/>
      <c r="P42" s="22"/>
    </row>
    <row r="43" spans="1:16" ht="39" customHeight="1" thickBot="1">
      <c r="A43" s="22"/>
      <c r="B43" s="40"/>
      <c r="C43" s="1160" t="s">
        <v>545</v>
      </c>
      <c r="D43" s="1160"/>
      <c r="E43" s="1161"/>
      <c r="F43" s="41">
        <v>0.03</v>
      </c>
      <c r="G43" s="42">
        <v>0.03</v>
      </c>
      <c r="H43" s="42">
        <v>0.02</v>
      </c>
      <c r="I43" s="42">
        <v>0.02</v>
      </c>
      <c r="J43" s="43">
        <v>0.04</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s/IWkp8OmJ3d82AotDoY/If8qoqXP55mvL6ibh2kQV6TQ9LoJEmdvv4pbHYWPrd7TlSe9SaQMBYk8pH6Jbx3dw==" saltValue="pQMDTSHUZJiWCLlsO521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c r="A45" s="46"/>
      <c r="B45" s="1164" t="s">
        <v>9</v>
      </c>
      <c r="C45" s="1165"/>
      <c r="D45" s="56"/>
      <c r="E45" s="1170" t="s">
        <v>10</v>
      </c>
      <c r="F45" s="1170"/>
      <c r="G45" s="1170"/>
      <c r="H45" s="1170"/>
      <c r="I45" s="1170"/>
      <c r="J45" s="1171"/>
      <c r="K45" s="57">
        <v>6690</v>
      </c>
      <c r="L45" s="58">
        <v>6799</v>
      </c>
      <c r="M45" s="58">
        <v>6839</v>
      </c>
      <c r="N45" s="58">
        <v>6559</v>
      </c>
      <c r="O45" s="59">
        <v>6191</v>
      </c>
      <c r="P45" s="46"/>
      <c r="Q45" s="46"/>
      <c r="R45" s="46"/>
      <c r="S45" s="46"/>
      <c r="T45" s="46"/>
      <c r="U45" s="46"/>
    </row>
    <row r="46" spans="1:21" ht="30.75" customHeight="1">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c r="A48" s="46"/>
      <c r="B48" s="1166"/>
      <c r="C48" s="1167"/>
      <c r="D48" s="60"/>
      <c r="E48" s="1172" t="s">
        <v>13</v>
      </c>
      <c r="F48" s="1172"/>
      <c r="G48" s="1172"/>
      <c r="H48" s="1172"/>
      <c r="I48" s="1172"/>
      <c r="J48" s="1173"/>
      <c r="K48" s="61">
        <v>752</v>
      </c>
      <c r="L48" s="62">
        <v>744</v>
      </c>
      <c r="M48" s="62">
        <v>702</v>
      </c>
      <c r="N48" s="62">
        <v>634</v>
      </c>
      <c r="O48" s="63">
        <v>568</v>
      </c>
      <c r="P48" s="46"/>
      <c r="Q48" s="46"/>
      <c r="R48" s="46"/>
      <c r="S48" s="46"/>
      <c r="T48" s="46"/>
      <c r="U48" s="46"/>
    </row>
    <row r="49" spans="1:21" ht="30.75" customHeight="1">
      <c r="A49" s="46"/>
      <c r="B49" s="1166"/>
      <c r="C49" s="1167"/>
      <c r="D49" s="60"/>
      <c r="E49" s="1172" t="s">
        <v>14</v>
      </c>
      <c r="F49" s="1172"/>
      <c r="G49" s="1172"/>
      <c r="H49" s="1172"/>
      <c r="I49" s="1172"/>
      <c r="J49" s="1173"/>
      <c r="K49" s="61" t="s">
        <v>490</v>
      </c>
      <c r="L49" s="62" t="s">
        <v>490</v>
      </c>
      <c r="M49" s="62" t="s">
        <v>490</v>
      </c>
      <c r="N49" s="62" t="s">
        <v>490</v>
      </c>
      <c r="O49" s="63" t="s">
        <v>490</v>
      </c>
      <c r="P49" s="46"/>
      <c r="Q49" s="46"/>
      <c r="R49" s="46"/>
      <c r="S49" s="46"/>
      <c r="T49" s="46"/>
      <c r="U49" s="46"/>
    </row>
    <row r="50" spans="1:21" ht="30.75" customHeight="1">
      <c r="A50" s="46"/>
      <c r="B50" s="1166"/>
      <c r="C50" s="1167"/>
      <c r="D50" s="60"/>
      <c r="E50" s="1172" t="s">
        <v>15</v>
      </c>
      <c r="F50" s="1172"/>
      <c r="G50" s="1172"/>
      <c r="H50" s="1172"/>
      <c r="I50" s="1172"/>
      <c r="J50" s="1173"/>
      <c r="K50" s="61">
        <v>3</v>
      </c>
      <c r="L50" s="62">
        <v>2</v>
      </c>
      <c r="M50" s="62">
        <v>2</v>
      </c>
      <c r="N50" s="62">
        <v>1</v>
      </c>
      <c r="O50" s="63">
        <v>2</v>
      </c>
      <c r="P50" s="46"/>
      <c r="Q50" s="46"/>
      <c r="R50" s="46"/>
      <c r="S50" s="46"/>
      <c r="T50" s="46"/>
      <c r="U50" s="46"/>
    </row>
    <row r="51" spans="1:21" ht="30.75" customHeight="1">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c r="A52" s="46"/>
      <c r="B52" s="1174" t="s">
        <v>17</v>
      </c>
      <c r="C52" s="1175"/>
      <c r="D52" s="64"/>
      <c r="E52" s="1172" t="s">
        <v>18</v>
      </c>
      <c r="F52" s="1172"/>
      <c r="G52" s="1172"/>
      <c r="H52" s="1172"/>
      <c r="I52" s="1172"/>
      <c r="J52" s="1173"/>
      <c r="K52" s="61">
        <v>5627</v>
      </c>
      <c r="L52" s="62">
        <v>5598</v>
      </c>
      <c r="M52" s="62">
        <v>5462</v>
      </c>
      <c r="N52" s="62">
        <v>5392</v>
      </c>
      <c r="O52" s="63">
        <v>5179</v>
      </c>
      <c r="P52" s="46"/>
      <c r="Q52" s="46"/>
      <c r="R52" s="46"/>
      <c r="S52" s="46"/>
      <c r="T52" s="46"/>
      <c r="U52" s="46"/>
    </row>
    <row r="53" spans="1:21" ht="30.75" customHeight="1" thickBot="1">
      <c r="A53" s="46"/>
      <c r="B53" s="1176" t="s">
        <v>19</v>
      </c>
      <c r="C53" s="1177"/>
      <c r="D53" s="65"/>
      <c r="E53" s="1178" t="s">
        <v>20</v>
      </c>
      <c r="F53" s="1178"/>
      <c r="G53" s="1178"/>
      <c r="H53" s="1178"/>
      <c r="I53" s="1178"/>
      <c r="J53" s="1179"/>
      <c r="K53" s="66">
        <v>1818</v>
      </c>
      <c r="L53" s="67">
        <v>1947</v>
      </c>
      <c r="M53" s="67">
        <v>2081</v>
      </c>
      <c r="N53" s="67">
        <v>1802</v>
      </c>
      <c r="O53" s="68">
        <v>1582</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c r="B58" s="1180" t="s">
        <v>24</v>
      </c>
      <c r="C58" s="1181"/>
      <c r="D58" s="1186" t="s">
        <v>25</v>
      </c>
      <c r="E58" s="1187"/>
      <c r="F58" s="1187"/>
      <c r="G58" s="1187"/>
      <c r="H58" s="1187"/>
      <c r="I58" s="1187"/>
      <c r="J58" s="1188"/>
      <c r="K58" s="81"/>
      <c r="L58" s="82"/>
      <c r="M58" s="82"/>
      <c r="N58" s="82"/>
      <c r="O58" s="83"/>
    </row>
    <row r="59" spans="1:21" ht="31.5" customHeight="1">
      <c r="B59" s="1182"/>
      <c r="C59" s="1183"/>
      <c r="D59" s="1189" t="s">
        <v>26</v>
      </c>
      <c r="E59" s="1190"/>
      <c r="F59" s="1190"/>
      <c r="G59" s="1190"/>
      <c r="H59" s="1190"/>
      <c r="I59" s="1190"/>
      <c r="J59" s="1191"/>
      <c r="K59" s="84"/>
      <c r="L59" s="85"/>
      <c r="M59" s="85"/>
      <c r="N59" s="85"/>
      <c r="O59" s="86"/>
    </row>
    <row r="60" spans="1:21" ht="31.5" customHeight="1" thickBot="1">
      <c r="B60" s="1184"/>
      <c r="C60" s="1185"/>
      <c r="D60" s="1192" t="s">
        <v>27</v>
      </c>
      <c r="E60" s="1193"/>
      <c r="F60" s="1193"/>
      <c r="G60" s="1193"/>
      <c r="H60" s="1193"/>
      <c r="I60" s="1193"/>
      <c r="J60" s="1194"/>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MJUdEdQuf37FOJzh60cnp/Bp7sg++ZWqxulva1nrDVQ/SAIzhJzRrDkyt85scrZYkPLo9aKOTEtmAd9a8rKuA==" saltValue="OwKUYGfe7BPH7vnheBwn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529</v>
      </c>
      <c r="J40" s="101" t="s">
        <v>530</v>
      </c>
      <c r="K40" s="101" t="s">
        <v>531</v>
      </c>
      <c r="L40" s="101" t="s">
        <v>532</v>
      </c>
      <c r="M40" s="102" t="s">
        <v>533</v>
      </c>
    </row>
    <row r="41" spans="2:13" ht="27.75" customHeight="1">
      <c r="B41" s="1195" t="s">
        <v>30</v>
      </c>
      <c r="C41" s="1196"/>
      <c r="D41" s="103"/>
      <c r="E41" s="1201" t="s">
        <v>31</v>
      </c>
      <c r="F41" s="1201"/>
      <c r="G41" s="1201"/>
      <c r="H41" s="1202"/>
      <c r="I41" s="342">
        <v>54302</v>
      </c>
      <c r="J41" s="343">
        <v>52946</v>
      </c>
      <c r="K41" s="343">
        <v>51601</v>
      </c>
      <c r="L41" s="343">
        <v>48595</v>
      </c>
      <c r="M41" s="344">
        <v>46603</v>
      </c>
    </row>
    <row r="42" spans="2:13" ht="27.75" customHeight="1">
      <c r="B42" s="1197"/>
      <c r="C42" s="1198"/>
      <c r="D42" s="104"/>
      <c r="E42" s="1203" t="s">
        <v>32</v>
      </c>
      <c r="F42" s="1203"/>
      <c r="G42" s="1203"/>
      <c r="H42" s="1204"/>
      <c r="I42" s="345" t="s">
        <v>490</v>
      </c>
      <c r="J42" s="346" t="s">
        <v>490</v>
      </c>
      <c r="K42" s="346" t="s">
        <v>490</v>
      </c>
      <c r="L42" s="346" t="s">
        <v>490</v>
      </c>
      <c r="M42" s="347" t="s">
        <v>490</v>
      </c>
    </row>
    <row r="43" spans="2:13" ht="27.75" customHeight="1">
      <c r="B43" s="1197"/>
      <c r="C43" s="1198"/>
      <c r="D43" s="104"/>
      <c r="E43" s="1203" t="s">
        <v>33</v>
      </c>
      <c r="F43" s="1203"/>
      <c r="G43" s="1203"/>
      <c r="H43" s="1204"/>
      <c r="I43" s="345">
        <v>6387</v>
      </c>
      <c r="J43" s="346">
        <v>5711</v>
      </c>
      <c r="K43" s="346">
        <v>4834</v>
      </c>
      <c r="L43" s="346">
        <v>4447</v>
      </c>
      <c r="M43" s="347">
        <v>7786</v>
      </c>
    </row>
    <row r="44" spans="2:13" ht="27.75" customHeight="1">
      <c r="B44" s="1197"/>
      <c r="C44" s="1198"/>
      <c r="D44" s="104"/>
      <c r="E44" s="1203" t="s">
        <v>34</v>
      </c>
      <c r="F44" s="1203"/>
      <c r="G44" s="1203"/>
      <c r="H44" s="1204"/>
      <c r="I44" s="345" t="s">
        <v>490</v>
      </c>
      <c r="J44" s="346" t="s">
        <v>490</v>
      </c>
      <c r="K44" s="346" t="s">
        <v>490</v>
      </c>
      <c r="L44" s="346" t="s">
        <v>490</v>
      </c>
      <c r="M44" s="347" t="s">
        <v>490</v>
      </c>
    </row>
    <row r="45" spans="2:13" ht="27.75" customHeight="1">
      <c r="B45" s="1197"/>
      <c r="C45" s="1198"/>
      <c r="D45" s="104"/>
      <c r="E45" s="1203" t="s">
        <v>35</v>
      </c>
      <c r="F45" s="1203"/>
      <c r="G45" s="1203"/>
      <c r="H45" s="1204"/>
      <c r="I45" s="345">
        <v>6011</v>
      </c>
      <c r="J45" s="346">
        <v>5840</v>
      </c>
      <c r="K45" s="346">
        <v>5788</v>
      </c>
      <c r="L45" s="346">
        <v>5805</v>
      </c>
      <c r="M45" s="347">
        <v>5788</v>
      </c>
    </row>
    <row r="46" spans="2:13" ht="27.75" customHeight="1">
      <c r="B46" s="1197"/>
      <c r="C46" s="1198"/>
      <c r="D46" s="105"/>
      <c r="E46" s="1203" t="s">
        <v>36</v>
      </c>
      <c r="F46" s="1203"/>
      <c r="G46" s="1203"/>
      <c r="H46" s="1204"/>
      <c r="I46" s="345" t="s">
        <v>490</v>
      </c>
      <c r="J46" s="346" t="s">
        <v>490</v>
      </c>
      <c r="K46" s="346" t="s">
        <v>490</v>
      </c>
      <c r="L46" s="346" t="s">
        <v>490</v>
      </c>
      <c r="M46" s="347" t="s">
        <v>490</v>
      </c>
    </row>
    <row r="47" spans="2:13" ht="27.75" customHeight="1">
      <c r="B47" s="1197"/>
      <c r="C47" s="1198"/>
      <c r="D47" s="106"/>
      <c r="E47" s="1205" t="s">
        <v>37</v>
      </c>
      <c r="F47" s="1206"/>
      <c r="G47" s="1206"/>
      <c r="H47" s="1207"/>
      <c r="I47" s="345" t="s">
        <v>490</v>
      </c>
      <c r="J47" s="346" t="s">
        <v>490</v>
      </c>
      <c r="K47" s="346" t="s">
        <v>490</v>
      </c>
      <c r="L47" s="346" t="s">
        <v>490</v>
      </c>
      <c r="M47" s="347" t="s">
        <v>490</v>
      </c>
    </row>
    <row r="48" spans="2:13" ht="27.75" customHeight="1">
      <c r="B48" s="1197"/>
      <c r="C48" s="1198"/>
      <c r="D48" s="104"/>
      <c r="E48" s="1203" t="s">
        <v>38</v>
      </c>
      <c r="F48" s="1203"/>
      <c r="G48" s="1203"/>
      <c r="H48" s="1204"/>
      <c r="I48" s="345" t="s">
        <v>490</v>
      </c>
      <c r="J48" s="346" t="s">
        <v>490</v>
      </c>
      <c r="K48" s="346" t="s">
        <v>490</v>
      </c>
      <c r="L48" s="346" t="s">
        <v>490</v>
      </c>
      <c r="M48" s="347" t="s">
        <v>490</v>
      </c>
    </row>
    <row r="49" spans="2:13" ht="27.75" customHeight="1">
      <c r="B49" s="1199"/>
      <c r="C49" s="1200"/>
      <c r="D49" s="104"/>
      <c r="E49" s="1203" t="s">
        <v>39</v>
      </c>
      <c r="F49" s="1203"/>
      <c r="G49" s="1203"/>
      <c r="H49" s="1204"/>
      <c r="I49" s="345" t="s">
        <v>490</v>
      </c>
      <c r="J49" s="346" t="s">
        <v>490</v>
      </c>
      <c r="K49" s="346" t="s">
        <v>490</v>
      </c>
      <c r="L49" s="346" t="s">
        <v>490</v>
      </c>
      <c r="M49" s="347" t="s">
        <v>490</v>
      </c>
    </row>
    <row r="50" spans="2:13" ht="27.75" customHeight="1">
      <c r="B50" s="1208" t="s">
        <v>40</v>
      </c>
      <c r="C50" s="1209"/>
      <c r="D50" s="107"/>
      <c r="E50" s="1203" t="s">
        <v>41</v>
      </c>
      <c r="F50" s="1203"/>
      <c r="G50" s="1203"/>
      <c r="H50" s="1204"/>
      <c r="I50" s="345">
        <v>24196</v>
      </c>
      <c r="J50" s="346">
        <v>23886</v>
      </c>
      <c r="K50" s="346">
        <v>26986</v>
      </c>
      <c r="L50" s="346">
        <v>25818</v>
      </c>
      <c r="M50" s="347">
        <v>27494</v>
      </c>
    </row>
    <row r="51" spans="2:13" ht="27.75" customHeight="1">
      <c r="B51" s="1197"/>
      <c r="C51" s="1198"/>
      <c r="D51" s="104"/>
      <c r="E51" s="1203" t="s">
        <v>42</v>
      </c>
      <c r="F51" s="1203"/>
      <c r="G51" s="1203"/>
      <c r="H51" s="1204"/>
      <c r="I51" s="345">
        <v>3976</v>
      </c>
      <c r="J51" s="346">
        <v>3382</v>
      </c>
      <c r="K51" s="346">
        <v>2960</v>
      </c>
      <c r="L51" s="346">
        <v>2230</v>
      </c>
      <c r="M51" s="347">
        <v>2332</v>
      </c>
    </row>
    <row r="52" spans="2:13" ht="27.75" customHeight="1">
      <c r="B52" s="1199"/>
      <c r="C52" s="1200"/>
      <c r="D52" s="104"/>
      <c r="E52" s="1203" t="s">
        <v>43</v>
      </c>
      <c r="F52" s="1203"/>
      <c r="G52" s="1203"/>
      <c r="H52" s="1204"/>
      <c r="I52" s="345">
        <v>44957</v>
      </c>
      <c r="J52" s="346">
        <v>44902</v>
      </c>
      <c r="K52" s="346">
        <v>42751</v>
      </c>
      <c r="L52" s="346">
        <v>40390</v>
      </c>
      <c r="M52" s="347">
        <v>40340</v>
      </c>
    </row>
    <row r="53" spans="2:13" ht="27.75" customHeight="1" thickBot="1">
      <c r="B53" s="1210" t="s">
        <v>19</v>
      </c>
      <c r="C53" s="1211"/>
      <c r="D53" s="108"/>
      <c r="E53" s="1212" t="s">
        <v>44</v>
      </c>
      <c r="F53" s="1212"/>
      <c r="G53" s="1212"/>
      <c r="H53" s="1213"/>
      <c r="I53" s="348">
        <v>-6429</v>
      </c>
      <c r="J53" s="349">
        <v>-7674</v>
      </c>
      <c r="K53" s="349">
        <v>-10473</v>
      </c>
      <c r="L53" s="349">
        <v>-9591</v>
      </c>
      <c r="M53" s="350">
        <v>-9989</v>
      </c>
    </row>
    <row r="54" spans="2:13" ht="27.75" customHeight="1">
      <c r="B54" s="109"/>
      <c r="C54" s="110"/>
      <c r="D54" s="110"/>
      <c r="E54" s="111"/>
      <c r="F54" s="111"/>
      <c r="G54" s="111"/>
      <c r="H54" s="111"/>
      <c r="I54" s="112"/>
      <c r="J54" s="112"/>
      <c r="K54" s="112"/>
      <c r="L54" s="112"/>
      <c r="M54" s="112"/>
    </row>
    <row r="55" spans="2:13" ht="13"/>
  </sheetData>
  <sheetProtection algorithmName="SHA-512" hashValue="Zwqzyi1B6gW+Xhzie2kQkrNY2FlSe2vikIWd+EFkyiW9yHaNrFeJYesR9Lp2EqzmWuGIxn2n9JGt1+65Wiw+6Q==" saltValue="Cn1APxlCyaiYfbigZjY2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531</v>
      </c>
      <c r="G54" s="117" t="s">
        <v>532</v>
      </c>
      <c r="H54" s="118" t="s">
        <v>533</v>
      </c>
    </row>
    <row r="55" spans="2:8" ht="52.5" customHeight="1">
      <c r="B55" s="119"/>
      <c r="C55" s="1222" t="s">
        <v>46</v>
      </c>
      <c r="D55" s="1222"/>
      <c r="E55" s="1223"/>
      <c r="F55" s="120">
        <v>7789</v>
      </c>
      <c r="G55" s="120">
        <v>7670</v>
      </c>
      <c r="H55" s="121">
        <v>8238</v>
      </c>
    </row>
    <row r="56" spans="2:8" ht="52.5" customHeight="1">
      <c r="B56" s="122"/>
      <c r="C56" s="1224" t="s">
        <v>47</v>
      </c>
      <c r="D56" s="1224"/>
      <c r="E56" s="1225"/>
      <c r="F56" s="123">
        <v>3476</v>
      </c>
      <c r="G56" s="123">
        <v>3477</v>
      </c>
      <c r="H56" s="124">
        <v>3635</v>
      </c>
    </row>
    <row r="57" spans="2:8" ht="53.25" customHeight="1">
      <c r="B57" s="122"/>
      <c r="C57" s="1226" t="s">
        <v>48</v>
      </c>
      <c r="D57" s="1226"/>
      <c r="E57" s="1227"/>
      <c r="F57" s="125">
        <v>12795</v>
      </c>
      <c r="G57" s="125">
        <v>14191</v>
      </c>
      <c r="H57" s="126">
        <v>14681</v>
      </c>
    </row>
    <row r="58" spans="2:8" ht="45.75" customHeight="1">
      <c r="B58" s="127"/>
      <c r="C58" s="1214" t="s">
        <v>561</v>
      </c>
      <c r="D58" s="1215"/>
      <c r="E58" s="1216"/>
      <c r="F58" s="128">
        <v>4983</v>
      </c>
      <c r="G58" s="128">
        <v>5653</v>
      </c>
      <c r="H58" s="129">
        <v>5895</v>
      </c>
    </row>
    <row r="59" spans="2:8" ht="45.75" customHeight="1">
      <c r="B59" s="127"/>
      <c r="C59" s="1214" t="s">
        <v>562</v>
      </c>
      <c r="D59" s="1215"/>
      <c r="E59" s="1216"/>
      <c r="F59" s="128">
        <v>2081</v>
      </c>
      <c r="G59" s="128">
        <v>2551</v>
      </c>
      <c r="H59" s="129">
        <v>2872</v>
      </c>
    </row>
    <row r="60" spans="2:8" ht="45.75" customHeight="1">
      <c r="B60" s="127"/>
      <c r="C60" s="1214" t="s">
        <v>563</v>
      </c>
      <c r="D60" s="1215"/>
      <c r="E60" s="1216"/>
      <c r="F60" s="128">
        <v>1678</v>
      </c>
      <c r="G60" s="128">
        <v>1678</v>
      </c>
      <c r="H60" s="129">
        <v>1678</v>
      </c>
    </row>
    <row r="61" spans="2:8" ht="45.75" customHeight="1">
      <c r="B61" s="127"/>
      <c r="C61" s="1214" t="s">
        <v>564</v>
      </c>
      <c r="D61" s="1215"/>
      <c r="E61" s="1216"/>
      <c r="F61" s="128">
        <v>1102</v>
      </c>
      <c r="G61" s="128">
        <v>1403</v>
      </c>
      <c r="H61" s="129">
        <v>1403</v>
      </c>
    </row>
    <row r="62" spans="2:8" ht="45.75" customHeight="1" thickBot="1">
      <c r="B62" s="130"/>
      <c r="C62" s="1217" t="s">
        <v>565</v>
      </c>
      <c r="D62" s="1218"/>
      <c r="E62" s="1219"/>
      <c r="F62" s="131">
        <v>1457</v>
      </c>
      <c r="G62" s="131">
        <v>1314</v>
      </c>
      <c r="H62" s="132">
        <v>1196</v>
      </c>
    </row>
    <row r="63" spans="2:8" ht="52.5" customHeight="1" thickBot="1">
      <c r="B63" s="133"/>
      <c r="C63" s="1220" t="s">
        <v>49</v>
      </c>
      <c r="D63" s="1220"/>
      <c r="E63" s="1221"/>
      <c r="F63" s="134">
        <v>24060</v>
      </c>
      <c r="G63" s="134">
        <v>25338</v>
      </c>
      <c r="H63" s="135">
        <v>26553</v>
      </c>
    </row>
    <row r="64" spans="2:8" ht="13"/>
  </sheetData>
  <sheetProtection algorithmName="SHA-512" hashValue="gWo99OLhpu3n4jDjhyt9uLqc0hnlZoiPXIaCX/axBDuII960NoREf28YV7yy1/8+nmUenFjvh/HYf+rn+tOprw==" saltValue="QnhpOKYQAkWRgKoMYu5e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14549-2973-474D-928C-6B2101A987F5}">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c r="DD19" s="255"/>
      <c r="DE19" s="255"/>
    </row>
    <row r="20" spans="1:109" ht="13">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569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29" t="s">
        <v>578</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570</v>
      </c>
    </row>
    <row r="50" spans="1:109" ht="13">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529</v>
      </c>
      <c r="BQ50" s="1242"/>
      <c r="BR50" s="1242"/>
      <c r="BS50" s="1242"/>
      <c r="BT50" s="1242"/>
      <c r="BU50" s="1242"/>
      <c r="BV50" s="1242"/>
      <c r="BW50" s="1242"/>
      <c r="BX50" s="1242" t="s">
        <v>530</v>
      </c>
      <c r="BY50" s="1242"/>
      <c r="BZ50" s="1242"/>
      <c r="CA50" s="1242"/>
      <c r="CB50" s="1242"/>
      <c r="CC50" s="1242"/>
      <c r="CD50" s="1242"/>
      <c r="CE50" s="1242"/>
      <c r="CF50" s="1242" t="s">
        <v>531</v>
      </c>
      <c r="CG50" s="1242"/>
      <c r="CH50" s="1242"/>
      <c r="CI50" s="1242"/>
      <c r="CJ50" s="1242"/>
      <c r="CK50" s="1242"/>
      <c r="CL50" s="1242"/>
      <c r="CM50" s="1242"/>
      <c r="CN50" s="1242" t="s">
        <v>532</v>
      </c>
      <c r="CO50" s="1242"/>
      <c r="CP50" s="1242"/>
      <c r="CQ50" s="1242"/>
      <c r="CR50" s="1242"/>
      <c r="CS50" s="1242"/>
      <c r="CT50" s="1242"/>
      <c r="CU50" s="1242"/>
      <c r="CV50" s="1242" t="s">
        <v>533</v>
      </c>
      <c r="CW50" s="1242"/>
      <c r="CX50" s="1242"/>
      <c r="CY50" s="1242"/>
      <c r="CZ50" s="1242"/>
      <c r="DA50" s="1242"/>
      <c r="DB50" s="1242"/>
      <c r="DC50" s="1242"/>
    </row>
    <row r="51" spans="1:109" ht="13.5" customHeight="1">
      <c r="B51" s="259"/>
      <c r="G51" s="1243"/>
      <c r="H51" s="1243"/>
      <c r="I51" s="1246"/>
      <c r="J51" s="1246"/>
      <c r="K51" s="1244"/>
      <c r="L51" s="1244"/>
      <c r="M51" s="1244"/>
      <c r="N51" s="1244"/>
      <c r="AM51" s="359"/>
      <c r="AN51" s="1245" t="s">
        <v>571</v>
      </c>
      <c r="AO51" s="1245"/>
      <c r="AP51" s="1245"/>
      <c r="AQ51" s="1245"/>
      <c r="AR51" s="1245"/>
      <c r="AS51" s="1245"/>
      <c r="AT51" s="1245"/>
      <c r="AU51" s="1245"/>
      <c r="AV51" s="1245"/>
      <c r="AW51" s="1245"/>
      <c r="AX51" s="1245"/>
      <c r="AY51" s="1245"/>
      <c r="AZ51" s="1245"/>
      <c r="BA51" s="1245"/>
      <c r="BB51" s="1245" t="s">
        <v>572</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573</v>
      </c>
      <c r="BC53" s="1245"/>
      <c r="BD53" s="1245"/>
      <c r="BE53" s="1245"/>
      <c r="BF53" s="1245"/>
      <c r="BG53" s="1245"/>
      <c r="BH53" s="1245"/>
      <c r="BI53" s="1245"/>
      <c r="BJ53" s="1245"/>
      <c r="BK53" s="1245"/>
      <c r="BL53" s="1245"/>
      <c r="BM53" s="1245"/>
      <c r="BN53" s="1245"/>
      <c r="BO53" s="1245"/>
      <c r="BP53" s="1228">
        <v>60.1</v>
      </c>
      <c r="BQ53" s="1228"/>
      <c r="BR53" s="1228"/>
      <c r="BS53" s="1228"/>
      <c r="BT53" s="1228"/>
      <c r="BU53" s="1228"/>
      <c r="BV53" s="1228"/>
      <c r="BW53" s="1228"/>
      <c r="BX53" s="1228">
        <v>60.2</v>
      </c>
      <c r="BY53" s="1228"/>
      <c r="BZ53" s="1228"/>
      <c r="CA53" s="1228"/>
      <c r="CB53" s="1228"/>
      <c r="CC53" s="1228"/>
      <c r="CD53" s="1228"/>
      <c r="CE53" s="1228"/>
      <c r="CF53" s="1228">
        <v>60.9</v>
      </c>
      <c r="CG53" s="1228"/>
      <c r="CH53" s="1228"/>
      <c r="CI53" s="1228"/>
      <c r="CJ53" s="1228"/>
      <c r="CK53" s="1228"/>
      <c r="CL53" s="1228"/>
      <c r="CM53" s="1228"/>
      <c r="CN53" s="1228">
        <v>61.8</v>
      </c>
      <c r="CO53" s="1228"/>
      <c r="CP53" s="1228"/>
      <c r="CQ53" s="1228"/>
      <c r="CR53" s="1228"/>
      <c r="CS53" s="1228"/>
      <c r="CT53" s="1228"/>
      <c r="CU53" s="1228"/>
      <c r="CV53" s="1228">
        <v>75.099999999999994</v>
      </c>
      <c r="CW53" s="1228"/>
      <c r="CX53" s="1228"/>
      <c r="CY53" s="1228"/>
      <c r="CZ53" s="1228"/>
      <c r="DA53" s="1228"/>
      <c r="DB53" s="1228"/>
      <c r="DC53" s="1228"/>
    </row>
    <row r="54" spans="1:109" ht="13">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c r="A55" s="358"/>
      <c r="B55" s="259"/>
      <c r="G55" s="1238"/>
      <c r="H55" s="1238"/>
      <c r="I55" s="1238"/>
      <c r="J55" s="1238"/>
      <c r="K55" s="1244"/>
      <c r="L55" s="1244"/>
      <c r="M55" s="1244"/>
      <c r="N55" s="1244"/>
      <c r="AN55" s="1242" t="s">
        <v>574</v>
      </c>
      <c r="AO55" s="1242"/>
      <c r="AP55" s="1242"/>
      <c r="AQ55" s="1242"/>
      <c r="AR55" s="1242"/>
      <c r="AS55" s="1242"/>
      <c r="AT55" s="1242"/>
      <c r="AU55" s="1242"/>
      <c r="AV55" s="1242"/>
      <c r="AW55" s="1242"/>
      <c r="AX55" s="1242"/>
      <c r="AY55" s="1242"/>
      <c r="AZ55" s="1242"/>
      <c r="BA55" s="1242"/>
      <c r="BB55" s="1245" t="s">
        <v>572</v>
      </c>
      <c r="BC55" s="1245"/>
      <c r="BD55" s="1245"/>
      <c r="BE55" s="1245"/>
      <c r="BF55" s="1245"/>
      <c r="BG55" s="1245"/>
      <c r="BH55" s="1245"/>
      <c r="BI55" s="1245"/>
      <c r="BJ55" s="1245"/>
      <c r="BK55" s="1245"/>
      <c r="BL55" s="1245"/>
      <c r="BM55" s="1245"/>
      <c r="BN55" s="1245"/>
      <c r="BO55" s="1245"/>
      <c r="BP55" s="1228">
        <v>5.4</v>
      </c>
      <c r="BQ55" s="1228"/>
      <c r="BR55" s="1228"/>
      <c r="BS55" s="1228"/>
      <c r="BT55" s="1228"/>
      <c r="BU55" s="1228"/>
      <c r="BV55" s="1228"/>
      <c r="BW55" s="1228"/>
      <c r="BX55" s="1228">
        <v>3.9</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573</v>
      </c>
      <c r="BC57" s="1245"/>
      <c r="BD57" s="1245"/>
      <c r="BE57" s="1245"/>
      <c r="BF57" s="1245"/>
      <c r="BG57" s="1245"/>
      <c r="BH57" s="1245"/>
      <c r="BI57" s="1245"/>
      <c r="BJ57" s="1245"/>
      <c r="BK57" s="1245"/>
      <c r="BL57" s="1245"/>
      <c r="BM57" s="1245"/>
      <c r="BN57" s="1245"/>
      <c r="BO57" s="1245"/>
      <c r="BP57" s="1228">
        <v>62.5</v>
      </c>
      <c r="BQ57" s="1228"/>
      <c r="BR57" s="1228"/>
      <c r="BS57" s="1228"/>
      <c r="BT57" s="1228"/>
      <c r="BU57" s="1228"/>
      <c r="BV57" s="1228"/>
      <c r="BW57" s="1228"/>
      <c r="BX57" s="1228">
        <v>63.1</v>
      </c>
      <c r="BY57" s="1228"/>
      <c r="BZ57" s="1228"/>
      <c r="CA57" s="1228"/>
      <c r="CB57" s="1228"/>
      <c r="CC57" s="1228"/>
      <c r="CD57" s="1228"/>
      <c r="CE57" s="1228"/>
      <c r="CF57" s="1228">
        <v>63.2</v>
      </c>
      <c r="CG57" s="1228"/>
      <c r="CH57" s="1228"/>
      <c r="CI57" s="1228"/>
      <c r="CJ57" s="1228"/>
      <c r="CK57" s="1228"/>
      <c r="CL57" s="1228"/>
      <c r="CM57" s="1228"/>
      <c r="CN57" s="1228">
        <v>64</v>
      </c>
      <c r="CO57" s="1228"/>
      <c r="CP57" s="1228"/>
      <c r="CQ57" s="1228"/>
      <c r="CR57" s="1228"/>
      <c r="CS57" s="1228"/>
      <c r="CT57" s="1228"/>
      <c r="CU57" s="1228"/>
      <c r="CV57" s="1228">
        <v>65.599999999999994</v>
      </c>
      <c r="CW57" s="1228"/>
      <c r="CX57" s="1228"/>
      <c r="CY57" s="1228"/>
      <c r="CZ57" s="1228"/>
      <c r="DA57" s="1228"/>
      <c r="DB57" s="1228"/>
      <c r="DC57" s="1228"/>
      <c r="DD57" s="363"/>
      <c r="DE57" s="362"/>
    </row>
    <row r="58" spans="1:109" s="358" customFormat="1" ht="13">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575</v>
      </c>
    </row>
    <row r="64" spans="1:109" ht="13">
      <c r="B64" s="259"/>
      <c r="G64" s="357"/>
      <c r="I64" s="369"/>
      <c r="J64" s="369"/>
      <c r="K64" s="369"/>
      <c r="L64" s="369"/>
      <c r="M64" s="369"/>
      <c r="N64" s="370"/>
      <c r="AM64" s="357"/>
      <c r="AN64" s="357" t="s">
        <v>569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29" t="s">
        <v>577</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570</v>
      </c>
    </row>
    <row r="72" spans="2:107" ht="13">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529</v>
      </c>
      <c r="BQ72" s="1242"/>
      <c r="BR72" s="1242"/>
      <c r="BS72" s="1242"/>
      <c r="BT72" s="1242"/>
      <c r="BU72" s="1242"/>
      <c r="BV72" s="1242"/>
      <c r="BW72" s="1242"/>
      <c r="BX72" s="1242" t="s">
        <v>530</v>
      </c>
      <c r="BY72" s="1242"/>
      <c r="BZ72" s="1242"/>
      <c r="CA72" s="1242"/>
      <c r="CB72" s="1242"/>
      <c r="CC72" s="1242"/>
      <c r="CD72" s="1242"/>
      <c r="CE72" s="1242"/>
      <c r="CF72" s="1242" t="s">
        <v>531</v>
      </c>
      <c r="CG72" s="1242"/>
      <c r="CH72" s="1242"/>
      <c r="CI72" s="1242"/>
      <c r="CJ72" s="1242"/>
      <c r="CK72" s="1242"/>
      <c r="CL72" s="1242"/>
      <c r="CM72" s="1242"/>
      <c r="CN72" s="1242" t="s">
        <v>532</v>
      </c>
      <c r="CO72" s="1242"/>
      <c r="CP72" s="1242"/>
      <c r="CQ72" s="1242"/>
      <c r="CR72" s="1242"/>
      <c r="CS72" s="1242"/>
      <c r="CT72" s="1242"/>
      <c r="CU72" s="1242"/>
      <c r="CV72" s="1242" t="s">
        <v>533</v>
      </c>
      <c r="CW72" s="1242"/>
      <c r="CX72" s="1242"/>
      <c r="CY72" s="1242"/>
      <c r="CZ72" s="1242"/>
      <c r="DA72" s="1242"/>
      <c r="DB72" s="1242"/>
      <c r="DC72" s="1242"/>
    </row>
    <row r="73" spans="2:107" ht="13">
      <c r="B73" s="259"/>
      <c r="G73" s="1243"/>
      <c r="H73" s="1243"/>
      <c r="I73" s="1243"/>
      <c r="J73" s="1243"/>
      <c r="K73" s="1248"/>
      <c r="L73" s="1248"/>
      <c r="M73" s="1248"/>
      <c r="N73" s="1248"/>
      <c r="AM73" s="359"/>
      <c r="AN73" s="1245" t="s">
        <v>571</v>
      </c>
      <c r="AO73" s="1245"/>
      <c r="AP73" s="1245"/>
      <c r="AQ73" s="1245"/>
      <c r="AR73" s="1245"/>
      <c r="AS73" s="1245"/>
      <c r="AT73" s="1245"/>
      <c r="AU73" s="1245"/>
      <c r="AV73" s="1245"/>
      <c r="AW73" s="1245"/>
      <c r="AX73" s="1245"/>
      <c r="AY73" s="1245"/>
      <c r="AZ73" s="1245"/>
      <c r="BA73" s="1245"/>
      <c r="BB73" s="1245" t="s">
        <v>572</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576</v>
      </c>
      <c r="BC75" s="1245"/>
      <c r="BD75" s="1245"/>
      <c r="BE75" s="1245"/>
      <c r="BF75" s="1245"/>
      <c r="BG75" s="1245"/>
      <c r="BH75" s="1245"/>
      <c r="BI75" s="1245"/>
      <c r="BJ75" s="1245"/>
      <c r="BK75" s="1245"/>
      <c r="BL75" s="1245"/>
      <c r="BM75" s="1245"/>
      <c r="BN75" s="1245"/>
      <c r="BO75" s="1245"/>
      <c r="BP75" s="1228">
        <v>6.7</v>
      </c>
      <c r="BQ75" s="1228"/>
      <c r="BR75" s="1228"/>
      <c r="BS75" s="1228"/>
      <c r="BT75" s="1228"/>
      <c r="BU75" s="1228"/>
      <c r="BV75" s="1228"/>
      <c r="BW75" s="1228"/>
      <c r="BX75" s="1228">
        <v>6.5</v>
      </c>
      <c r="BY75" s="1228"/>
      <c r="BZ75" s="1228"/>
      <c r="CA75" s="1228"/>
      <c r="CB75" s="1228"/>
      <c r="CC75" s="1228"/>
      <c r="CD75" s="1228"/>
      <c r="CE75" s="1228"/>
      <c r="CF75" s="1228">
        <v>6.6</v>
      </c>
      <c r="CG75" s="1228"/>
      <c r="CH75" s="1228"/>
      <c r="CI75" s="1228"/>
      <c r="CJ75" s="1228"/>
      <c r="CK75" s="1228"/>
      <c r="CL75" s="1228"/>
      <c r="CM75" s="1228"/>
      <c r="CN75" s="1228">
        <v>6.5</v>
      </c>
      <c r="CO75" s="1228"/>
      <c r="CP75" s="1228"/>
      <c r="CQ75" s="1228"/>
      <c r="CR75" s="1228"/>
      <c r="CS75" s="1228"/>
      <c r="CT75" s="1228"/>
      <c r="CU75" s="1228"/>
      <c r="CV75" s="1228">
        <v>6</v>
      </c>
      <c r="CW75" s="1228"/>
      <c r="CX75" s="1228"/>
      <c r="CY75" s="1228"/>
      <c r="CZ75" s="1228"/>
      <c r="DA75" s="1228"/>
      <c r="DB75" s="1228"/>
      <c r="DC75" s="1228"/>
    </row>
    <row r="76" spans="2:107" ht="13">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c r="B77" s="259"/>
      <c r="G77" s="1238"/>
      <c r="H77" s="1238"/>
      <c r="I77" s="1238"/>
      <c r="J77" s="1238"/>
      <c r="K77" s="1248"/>
      <c r="L77" s="1248"/>
      <c r="M77" s="1248"/>
      <c r="N77" s="1248"/>
      <c r="AN77" s="1242" t="s">
        <v>574</v>
      </c>
      <c r="AO77" s="1242"/>
      <c r="AP77" s="1242"/>
      <c r="AQ77" s="1242"/>
      <c r="AR77" s="1242"/>
      <c r="AS77" s="1242"/>
      <c r="AT77" s="1242"/>
      <c r="AU77" s="1242"/>
      <c r="AV77" s="1242"/>
      <c r="AW77" s="1242"/>
      <c r="AX77" s="1242"/>
      <c r="AY77" s="1242"/>
      <c r="AZ77" s="1242"/>
      <c r="BA77" s="1242"/>
      <c r="BB77" s="1245" t="s">
        <v>572</v>
      </c>
      <c r="BC77" s="1245"/>
      <c r="BD77" s="1245"/>
      <c r="BE77" s="1245"/>
      <c r="BF77" s="1245"/>
      <c r="BG77" s="1245"/>
      <c r="BH77" s="1245"/>
      <c r="BI77" s="1245"/>
      <c r="BJ77" s="1245"/>
      <c r="BK77" s="1245"/>
      <c r="BL77" s="1245"/>
      <c r="BM77" s="1245"/>
      <c r="BN77" s="1245"/>
      <c r="BO77" s="1245"/>
      <c r="BP77" s="1228">
        <v>5.4</v>
      </c>
      <c r="BQ77" s="1228"/>
      <c r="BR77" s="1228"/>
      <c r="BS77" s="1228"/>
      <c r="BT77" s="1228"/>
      <c r="BU77" s="1228"/>
      <c r="BV77" s="1228"/>
      <c r="BW77" s="1228"/>
      <c r="BX77" s="1228">
        <v>3.9</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576</v>
      </c>
      <c r="BC79" s="1245"/>
      <c r="BD79" s="1245"/>
      <c r="BE79" s="1245"/>
      <c r="BF79" s="1245"/>
      <c r="BG79" s="1245"/>
      <c r="BH79" s="1245"/>
      <c r="BI79" s="1245"/>
      <c r="BJ79" s="1245"/>
      <c r="BK79" s="1245"/>
      <c r="BL79" s="1245"/>
      <c r="BM79" s="1245"/>
      <c r="BN79" s="1245"/>
      <c r="BO79" s="1245"/>
      <c r="BP79" s="1228">
        <v>4.2</v>
      </c>
      <c r="BQ79" s="1228"/>
      <c r="BR79" s="1228"/>
      <c r="BS79" s="1228"/>
      <c r="BT79" s="1228"/>
      <c r="BU79" s="1228"/>
      <c r="BV79" s="1228"/>
      <c r="BW79" s="1228"/>
      <c r="BX79" s="1228">
        <v>4.2</v>
      </c>
      <c r="BY79" s="1228"/>
      <c r="BZ79" s="1228"/>
      <c r="CA79" s="1228"/>
      <c r="CB79" s="1228"/>
      <c r="CC79" s="1228"/>
      <c r="CD79" s="1228"/>
      <c r="CE79" s="1228"/>
      <c r="CF79" s="1228">
        <v>4.5</v>
      </c>
      <c r="CG79" s="1228"/>
      <c r="CH79" s="1228"/>
      <c r="CI79" s="1228"/>
      <c r="CJ79" s="1228"/>
      <c r="CK79" s="1228"/>
      <c r="CL79" s="1228"/>
      <c r="CM79" s="1228"/>
      <c r="CN79" s="1228">
        <v>4.5999999999999996</v>
      </c>
      <c r="CO79" s="1228"/>
      <c r="CP79" s="1228"/>
      <c r="CQ79" s="1228"/>
      <c r="CR79" s="1228"/>
      <c r="CS79" s="1228"/>
      <c r="CT79" s="1228"/>
      <c r="CU79" s="1228"/>
      <c r="CV79" s="1228">
        <v>4.7</v>
      </c>
      <c r="CW79" s="1228"/>
      <c r="CX79" s="1228"/>
      <c r="CY79" s="1228"/>
      <c r="CZ79" s="1228"/>
      <c r="DA79" s="1228"/>
      <c r="DB79" s="1228"/>
      <c r="DC79" s="1228"/>
    </row>
    <row r="80" spans="2:107" ht="13">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xQMNXKHEnSy4R9v5JPx28lCSo41lpuqrx3ZkDnHMD3ECH4l/PR7o4bRIi721v63ubiY4FdJEDOnySuiPl+On7w==" saltValue="u4JjpRsRC+jCQc10pUxzD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B8EF5-1C1E-45C8-807C-8E8E6CEE628E}">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479</v>
      </c>
    </row>
  </sheetData>
  <sheetProtection algorithmName="SHA-512" hashValue="wjGGsJkmaK9/FIbzbS5VZfesez5F70qG6LFU3kpVSgMsF/9iuN0+oQX10S8gaMp98oBfHomMIYyeRtAhaHZrOw==" saltValue="VNImDVVJWDmNeple90AM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748DF-A28E-4465-AE3D-765028262BA3}">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479</v>
      </c>
    </row>
  </sheetData>
  <sheetProtection algorithmName="SHA-512" hashValue="RCwQ7Lwa4tTBr9U5OJx8DW5AEzLd3b85E3wIJ5iXCRE54/5t6qAWXnoNdcGSf++Bh8sHhalFqCfF9FY6hlu8BQ==" saltValue="B2MEKDYfC2yyIVDQk880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528</v>
      </c>
      <c r="G2" s="149"/>
      <c r="H2" s="150"/>
    </row>
    <row r="3" spans="1:8">
      <c r="A3" s="146" t="s">
        <v>521</v>
      </c>
      <c r="B3" s="151"/>
      <c r="C3" s="152"/>
      <c r="D3" s="153">
        <v>71121</v>
      </c>
      <c r="E3" s="154"/>
      <c r="F3" s="155">
        <v>42836</v>
      </c>
      <c r="G3" s="156"/>
      <c r="H3" s="157"/>
    </row>
    <row r="4" spans="1:8">
      <c r="A4" s="158"/>
      <c r="B4" s="159"/>
      <c r="C4" s="160"/>
      <c r="D4" s="161">
        <v>41475</v>
      </c>
      <c r="E4" s="162"/>
      <c r="F4" s="163">
        <v>22936</v>
      </c>
      <c r="G4" s="164"/>
      <c r="H4" s="165"/>
    </row>
    <row r="5" spans="1:8">
      <c r="A5" s="146" t="s">
        <v>523</v>
      </c>
      <c r="B5" s="151"/>
      <c r="C5" s="152"/>
      <c r="D5" s="153">
        <v>76742</v>
      </c>
      <c r="E5" s="154"/>
      <c r="F5" s="155">
        <v>44161</v>
      </c>
      <c r="G5" s="156"/>
      <c r="H5" s="157"/>
    </row>
    <row r="6" spans="1:8">
      <c r="A6" s="158"/>
      <c r="B6" s="159"/>
      <c r="C6" s="160"/>
      <c r="D6" s="161">
        <v>42672</v>
      </c>
      <c r="E6" s="162"/>
      <c r="F6" s="163">
        <v>23644</v>
      </c>
      <c r="G6" s="164"/>
      <c r="H6" s="165"/>
    </row>
    <row r="7" spans="1:8">
      <c r="A7" s="146" t="s">
        <v>524</v>
      </c>
      <c r="B7" s="151"/>
      <c r="C7" s="152"/>
      <c r="D7" s="153">
        <v>62927</v>
      </c>
      <c r="E7" s="154"/>
      <c r="F7" s="155">
        <v>43955</v>
      </c>
      <c r="G7" s="156"/>
      <c r="H7" s="157"/>
    </row>
    <row r="8" spans="1:8">
      <c r="A8" s="158"/>
      <c r="B8" s="159"/>
      <c r="C8" s="160"/>
      <c r="D8" s="161">
        <v>36963</v>
      </c>
      <c r="E8" s="162"/>
      <c r="F8" s="163">
        <v>21318</v>
      </c>
      <c r="G8" s="164"/>
      <c r="H8" s="165"/>
    </row>
    <row r="9" spans="1:8">
      <c r="A9" s="146" t="s">
        <v>525</v>
      </c>
      <c r="B9" s="151"/>
      <c r="C9" s="152"/>
      <c r="D9" s="153">
        <v>57768</v>
      </c>
      <c r="E9" s="154"/>
      <c r="F9" s="155">
        <v>41921</v>
      </c>
      <c r="G9" s="156"/>
      <c r="H9" s="157"/>
    </row>
    <row r="10" spans="1:8">
      <c r="A10" s="158"/>
      <c r="B10" s="159"/>
      <c r="C10" s="160"/>
      <c r="D10" s="161">
        <v>35531</v>
      </c>
      <c r="E10" s="162"/>
      <c r="F10" s="163">
        <v>21655</v>
      </c>
      <c r="G10" s="164"/>
      <c r="H10" s="165"/>
    </row>
    <row r="11" spans="1:8">
      <c r="A11" s="146" t="s">
        <v>526</v>
      </c>
      <c r="B11" s="151"/>
      <c r="C11" s="152"/>
      <c r="D11" s="153">
        <v>76125</v>
      </c>
      <c r="E11" s="154"/>
      <c r="F11" s="155">
        <v>44585</v>
      </c>
      <c r="G11" s="156"/>
      <c r="H11" s="157"/>
    </row>
    <row r="12" spans="1:8">
      <c r="A12" s="158"/>
      <c r="B12" s="159"/>
      <c r="C12" s="166"/>
      <c r="D12" s="161">
        <v>45710</v>
      </c>
      <c r="E12" s="162"/>
      <c r="F12" s="163">
        <v>23077</v>
      </c>
      <c r="G12" s="164"/>
      <c r="H12" s="165"/>
    </row>
    <row r="13" spans="1:8">
      <c r="A13" s="146"/>
      <c r="B13" s="151"/>
      <c r="C13" s="152"/>
      <c r="D13" s="153">
        <v>68937</v>
      </c>
      <c r="E13" s="154"/>
      <c r="F13" s="155">
        <v>43492</v>
      </c>
      <c r="G13" s="167"/>
      <c r="H13" s="157"/>
    </row>
    <row r="14" spans="1:8">
      <c r="A14" s="158"/>
      <c r="B14" s="159"/>
      <c r="C14" s="160"/>
      <c r="D14" s="161">
        <v>40470</v>
      </c>
      <c r="E14" s="162"/>
      <c r="F14" s="163">
        <v>22526</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5.83</v>
      </c>
      <c r="C19" s="168">
        <f>ROUND(VALUE(SUBSTITUTE(実質収支比率等に係る経年分析!G$48,"▲","-")),2)</f>
        <v>7.9</v>
      </c>
      <c r="D19" s="168">
        <f>ROUND(VALUE(SUBSTITUTE(実質収支比率等に係る経年分析!H$48,"▲","-")),2)</f>
        <v>8.86</v>
      </c>
      <c r="E19" s="168">
        <f>ROUND(VALUE(SUBSTITUTE(実質収支比率等に係る経年分析!I$48,"▲","-")),2)</f>
        <v>10.16</v>
      </c>
      <c r="F19" s="168">
        <f>ROUND(VALUE(SUBSTITUTE(実質収支比率等に係る経年分析!J$48,"▲","-")),2)</f>
        <v>9.2899999999999991</v>
      </c>
    </row>
    <row r="20" spans="1:11">
      <c r="A20" s="168" t="s">
        <v>53</v>
      </c>
      <c r="B20" s="168">
        <f>ROUND(VALUE(SUBSTITUTE(実質収支比率等に係る経年分析!F$47,"▲","-")),2)</f>
        <v>26.15</v>
      </c>
      <c r="C20" s="168">
        <f>ROUND(VALUE(SUBSTITUTE(実質収支比率等に係る経年分析!G$47,"▲","-")),2)</f>
        <v>22.81</v>
      </c>
      <c r="D20" s="168">
        <f>ROUND(VALUE(SUBSTITUTE(実質収支比率等に係る経年分析!H$47,"▲","-")),2)</f>
        <v>22</v>
      </c>
      <c r="E20" s="168">
        <f>ROUND(VALUE(SUBSTITUTE(実質収支比率等に係る経年分析!I$47,"▲","-")),2)</f>
        <v>22.12</v>
      </c>
      <c r="F20" s="168">
        <f>ROUND(VALUE(SUBSTITUTE(実質収支比率等に係る経年分析!J$47,"▲","-")),2)</f>
        <v>23.35</v>
      </c>
    </row>
    <row r="21" spans="1:11">
      <c r="A21" s="168" t="s">
        <v>54</v>
      </c>
      <c r="B21" s="168">
        <f>IF(ISNUMBER(VALUE(SUBSTITUTE(実質収支比率等に係る経年分析!F$49,"▲","-"))),ROUND(VALUE(SUBSTITUTE(実質収支比率等に係る経年分析!F$49,"▲","-")),2),NA())</f>
        <v>-3.51</v>
      </c>
      <c r="C21" s="168">
        <f>IF(ISNUMBER(VALUE(SUBSTITUTE(実質収支比率等に係る経年分析!G$49,"▲","-"))),ROUND(VALUE(SUBSTITUTE(実質収支比率等に係る経年分析!G$49,"▲","-")),2),NA())</f>
        <v>-0.8</v>
      </c>
      <c r="D21" s="168">
        <f>IF(ISNUMBER(VALUE(SUBSTITUTE(実質収支比率等に係る経年分析!H$49,"▲","-"))),ROUND(VALUE(SUBSTITUTE(実質収支比率等に係る経年分析!H$49,"▲","-")),2),NA())</f>
        <v>1.19</v>
      </c>
      <c r="E21" s="168">
        <f>IF(ISNUMBER(VALUE(SUBSTITUTE(実質収支比率等に係る経年分析!I$49,"▲","-"))),ROUND(VALUE(SUBSTITUTE(実質収支比率等に係る経年分析!I$49,"▲","-")),2),NA())</f>
        <v>0.77</v>
      </c>
      <c r="F21" s="168">
        <f>IF(ISNUMBER(VALUE(SUBSTITUTE(実質収支比率等に係る経年分析!J$49,"▲","-"))),ROUND(VALUE(SUBSTITUTE(実質収支比率等に係る経年分析!J$49,"▲","-")),2),NA())</f>
        <v>0.91</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0.04</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交通災害共済事業特別会計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7.0000000000000007E-2</v>
      </c>
    </row>
    <row r="30" spans="1:11">
      <c r="A30" s="169" t="str">
        <f>IF(連結実質赤字比率に係る赤字・黒字の構成分析!C$40="",NA(),連結実質赤字比率に係る赤字・黒字の構成分析!C$40)</f>
        <v>工業用水道事業会計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0.17</v>
      </c>
    </row>
    <row r="31" spans="1:11">
      <c r="A31" s="169" t="str">
        <f>IF(連結実質赤字比率に係る赤字・黒字の構成分析!C$39="",NA(),連結実質赤字比率に係る赤字・黒字の構成分析!C$39)</f>
        <v>下水道事業会計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0.56999999999999995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0.48</v>
      </c>
    </row>
    <row r="32" spans="1:11">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0.49</v>
      </c>
    </row>
    <row r="33" spans="1:16">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1.47</v>
      </c>
    </row>
    <row r="34" spans="1:16">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7.72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7.39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5.61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3.23</v>
      </c>
    </row>
    <row r="35" spans="1:16">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5.82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7.89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8.85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10.15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9.2799999999999994</v>
      </c>
    </row>
    <row r="36" spans="1:16">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11.07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11.15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11.43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12.08</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5627</v>
      </c>
      <c r="E42" s="170"/>
      <c r="F42" s="170"/>
      <c r="G42" s="170">
        <f>'実質公債費比率（分子）の構造'!L$52</f>
        <v>5598</v>
      </c>
      <c r="H42" s="170"/>
      <c r="I42" s="170"/>
      <c r="J42" s="170">
        <f>'実質公債費比率（分子）の構造'!M$52</f>
        <v>5462</v>
      </c>
      <c r="K42" s="170"/>
      <c r="L42" s="170"/>
      <c r="M42" s="170">
        <f>'実質公債費比率（分子）の構造'!N$52</f>
        <v>5392</v>
      </c>
      <c r="N42" s="170"/>
      <c r="O42" s="170"/>
      <c r="P42" s="170">
        <f>'実質公債費比率（分子）の構造'!O$52</f>
        <v>5179</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3</v>
      </c>
      <c r="C44" s="170"/>
      <c r="D44" s="170"/>
      <c r="E44" s="170">
        <f>'実質公債費比率（分子）の構造'!L$50</f>
        <v>2</v>
      </c>
      <c r="F44" s="170"/>
      <c r="G44" s="170"/>
      <c r="H44" s="170">
        <f>'実質公債費比率（分子）の構造'!M$50</f>
        <v>2</v>
      </c>
      <c r="I44" s="170"/>
      <c r="J44" s="170"/>
      <c r="K44" s="170">
        <f>'実質公債費比率（分子）の構造'!N$50</f>
        <v>1</v>
      </c>
      <c r="L44" s="170"/>
      <c r="M44" s="170"/>
      <c r="N44" s="170">
        <f>'実質公債費比率（分子）の構造'!O$50</f>
        <v>2</v>
      </c>
      <c r="O44" s="170"/>
      <c r="P44" s="170"/>
    </row>
    <row r="45" spans="1:16">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64</v>
      </c>
      <c r="B46" s="170">
        <f>'実質公債費比率（分子）の構造'!K$48</f>
        <v>752</v>
      </c>
      <c r="C46" s="170"/>
      <c r="D46" s="170"/>
      <c r="E46" s="170">
        <f>'実質公債費比率（分子）の構造'!L$48</f>
        <v>744</v>
      </c>
      <c r="F46" s="170"/>
      <c r="G46" s="170"/>
      <c r="H46" s="170">
        <f>'実質公債費比率（分子）の構造'!M$48</f>
        <v>702</v>
      </c>
      <c r="I46" s="170"/>
      <c r="J46" s="170"/>
      <c r="K46" s="170">
        <f>'実質公債費比率（分子）の構造'!N$48</f>
        <v>634</v>
      </c>
      <c r="L46" s="170"/>
      <c r="M46" s="170"/>
      <c r="N46" s="170">
        <f>'実質公債費比率（分子）の構造'!O$48</f>
        <v>568</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6690</v>
      </c>
      <c r="C49" s="170"/>
      <c r="D49" s="170"/>
      <c r="E49" s="170">
        <f>'実質公債費比率（分子）の構造'!L$45</f>
        <v>6799</v>
      </c>
      <c r="F49" s="170"/>
      <c r="G49" s="170"/>
      <c r="H49" s="170">
        <f>'実質公債費比率（分子）の構造'!M$45</f>
        <v>6839</v>
      </c>
      <c r="I49" s="170"/>
      <c r="J49" s="170"/>
      <c r="K49" s="170">
        <f>'実質公債費比率（分子）の構造'!N$45</f>
        <v>6559</v>
      </c>
      <c r="L49" s="170"/>
      <c r="M49" s="170"/>
      <c r="N49" s="170">
        <f>'実質公債費比率（分子）の構造'!O$45</f>
        <v>6191</v>
      </c>
      <c r="O49" s="170"/>
      <c r="P49" s="170"/>
    </row>
    <row r="50" spans="1:16">
      <c r="A50" s="170" t="s">
        <v>67</v>
      </c>
      <c r="B50" s="170" t="e">
        <f>NA()</f>
        <v>#N/A</v>
      </c>
      <c r="C50" s="170">
        <f>IF(ISNUMBER('実質公債費比率（分子）の構造'!K$53),'実質公債費比率（分子）の構造'!K$53,NA())</f>
        <v>1818</v>
      </c>
      <c r="D50" s="170" t="e">
        <f>NA()</f>
        <v>#N/A</v>
      </c>
      <c r="E50" s="170" t="e">
        <f>NA()</f>
        <v>#N/A</v>
      </c>
      <c r="F50" s="170">
        <f>IF(ISNUMBER('実質公債費比率（分子）の構造'!L$53),'実質公債費比率（分子）の構造'!L$53,NA())</f>
        <v>1947</v>
      </c>
      <c r="G50" s="170" t="e">
        <f>NA()</f>
        <v>#N/A</v>
      </c>
      <c r="H50" s="170" t="e">
        <f>NA()</f>
        <v>#N/A</v>
      </c>
      <c r="I50" s="170">
        <f>IF(ISNUMBER('実質公債費比率（分子）の構造'!M$53),'実質公債費比率（分子）の構造'!M$53,NA())</f>
        <v>2081</v>
      </c>
      <c r="J50" s="170" t="e">
        <f>NA()</f>
        <v>#N/A</v>
      </c>
      <c r="K50" s="170" t="e">
        <f>NA()</f>
        <v>#N/A</v>
      </c>
      <c r="L50" s="170">
        <f>IF(ISNUMBER('実質公債費比率（分子）の構造'!N$53),'実質公債費比率（分子）の構造'!N$53,NA())</f>
        <v>1802</v>
      </c>
      <c r="M50" s="170" t="e">
        <f>NA()</f>
        <v>#N/A</v>
      </c>
      <c r="N50" s="170" t="e">
        <f>NA()</f>
        <v>#N/A</v>
      </c>
      <c r="O50" s="170">
        <f>IF(ISNUMBER('実質公債費比率（分子）の構造'!O$53),'実質公債費比率（分子）の構造'!O$53,NA())</f>
        <v>1582</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44957</v>
      </c>
      <c r="E56" s="169"/>
      <c r="F56" s="169"/>
      <c r="G56" s="169">
        <f>'将来負担比率（分子）の構造'!J$52</f>
        <v>44902</v>
      </c>
      <c r="H56" s="169"/>
      <c r="I56" s="169"/>
      <c r="J56" s="169">
        <f>'将来負担比率（分子）の構造'!K$52</f>
        <v>42751</v>
      </c>
      <c r="K56" s="169"/>
      <c r="L56" s="169"/>
      <c r="M56" s="169">
        <f>'将来負担比率（分子）の構造'!L$52</f>
        <v>40390</v>
      </c>
      <c r="N56" s="169"/>
      <c r="O56" s="169"/>
      <c r="P56" s="169">
        <f>'将来負担比率（分子）の構造'!M$52</f>
        <v>40340</v>
      </c>
    </row>
    <row r="57" spans="1:16">
      <c r="A57" s="169" t="s">
        <v>42</v>
      </c>
      <c r="B57" s="169"/>
      <c r="C57" s="169"/>
      <c r="D57" s="169">
        <f>'将来負担比率（分子）の構造'!I$51</f>
        <v>3976</v>
      </c>
      <c r="E57" s="169"/>
      <c r="F57" s="169"/>
      <c r="G57" s="169">
        <f>'将来負担比率（分子）の構造'!J$51</f>
        <v>3382</v>
      </c>
      <c r="H57" s="169"/>
      <c r="I57" s="169"/>
      <c r="J57" s="169">
        <f>'将来負担比率（分子）の構造'!K$51</f>
        <v>2960</v>
      </c>
      <c r="K57" s="169"/>
      <c r="L57" s="169"/>
      <c r="M57" s="169">
        <f>'将来負担比率（分子）の構造'!L$51</f>
        <v>2230</v>
      </c>
      <c r="N57" s="169"/>
      <c r="O57" s="169"/>
      <c r="P57" s="169">
        <f>'将来負担比率（分子）の構造'!M$51</f>
        <v>2332</v>
      </c>
    </row>
    <row r="58" spans="1:16">
      <c r="A58" s="169" t="s">
        <v>41</v>
      </c>
      <c r="B58" s="169"/>
      <c r="C58" s="169"/>
      <c r="D58" s="169">
        <f>'将来負担比率（分子）の構造'!I$50</f>
        <v>24196</v>
      </c>
      <c r="E58" s="169"/>
      <c r="F58" s="169"/>
      <c r="G58" s="169">
        <f>'将来負担比率（分子）の構造'!J$50</f>
        <v>23886</v>
      </c>
      <c r="H58" s="169"/>
      <c r="I58" s="169"/>
      <c r="J58" s="169">
        <f>'将来負担比率（分子）の構造'!K$50</f>
        <v>26986</v>
      </c>
      <c r="K58" s="169"/>
      <c r="L58" s="169"/>
      <c r="M58" s="169">
        <f>'将来負担比率（分子）の構造'!L$50</f>
        <v>25818</v>
      </c>
      <c r="N58" s="169"/>
      <c r="O58" s="169"/>
      <c r="P58" s="169">
        <f>'将来負担比率（分子）の構造'!M$50</f>
        <v>27494</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6011</v>
      </c>
      <c r="C62" s="169"/>
      <c r="D62" s="169"/>
      <c r="E62" s="169">
        <f>'将来負担比率（分子）の構造'!J$45</f>
        <v>5840</v>
      </c>
      <c r="F62" s="169"/>
      <c r="G62" s="169"/>
      <c r="H62" s="169">
        <f>'将来負担比率（分子）の構造'!K$45</f>
        <v>5788</v>
      </c>
      <c r="I62" s="169"/>
      <c r="J62" s="169"/>
      <c r="K62" s="169">
        <f>'将来負担比率（分子）の構造'!L$45</f>
        <v>5805</v>
      </c>
      <c r="L62" s="169"/>
      <c r="M62" s="169"/>
      <c r="N62" s="169">
        <f>'将来負担比率（分子）の構造'!M$45</f>
        <v>5788</v>
      </c>
      <c r="O62" s="169"/>
      <c r="P62" s="169"/>
    </row>
    <row r="63" spans="1:16">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33</v>
      </c>
      <c r="B64" s="169">
        <f>'将来負担比率（分子）の構造'!I$43</f>
        <v>6387</v>
      </c>
      <c r="C64" s="169"/>
      <c r="D64" s="169"/>
      <c r="E64" s="169">
        <f>'将来負担比率（分子）の構造'!J$43</f>
        <v>5711</v>
      </c>
      <c r="F64" s="169"/>
      <c r="G64" s="169"/>
      <c r="H64" s="169">
        <f>'将来負担比率（分子）の構造'!K$43</f>
        <v>4834</v>
      </c>
      <c r="I64" s="169"/>
      <c r="J64" s="169"/>
      <c r="K64" s="169">
        <f>'将来負担比率（分子）の構造'!L$43</f>
        <v>4447</v>
      </c>
      <c r="L64" s="169"/>
      <c r="M64" s="169"/>
      <c r="N64" s="169">
        <f>'将来負担比率（分子）の構造'!M$43</f>
        <v>7786</v>
      </c>
      <c r="O64" s="169"/>
      <c r="P64" s="169"/>
    </row>
    <row r="65" spans="1:16">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31</v>
      </c>
      <c r="B66" s="169">
        <f>'将来負担比率（分子）の構造'!I$41</f>
        <v>54302</v>
      </c>
      <c r="C66" s="169"/>
      <c r="D66" s="169"/>
      <c r="E66" s="169">
        <f>'将来負担比率（分子）の構造'!J$41</f>
        <v>52946</v>
      </c>
      <c r="F66" s="169"/>
      <c r="G66" s="169"/>
      <c r="H66" s="169">
        <f>'将来負担比率（分子）の構造'!K$41</f>
        <v>51601</v>
      </c>
      <c r="I66" s="169"/>
      <c r="J66" s="169"/>
      <c r="K66" s="169">
        <f>'将来負担比率（分子）の構造'!L$41</f>
        <v>48595</v>
      </c>
      <c r="L66" s="169"/>
      <c r="M66" s="169"/>
      <c r="N66" s="169">
        <f>'将来負担比率（分子）の構造'!M$41</f>
        <v>46603</v>
      </c>
      <c r="O66" s="169"/>
      <c r="P66" s="169"/>
    </row>
    <row r="67" spans="1:16">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7789</v>
      </c>
      <c r="C72" s="173">
        <f>基金残高に係る経年分析!G55</f>
        <v>7670</v>
      </c>
      <c r="D72" s="173">
        <f>基金残高に係る経年分析!H55</f>
        <v>8238</v>
      </c>
    </row>
    <row r="73" spans="1:16">
      <c r="A73" s="172" t="s">
        <v>74</v>
      </c>
      <c r="B73" s="173">
        <f>基金残高に係る経年分析!F56</f>
        <v>3476</v>
      </c>
      <c r="C73" s="173">
        <f>基金残高に係る経年分析!G56</f>
        <v>3477</v>
      </c>
      <c r="D73" s="173">
        <f>基金残高に係る経年分析!H56</f>
        <v>3635</v>
      </c>
    </row>
    <row r="74" spans="1:16">
      <c r="A74" s="172" t="s">
        <v>75</v>
      </c>
      <c r="B74" s="173">
        <f>基金残高に係る経年分析!F57</f>
        <v>12795</v>
      </c>
      <c r="C74" s="173">
        <f>基金残高に係る経年分析!G57</f>
        <v>14191</v>
      </c>
      <c r="D74" s="173">
        <f>基金残高に係る経年分析!H57</f>
        <v>14681</v>
      </c>
    </row>
  </sheetData>
  <sheetProtection algorithmName="SHA-512" hashValue="PIdaIZllpbKf3sQR17jAs/tHOyeO+6K6GUKXNCNOlOqn703oBS8X//u80KJzS2C3sXawr8OjA9TNFErSUmYvvQ==" saltValue="26yRfAR7th1GMbTgOyR8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215</v>
      </c>
      <c r="C5" s="623"/>
      <c r="D5" s="623"/>
      <c r="E5" s="623"/>
      <c r="F5" s="623"/>
      <c r="G5" s="623"/>
      <c r="H5" s="623"/>
      <c r="I5" s="623"/>
      <c r="J5" s="623"/>
      <c r="K5" s="623"/>
      <c r="L5" s="623"/>
      <c r="M5" s="623"/>
      <c r="N5" s="623"/>
      <c r="O5" s="623"/>
      <c r="P5" s="623"/>
      <c r="Q5" s="624"/>
      <c r="R5" s="625">
        <v>17567265</v>
      </c>
      <c r="S5" s="626"/>
      <c r="T5" s="626"/>
      <c r="U5" s="626"/>
      <c r="V5" s="626"/>
      <c r="W5" s="626"/>
      <c r="X5" s="626"/>
      <c r="Y5" s="627"/>
      <c r="Z5" s="628">
        <v>22.7</v>
      </c>
      <c r="AA5" s="628"/>
      <c r="AB5" s="628"/>
      <c r="AC5" s="628"/>
      <c r="AD5" s="629">
        <v>17023660</v>
      </c>
      <c r="AE5" s="629"/>
      <c r="AF5" s="629"/>
      <c r="AG5" s="629"/>
      <c r="AH5" s="629"/>
      <c r="AI5" s="629"/>
      <c r="AJ5" s="629"/>
      <c r="AK5" s="629"/>
      <c r="AL5" s="630">
        <v>48.5</v>
      </c>
      <c r="AM5" s="631"/>
      <c r="AN5" s="631"/>
      <c r="AO5" s="632"/>
      <c r="AP5" s="622" t="s">
        <v>216</v>
      </c>
      <c r="AQ5" s="623"/>
      <c r="AR5" s="623"/>
      <c r="AS5" s="623"/>
      <c r="AT5" s="623"/>
      <c r="AU5" s="623"/>
      <c r="AV5" s="623"/>
      <c r="AW5" s="623"/>
      <c r="AX5" s="623"/>
      <c r="AY5" s="623"/>
      <c r="AZ5" s="623"/>
      <c r="BA5" s="623"/>
      <c r="BB5" s="623"/>
      <c r="BC5" s="623"/>
      <c r="BD5" s="623"/>
      <c r="BE5" s="623"/>
      <c r="BF5" s="624"/>
      <c r="BG5" s="636">
        <v>16922606</v>
      </c>
      <c r="BH5" s="637"/>
      <c r="BI5" s="637"/>
      <c r="BJ5" s="637"/>
      <c r="BK5" s="637"/>
      <c r="BL5" s="637"/>
      <c r="BM5" s="637"/>
      <c r="BN5" s="638"/>
      <c r="BO5" s="639">
        <v>96.3</v>
      </c>
      <c r="BP5" s="639"/>
      <c r="BQ5" s="639"/>
      <c r="BR5" s="639"/>
      <c r="BS5" s="640">
        <v>228670</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c r="B6" s="633" t="s">
        <v>220</v>
      </c>
      <c r="C6" s="634"/>
      <c r="D6" s="634"/>
      <c r="E6" s="634"/>
      <c r="F6" s="634"/>
      <c r="G6" s="634"/>
      <c r="H6" s="634"/>
      <c r="I6" s="634"/>
      <c r="J6" s="634"/>
      <c r="K6" s="634"/>
      <c r="L6" s="634"/>
      <c r="M6" s="634"/>
      <c r="N6" s="634"/>
      <c r="O6" s="634"/>
      <c r="P6" s="634"/>
      <c r="Q6" s="635"/>
      <c r="R6" s="636">
        <v>799261</v>
      </c>
      <c r="S6" s="637"/>
      <c r="T6" s="637"/>
      <c r="U6" s="637"/>
      <c r="V6" s="637"/>
      <c r="W6" s="637"/>
      <c r="X6" s="637"/>
      <c r="Y6" s="638"/>
      <c r="Z6" s="639">
        <v>1</v>
      </c>
      <c r="AA6" s="639"/>
      <c r="AB6" s="639"/>
      <c r="AC6" s="639"/>
      <c r="AD6" s="640">
        <v>799261</v>
      </c>
      <c r="AE6" s="640"/>
      <c r="AF6" s="640"/>
      <c r="AG6" s="640"/>
      <c r="AH6" s="640"/>
      <c r="AI6" s="640"/>
      <c r="AJ6" s="640"/>
      <c r="AK6" s="640"/>
      <c r="AL6" s="641">
        <v>2.2999999999999998</v>
      </c>
      <c r="AM6" s="642"/>
      <c r="AN6" s="642"/>
      <c r="AO6" s="643"/>
      <c r="AP6" s="633" t="s">
        <v>221</v>
      </c>
      <c r="AQ6" s="634"/>
      <c r="AR6" s="634"/>
      <c r="AS6" s="634"/>
      <c r="AT6" s="634"/>
      <c r="AU6" s="634"/>
      <c r="AV6" s="634"/>
      <c r="AW6" s="634"/>
      <c r="AX6" s="634"/>
      <c r="AY6" s="634"/>
      <c r="AZ6" s="634"/>
      <c r="BA6" s="634"/>
      <c r="BB6" s="634"/>
      <c r="BC6" s="634"/>
      <c r="BD6" s="634"/>
      <c r="BE6" s="634"/>
      <c r="BF6" s="635"/>
      <c r="BG6" s="636">
        <v>16922606</v>
      </c>
      <c r="BH6" s="637"/>
      <c r="BI6" s="637"/>
      <c r="BJ6" s="637"/>
      <c r="BK6" s="637"/>
      <c r="BL6" s="637"/>
      <c r="BM6" s="637"/>
      <c r="BN6" s="638"/>
      <c r="BO6" s="639">
        <v>96.3</v>
      </c>
      <c r="BP6" s="639"/>
      <c r="BQ6" s="639"/>
      <c r="BR6" s="639"/>
      <c r="BS6" s="640">
        <v>228670</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293081</v>
      </c>
      <c r="CS6" s="637"/>
      <c r="CT6" s="637"/>
      <c r="CU6" s="637"/>
      <c r="CV6" s="637"/>
      <c r="CW6" s="637"/>
      <c r="CX6" s="637"/>
      <c r="CY6" s="638"/>
      <c r="CZ6" s="630">
        <v>0.4</v>
      </c>
      <c r="DA6" s="631"/>
      <c r="DB6" s="631"/>
      <c r="DC6" s="647"/>
      <c r="DD6" s="645" t="s">
        <v>122</v>
      </c>
      <c r="DE6" s="637"/>
      <c r="DF6" s="637"/>
      <c r="DG6" s="637"/>
      <c r="DH6" s="637"/>
      <c r="DI6" s="637"/>
      <c r="DJ6" s="637"/>
      <c r="DK6" s="637"/>
      <c r="DL6" s="637"/>
      <c r="DM6" s="637"/>
      <c r="DN6" s="637"/>
      <c r="DO6" s="637"/>
      <c r="DP6" s="638"/>
      <c r="DQ6" s="645">
        <v>293081</v>
      </c>
      <c r="DR6" s="637"/>
      <c r="DS6" s="637"/>
      <c r="DT6" s="637"/>
      <c r="DU6" s="637"/>
      <c r="DV6" s="637"/>
      <c r="DW6" s="637"/>
      <c r="DX6" s="637"/>
      <c r="DY6" s="637"/>
      <c r="DZ6" s="637"/>
      <c r="EA6" s="637"/>
      <c r="EB6" s="637"/>
      <c r="EC6" s="646"/>
    </row>
    <row r="7" spans="2:143" ht="11.25" customHeight="1">
      <c r="B7" s="633" t="s">
        <v>223</v>
      </c>
      <c r="C7" s="634"/>
      <c r="D7" s="634"/>
      <c r="E7" s="634"/>
      <c r="F7" s="634"/>
      <c r="G7" s="634"/>
      <c r="H7" s="634"/>
      <c r="I7" s="634"/>
      <c r="J7" s="634"/>
      <c r="K7" s="634"/>
      <c r="L7" s="634"/>
      <c r="M7" s="634"/>
      <c r="N7" s="634"/>
      <c r="O7" s="634"/>
      <c r="P7" s="634"/>
      <c r="Q7" s="635"/>
      <c r="R7" s="636">
        <v>4222</v>
      </c>
      <c r="S7" s="637"/>
      <c r="T7" s="637"/>
      <c r="U7" s="637"/>
      <c r="V7" s="637"/>
      <c r="W7" s="637"/>
      <c r="X7" s="637"/>
      <c r="Y7" s="638"/>
      <c r="Z7" s="639">
        <v>0</v>
      </c>
      <c r="AA7" s="639"/>
      <c r="AB7" s="639"/>
      <c r="AC7" s="639"/>
      <c r="AD7" s="640">
        <v>4222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6645272</v>
      </c>
      <c r="BH7" s="637"/>
      <c r="BI7" s="637"/>
      <c r="BJ7" s="637"/>
      <c r="BK7" s="637"/>
      <c r="BL7" s="637"/>
      <c r="BM7" s="637"/>
      <c r="BN7" s="638"/>
      <c r="BO7" s="639">
        <v>37.799999999999997</v>
      </c>
      <c r="BP7" s="639"/>
      <c r="BQ7" s="639"/>
      <c r="BR7" s="639"/>
      <c r="BS7" s="640">
        <v>228670</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11770663</v>
      </c>
      <c r="CS7" s="637"/>
      <c r="CT7" s="637"/>
      <c r="CU7" s="637"/>
      <c r="CV7" s="637"/>
      <c r="CW7" s="637"/>
      <c r="CX7" s="637"/>
      <c r="CY7" s="638"/>
      <c r="CZ7" s="639">
        <v>16.100000000000001</v>
      </c>
      <c r="DA7" s="639"/>
      <c r="DB7" s="639"/>
      <c r="DC7" s="639"/>
      <c r="DD7" s="645">
        <v>351337</v>
      </c>
      <c r="DE7" s="637"/>
      <c r="DF7" s="637"/>
      <c r="DG7" s="637"/>
      <c r="DH7" s="637"/>
      <c r="DI7" s="637"/>
      <c r="DJ7" s="637"/>
      <c r="DK7" s="637"/>
      <c r="DL7" s="637"/>
      <c r="DM7" s="637"/>
      <c r="DN7" s="637"/>
      <c r="DO7" s="637"/>
      <c r="DP7" s="638"/>
      <c r="DQ7" s="645">
        <v>8844571</v>
      </c>
      <c r="DR7" s="637"/>
      <c r="DS7" s="637"/>
      <c r="DT7" s="637"/>
      <c r="DU7" s="637"/>
      <c r="DV7" s="637"/>
      <c r="DW7" s="637"/>
      <c r="DX7" s="637"/>
      <c r="DY7" s="637"/>
      <c r="DZ7" s="637"/>
      <c r="EA7" s="637"/>
      <c r="EB7" s="637"/>
      <c r="EC7" s="646"/>
    </row>
    <row r="8" spans="2:143" ht="11.25" customHeight="1">
      <c r="B8" s="633" t="s">
        <v>226</v>
      </c>
      <c r="C8" s="634"/>
      <c r="D8" s="634"/>
      <c r="E8" s="634"/>
      <c r="F8" s="634"/>
      <c r="G8" s="634"/>
      <c r="H8" s="634"/>
      <c r="I8" s="634"/>
      <c r="J8" s="634"/>
      <c r="K8" s="634"/>
      <c r="L8" s="634"/>
      <c r="M8" s="634"/>
      <c r="N8" s="634"/>
      <c r="O8" s="634"/>
      <c r="P8" s="634"/>
      <c r="Q8" s="635"/>
      <c r="R8" s="636">
        <v>49070</v>
      </c>
      <c r="S8" s="637"/>
      <c r="T8" s="637"/>
      <c r="U8" s="637"/>
      <c r="V8" s="637"/>
      <c r="W8" s="637"/>
      <c r="X8" s="637"/>
      <c r="Y8" s="638"/>
      <c r="Z8" s="639">
        <v>0.1</v>
      </c>
      <c r="AA8" s="639"/>
      <c r="AB8" s="639"/>
      <c r="AC8" s="639"/>
      <c r="AD8" s="640">
        <v>49070</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211329</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27737400</v>
      </c>
      <c r="CS8" s="637"/>
      <c r="CT8" s="637"/>
      <c r="CU8" s="637"/>
      <c r="CV8" s="637"/>
      <c r="CW8" s="637"/>
      <c r="CX8" s="637"/>
      <c r="CY8" s="638"/>
      <c r="CZ8" s="639">
        <v>37.9</v>
      </c>
      <c r="DA8" s="639"/>
      <c r="DB8" s="639"/>
      <c r="DC8" s="639"/>
      <c r="DD8" s="645">
        <v>488326</v>
      </c>
      <c r="DE8" s="637"/>
      <c r="DF8" s="637"/>
      <c r="DG8" s="637"/>
      <c r="DH8" s="637"/>
      <c r="DI8" s="637"/>
      <c r="DJ8" s="637"/>
      <c r="DK8" s="637"/>
      <c r="DL8" s="637"/>
      <c r="DM8" s="637"/>
      <c r="DN8" s="637"/>
      <c r="DO8" s="637"/>
      <c r="DP8" s="638"/>
      <c r="DQ8" s="645">
        <v>13295030</v>
      </c>
      <c r="DR8" s="637"/>
      <c r="DS8" s="637"/>
      <c r="DT8" s="637"/>
      <c r="DU8" s="637"/>
      <c r="DV8" s="637"/>
      <c r="DW8" s="637"/>
      <c r="DX8" s="637"/>
      <c r="DY8" s="637"/>
      <c r="DZ8" s="637"/>
      <c r="EA8" s="637"/>
      <c r="EB8" s="637"/>
      <c r="EC8" s="646"/>
    </row>
    <row r="9" spans="2:143" ht="11.25" customHeight="1">
      <c r="B9" s="633" t="s">
        <v>229</v>
      </c>
      <c r="C9" s="634"/>
      <c r="D9" s="634"/>
      <c r="E9" s="634"/>
      <c r="F9" s="634"/>
      <c r="G9" s="634"/>
      <c r="H9" s="634"/>
      <c r="I9" s="634"/>
      <c r="J9" s="634"/>
      <c r="K9" s="634"/>
      <c r="L9" s="634"/>
      <c r="M9" s="634"/>
      <c r="N9" s="634"/>
      <c r="O9" s="634"/>
      <c r="P9" s="634"/>
      <c r="Q9" s="635"/>
      <c r="R9" s="636">
        <v>59615</v>
      </c>
      <c r="S9" s="637"/>
      <c r="T9" s="637"/>
      <c r="U9" s="637"/>
      <c r="V9" s="637"/>
      <c r="W9" s="637"/>
      <c r="X9" s="637"/>
      <c r="Y9" s="638"/>
      <c r="Z9" s="639">
        <v>0.1</v>
      </c>
      <c r="AA9" s="639"/>
      <c r="AB9" s="639"/>
      <c r="AC9" s="639"/>
      <c r="AD9" s="640">
        <v>59615</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5300577</v>
      </c>
      <c r="BH9" s="637"/>
      <c r="BI9" s="637"/>
      <c r="BJ9" s="637"/>
      <c r="BK9" s="637"/>
      <c r="BL9" s="637"/>
      <c r="BM9" s="637"/>
      <c r="BN9" s="638"/>
      <c r="BO9" s="639">
        <v>30.2</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6110589</v>
      </c>
      <c r="CS9" s="637"/>
      <c r="CT9" s="637"/>
      <c r="CU9" s="637"/>
      <c r="CV9" s="637"/>
      <c r="CW9" s="637"/>
      <c r="CX9" s="637"/>
      <c r="CY9" s="638"/>
      <c r="CZ9" s="639">
        <v>8.3000000000000007</v>
      </c>
      <c r="DA9" s="639"/>
      <c r="DB9" s="639"/>
      <c r="DC9" s="639"/>
      <c r="DD9" s="645">
        <v>2096299</v>
      </c>
      <c r="DE9" s="637"/>
      <c r="DF9" s="637"/>
      <c r="DG9" s="637"/>
      <c r="DH9" s="637"/>
      <c r="DI9" s="637"/>
      <c r="DJ9" s="637"/>
      <c r="DK9" s="637"/>
      <c r="DL9" s="637"/>
      <c r="DM9" s="637"/>
      <c r="DN9" s="637"/>
      <c r="DO9" s="637"/>
      <c r="DP9" s="638"/>
      <c r="DQ9" s="645">
        <v>3367259</v>
      </c>
      <c r="DR9" s="637"/>
      <c r="DS9" s="637"/>
      <c r="DT9" s="637"/>
      <c r="DU9" s="637"/>
      <c r="DV9" s="637"/>
      <c r="DW9" s="637"/>
      <c r="DX9" s="637"/>
      <c r="DY9" s="637"/>
      <c r="DZ9" s="637"/>
      <c r="EA9" s="637"/>
      <c r="EB9" s="637"/>
      <c r="EC9" s="646"/>
    </row>
    <row r="10" spans="2:143" ht="11.25" customHeight="1">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335093</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120219</v>
      </c>
      <c r="CS10" s="637"/>
      <c r="CT10" s="637"/>
      <c r="CU10" s="637"/>
      <c r="CV10" s="637"/>
      <c r="CW10" s="637"/>
      <c r="CX10" s="637"/>
      <c r="CY10" s="638"/>
      <c r="CZ10" s="639">
        <v>0.2</v>
      </c>
      <c r="DA10" s="639"/>
      <c r="DB10" s="639"/>
      <c r="DC10" s="639"/>
      <c r="DD10" s="645">
        <v>71152</v>
      </c>
      <c r="DE10" s="637"/>
      <c r="DF10" s="637"/>
      <c r="DG10" s="637"/>
      <c r="DH10" s="637"/>
      <c r="DI10" s="637"/>
      <c r="DJ10" s="637"/>
      <c r="DK10" s="637"/>
      <c r="DL10" s="637"/>
      <c r="DM10" s="637"/>
      <c r="DN10" s="637"/>
      <c r="DO10" s="637"/>
      <c r="DP10" s="638"/>
      <c r="DQ10" s="645">
        <v>50351</v>
      </c>
      <c r="DR10" s="637"/>
      <c r="DS10" s="637"/>
      <c r="DT10" s="637"/>
      <c r="DU10" s="637"/>
      <c r="DV10" s="637"/>
      <c r="DW10" s="637"/>
      <c r="DX10" s="637"/>
      <c r="DY10" s="637"/>
      <c r="DZ10" s="637"/>
      <c r="EA10" s="637"/>
      <c r="EB10" s="637"/>
      <c r="EC10" s="646"/>
    </row>
    <row r="11" spans="2:143" ht="11.25" customHeight="1">
      <c r="B11" s="633" t="s">
        <v>235</v>
      </c>
      <c r="C11" s="634"/>
      <c r="D11" s="634"/>
      <c r="E11" s="634"/>
      <c r="F11" s="634"/>
      <c r="G11" s="634"/>
      <c r="H11" s="634"/>
      <c r="I11" s="634"/>
      <c r="J11" s="634"/>
      <c r="K11" s="634"/>
      <c r="L11" s="634"/>
      <c r="M11" s="634"/>
      <c r="N11" s="634"/>
      <c r="O11" s="634"/>
      <c r="P11" s="634"/>
      <c r="Q11" s="635"/>
      <c r="R11" s="636">
        <v>3072914</v>
      </c>
      <c r="S11" s="637"/>
      <c r="T11" s="637"/>
      <c r="U11" s="637"/>
      <c r="V11" s="637"/>
      <c r="W11" s="637"/>
      <c r="X11" s="637"/>
      <c r="Y11" s="638"/>
      <c r="Z11" s="641">
        <v>4</v>
      </c>
      <c r="AA11" s="642"/>
      <c r="AB11" s="642"/>
      <c r="AC11" s="648"/>
      <c r="AD11" s="645">
        <v>3072914</v>
      </c>
      <c r="AE11" s="637"/>
      <c r="AF11" s="637"/>
      <c r="AG11" s="637"/>
      <c r="AH11" s="637"/>
      <c r="AI11" s="637"/>
      <c r="AJ11" s="637"/>
      <c r="AK11" s="638"/>
      <c r="AL11" s="641">
        <v>8.8000000000000007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798273</v>
      </c>
      <c r="BH11" s="637"/>
      <c r="BI11" s="637"/>
      <c r="BJ11" s="637"/>
      <c r="BK11" s="637"/>
      <c r="BL11" s="637"/>
      <c r="BM11" s="637"/>
      <c r="BN11" s="638"/>
      <c r="BO11" s="639">
        <v>4.5</v>
      </c>
      <c r="BP11" s="639"/>
      <c r="BQ11" s="639"/>
      <c r="BR11" s="639"/>
      <c r="BS11" s="640">
        <v>228670</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1935763</v>
      </c>
      <c r="CS11" s="637"/>
      <c r="CT11" s="637"/>
      <c r="CU11" s="637"/>
      <c r="CV11" s="637"/>
      <c r="CW11" s="637"/>
      <c r="CX11" s="637"/>
      <c r="CY11" s="638"/>
      <c r="CZ11" s="639">
        <v>2.6</v>
      </c>
      <c r="DA11" s="639"/>
      <c r="DB11" s="639"/>
      <c r="DC11" s="639"/>
      <c r="DD11" s="645">
        <v>665453</v>
      </c>
      <c r="DE11" s="637"/>
      <c r="DF11" s="637"/>
      <c r="DG11" s="637"/>
      <c r="DH11" s="637"/>
      <c r="DI11" s="637"/>
      <c r="DJ11" s="637"/>
      <c r="DK11" s="637"/>
      <c r="DL11" s="637"/>
      <c r="DM11" s="637"/>
      <c r="DN11" s="637"/>
      <c r="DO11" s="637"/>
      <c r="DP11" s="638"/>
      <c r="DQ11" s="645">
        <v>1122017</v>
      </c>
      <c r="DR11" s="637"/>
      <c r="DS11" s="637"/>
      <c r="DT11" s="637"/>
      <c r="DU11" s="637"/>
      <c r="DV11" s="637"/>
      <c r="DW11" s="637"/>
      <c r="DX11" s="637"/>
      <c r="DY11" s="637"/>
      <c r="DZ11" s="637"/>
      <c r="EA11" s="637"/>
      <c r="EB11" s="637"/>
      <c r="EC11" s="646"/>
    </row>
    <row r="12" spans="2:143" ht="11.25" customHeight="1">
      <c r="B12" s="633" t="s">
        <v>238</v>
      </c>
      <c r="C12" s="634"/>
      <c r="D12" s="634"/>
      <c r="E12" s="634"/>
      <c r="F12" s="634"/>
      <c r="G12" s="634"/>
      <c r="H12" s="634"/>
      <c r="I12" s="634"/>
      <c r="J12" s="634"/>
      <c r="K12" s="634"/>
      <c r="L12" s="634"/>
      <c r="M12" s="634"/>
      <c r="N12" s="634"/>
      <c r="O12" s="634"/>
      <c r="P12" s="634"/>
      <c r="Q12" s="635"/>
      <c r="R12" s="636">
        <v>52753</v>
      </c>
      <c r="S12" s="637"/>
      <c r="T12" s="637"/>
      <c r="U12" s="637"/>
      <c r="V12" s="637"/>
      <c r="W12" s="637"/>
      <c r="X12" s="637"/>
      <c r="Y12" s="638"/>
      <c r="Z12" s="639">
        <v>0.1</v>
      </c>
      <c r="AA12" s="639"/>
      <c r="AB12" s="639"/>
      <c r="AC12" s="639"/>
      <c r="AD12" s="640">
        <v>52753</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8796079</v>
      </c>
      <c r="BH12" s="637"/>
      <c r="BI12" s="637"/>
      <c r="BJ12" s="637"/>
      <c r="BK12" s="637"/>
      <c r="BL12" s="637"/>
      <c r="BM12" s="637"/>
      <c r="BN12" s="638"/>
      <c r="BO12" s="639">
        <v>50.1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983032</v>
      </c>
      <c r="CS12" s="637"/>
      <c r="CT12" s="637"/>
      <c r="CU12" s="637"/>
      <c r="CV12" s="637"/>
      <c r="CW12" s="637"/>
      <c r="CX12" s="637"/>
      <c r="CY12" s="638"/>
      <c r="CZ12" s="639">
        <v>1.3</v>
      </c>
      <c r="DA12" s="639"/>
      <c r="DB12" s="639"/>
      <c r="DC12" s="639"/>
      <c r="DD12" s="645">
        <v>49256</v>
      </c>
      <c r="DE12" s="637"/>
      <c r="DF12" s="637"/>
      <c r="DG12" s="637"/>
      <c r="DH12" s="637"/>
      <c r="DI12" s="637"/>
      <c r="DJ12" s="637"/>
      <c r="DK12" s="637"/>
      <c r="DL12" s="637"/>
      <c r="DM12" s="637"/>
      <c r="DN12" s="637"/>
      <c r="DO12" s="637"/>
      <c r="DP12" s="638"/>
      <c r="DQ12" s="645">
        <v>845335</v>
      </c>
      <c r="DR12" s="637"/>
      <c r="DS12" s="637"/>
      <c r="DT12" s="637"/>
      <c r="DU12" s="637"/>
      <c r="DV12" s="637"/>
      <c r="DW12" s="637"/>
      <c r="DX12" s="637"/>
      <c r="DY12" s="637"/>
      <c r="DZ12" s="637"/>
      <c r="EA12" s="637"/>
      <c r="EB12" s="637"/>
      <c r="EC12" s="646"/>
    </row>
    <row r="13" spans="2:143" ht="11.25" customHeight="1">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8695083</v>
      </c>
      <c r="BH13" s="637"/>
      <c r="BI13" s="637"/>
      <c r="BJ13" s="637"/>
      <c r="BK13" s="637"/>
      <c r="BL13" s="637"/>
      <c r="BM13" s="637"/>
      <c r="BN13" s="638"/>
      <c r="BO13" s="639">
        <v>49.5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4577775</v>
      </c>
      <c r="CS13" s="637"/>
      <c r="CT13" s="637"/>
      <c r="CU13" s="637"/>
      <c r="CV13" s="637"/>
      <c r="CW13" s="637"/>
      <c r="CX13" s="637"/>
      <c r="CY13" s="638"/>
      <c r="CZ13" s="639">
        <v>6.3</v>
      </c>
      <c r="DA13" s="639"/>
      <c r="DB13" s="639"/>
      <c r="DC13" s="639"/>
      <c r="DD13" s="645">
        <v>3000884</v>
      </c>
      <c r="DE13" s="637"/>
      <c r="DF13" s="637"/>
      <c r="DG13" s="637"/>
      <c r="DH13" s="637"/>
      <c r="DI13" s="637"/>
      <c r="DJ13" s="637"/>
      <c r="DK13" s="637"/>
      <c r="DL13" s="637"/>
      <c r="DM13" s="637"/>
      <c r="DN13" s="637"/>
      <c r="DO13" s="637"/>
      <c r="DP13" s="638"/>
      <c r="DQ13" s="645">
        <v>2025612</v>
      </c>
      <c r="DR13" s="637"/>
      <c r="DS13" s="637"/>
      <c r="DT13" s="637"/>
      <c r="DU13" s="637"/>
      <c r="DV13" s="637"/>
      <c r="DW13" s="637"/>
      <c r="DX13" s="637"/>
      <c r="DY13" s="637"/>
      <c r="DZ13" s="637"/>
      <c r="EA13" s="637"/>
      <c r="EB13" s="637"/>
      <c r="EC13" s="646"/>
    </row>
    <row r="14" spans="2:143" ht="11.25" customHeight="1">
      <c r="B14" s="633" t="s">
        <v>244</v>
      </c>
      <c r="C14" s="634"/>
      <c r="D14" s="634"/>
      <c r="E14" s="634"/>
      <c r="F14" s="634"/>
      <c r="G14" s="634"/>
      <c r="H14" s="634"/>
      <c r="I14" s="634"/>
      <c r="J14" s="634"/>
      <c r="K14" s="634"/>
      <c r="L14" s="634"/>
      <c r="M14" s="634"/>
      <c r="N14" s="634"/>
      <c r="O14" s="634"/>
      <c r="P14" s="634"/>
      <c r="Q14" s="635"/>
      <c r="R14" s="636">
        <v>3315</v>
      </c>
      <c r="S14" s="637"/>
      <c r="T14" s="637"/>
      <c r="U14" s="637"/>
      <c r="V14" s="637"/>
      <c r="W14" s="637"/>
      <c r="X14" s="637"/>
      <c r="Y14" s="638"/>
      <c r="Z14" s="639">
        <v>0</v>
      </c>
      <c r="AA14" s="639"/>
      <c r="AB14" s="639"/>
      <c r="AC14" s="639"/>
      <c r="AD14" s="640">
        <v>3315</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541573</v>
      </c>
      <c r="BH14" s="637"/>
      <c r="BI14" s="637"/>
      <c r="BJ14" s="637"/>
      <c r="BK14" s="637"/>
      <c r="BL14" s="637"/>
      <c r="BM14" s="637"/>
      <c r="BN14" s="638"/>
      <c r="BO14" s="639">
        <v>3.1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1935392</v>
      </c>
      <c r="CS14" s="637"/>
      <c r="CT14" s="637"/>
      <c r="CU14" s="637"/>
      <c r="CV14" s="637"/>
      <c r="CW14" s="637"/>
      <c r="CX14" s="637"/>
      <c r="CY14" s="638"/>
      <c r="CZ14" s="639">
        <v>2.6</v>
      </c>
      <c r="DA14" s="639"/>
      <c r="DB14" s="639"/>
      <c r="DC14" s="639"/>
      <c r="DD14" s="645">
        <v>151710</v>
      </c>
      <c r="DE14" s="637"/>
      <c r="DF14" s="637"/>
      <c r="DG14" s="637"/>
      <c r="DH14" s="637"/>
      <c r="DI14" s="637"/>
      <c r="DJ14" s="637"/>
      <c r="DK14" s="637"/>
      <c r="DL14" s="637"/>
      <c r="DM14" s="637"/>
      <c r="DN14" s="637"/>
      <c r="DO14" s="637"/>
      <c r="DP14" s="638"/>
      <c r="DQ14" s="645">
        <v>1727439</v>
      </c>
      <c r="DR14" s="637"/>
      <c r="DS14" s="637"/>
      <c r="DT14" s="637"/>
      <c r="DU14" s="637"/>
      <c r="DV14" s="637"/>
      <c r="DW14" s="637"/>
      <c r="DX14" s="637"/>
      <c r="DY14" s="637"/>
      <c r="DZ14" s="637"/>
      <c r="EA14" s="637"/>
      <c r="EB14" s="637"/>
      <c r="EC14" s="646"/>
    </row>
    <row r="15" spans="2:143" ht="11.25" customHeight="1">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939682</v>
      </c>
      <c r="BH15" s="637"/>
      <c r="BI15" s="637"/>
      <c r="BJ15" s="637"/>
      <c r="BK15" s="637"/>
      <c r="BL15" s="637"/>
      <c r="BM15" s="637"/>
      <c r="BN15" s="638"/>
      <c r="BO15" s="639">
        <v>5.3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9924047</v>
      </c>
      <c r="CS15" s="637"/>
      <c r="CT15" s="637"/>
      <c r="CU15" s="637"/>
      <c r="CV15" s="637"/>
      <c r="CW15" s="637"/>
      <c r="CX15" s="637"/>
      <c r="CY15" s="638"/>
      <c r="CZ15" s="639">
        <v>13.5</v>
      </c>
      <c r="DA15" s="639"/>
      <c r="DB15" s="639"/>
      <c r="DC15" s="639"/>
      <c r="DD15" s="645">
        <v>2563509</v>
      </c>
      <c r="DE15" s="637"/>
      <c r="DF15" s="637"/>
      <c r="DG15" s="637"/>
      <c r="DH15" s="637"/>
      <c r="DI15" s="637"/>
      <c r="DJ15" s="637"/>
      <c r="DK15" s="637"/>
      <c r="DL15" s="637"/>
      <c r="DM15" s="637"/>
      <c r="DN15" s="637"/>
      <c r="DO15" s="637"/>
      <c r="DP15" s="638"/>
      <c r="DQ15" s="645">
        <v>5245573</v>
      </c>
      <c r="DR15" s="637"/>
      <c r="DS15" s="637"/>
      <c r="DT15" s="637"/>
      <c r="DU15" s="637"/>
      <c r="DV15" s="637"/>
      <c r="DW15" s="637"/>
      <c r="DX15" s="637"/>
      <c r="DY15" s="637"/>
      <c r="DZ15" s="637"/>
      <c r="EA15" s="637"/>
      <c r="EB15" s="637"/>
      <c r="EC15" s="646"/>
    </row>
    <row r="16" spans="2:143" ht="11.25" customHeight="1">
      <c r="B16" s="633" t="s">
        <v>250</v>
      </c>
      <c r="C16" s="634"/>
      <c r="D16" s="634"/>
      <c r="E16" s="634"/>
      <c r="F16" s="634"/>
      <c r="G16" s="634"/>
      <c r="H16" s="634"/>
      <c r="I16" s="634"/>
      <c r="J16" s="634"/>
      <c r="K16" s="634"/>
      <c r="L16" s="634"/>
      <c r="M16" s="634"/>
      <c r="N16" s="634"/>
      <c r="O16" s="634"/>
      <c r="P16" s="634"/>
      <c r="Q16" s="635"/>
      <c r="R16" s="636">
        <v>37017</v>
      </c>
      <c r="S16" s="637"/>
      <c r="T16" s="637"/>
      <c r="U16" s="637"/>
      <c r="V16" s="637"/>
      <c r="W16" s="637"/>
      <c r="X16" s="637"/>
      <c r="Y16" s="638"/>
      <c r="Z16" s="639">
        <v>0</v>
      </c>
      <c r="AA16" s="639"/>
      <c r="AB16" s="639"/>
      <c r="AC16" s="639"/>
      <c r="AD16" s="640">
        <v>37017</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1659203</v>
      </c>
      <c r="CS16" s="637"/>
      <c r="CT16" s="637"/>
      <c r="CU16" s="637"/>
      <c r="CV16" s="637"/>
      <c r="CW16" s="637"/>
      <c r="CX16" s="637"/>
      <c r="CY16" s="638"/>
      <c r="CZ16" s="639">
        <v>2.2999999999999998</v>
      </c>
      <c r="DA16" s="639"/>
      <c r="DB16" s="639"/>
      <c r="DC16" s="639"/>
      <c r="DD16" s="645" t="s">
        <v>122</v>
      </c>
      <c r="DE16" s="637"/>
      <c r="DF16" s="637"/>
      <c r="DG16" s="637"/>
      <c r="DH16" s="637"/>
      <c r="DI16" s="637"/>
      <c r="DJ16" s="637"/>
      <c r="DK16" s="637"/>
      <c r="DL16" s="637"/>
      <c r="DM16" s="637"/>
      <c r="DN16" s="637"/>
      <c r="DO16" s="637"/>
      <c r="DP16" s="638"/>
      <c r="DQ16" s="645">
        <v>389770</v>
      </c>
      <c r="DR16" s="637"/>
      <c r="DS16" s="637"/>
      <c r="DT16" s="637"/>
      <c r="DU16" s="637"/>
      <c r="DV16" s="637"/>
      <c r="DW16" s="637"/>
      <c r="DX16" s="637"/>
      <c r="DY16" s="637"/>
      <c r="DZ16" s="637"/>
      <c r="EA16" s="637"/>
      <c r="EB16" s="637"/>
      <c r="EC16" s="646"/>
    </row>
    <row r="17" spans="2:133" ht="11.25" customHeight="1">
      <c r="B17" s="633" t="s">
        <v>253</v>
      </c>
      <c r="C17" s="634"/>
      <c r="D17" s="634"/>
      <c r="E17" s="634"/>
      <c r="F17" s="634"/>
      <c r="G17" s="634"/>
      <c r="H17" s="634"/>
      <c r="I17" s="634"/>
      <c r="J17" s="634"/>
      <c r="K17" s="634"/>
      <c r="L17" s="634"/>
      <c r="M17" s="634"/>
      <c r="N17" s="634"/>
      <c r="O17" s="634"/>
      <c r="P17" s="634"/>
      <c r="Q17" s="635"/>
      <c r="R17" s="636">
        <v>200320</v>
      </c>
      <c r="S17" s="637"/>
      <c r="T17" s="637"/>
      <c r="U17" s="637"/>
      <c r="V17" s="637"/>
      <c r="W17" s="637"/>
      <c r="X17" s="637"/>
      <c r="Y17" s="638"/>
      <c r="Z17" s="639">
        <v>0.3</v>
      </c>
      <c r="AA17" s="639"/>
      <c r="AB17" s="639"/>
      <c r="AC17" s="639"/>
      <c r="AD17" s="640">
        <v>200320</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6193205</v>
      </c>
      <c r="CS17" s="637"/>
      <c r="CT17" s="637"/>
      <c r="CU17" s="637"/>
      <c r="CV17" s="637"/>
      <c r="CW17" s="637"/>
      <c r="CX17" s="637"/>
      <c r="CY17" s="638"/>
      <c r="CZ17" s="639">
        <v>8.5</v>
      </c>
      <c r="DA17" s="639"/>
      <c r="DB17" s="639"/>
      <c r="DC17" s="639"/>
      <c r="DD17" s="645" t="s">
        <v>122</v>
      </c>
      <c r="DE17" s="637"/>
      <c r="DF17" s="637"/>
      <c r="DG17" s="637"/>
      <c r="DH17" s="637"/>
      <c r="DI17" s="637"/>
      <c r="DJ17" s="637"/>
      <c r="DK17" s="637"/>
      <c r="DL17" s="637"/>
      <c r="DM17" s="637"/>
      <c r="DN17" s="637"/>
      <c r="DO17" s="637"/>
      <c r="DP17" s="638"/>
      <c r="DQ17" s="645">
        <v>6115768</v>
      </c>
      <c r="DR17" s="637"/>
      <c r="DS17" s="637"/>
      <c r="DT17" s="637"/>
      <c r="DU17" s="637"/>
      <c r="DV17" s="637"/>
      <c r="DW17" s="637"/>
      <c r="DX17" s="637"/>
      <c r="DY17" s="637"/>
      <c r="DZ17" s="637"/>
      <c r="EA17" s="637"/>
      <c r="EB17" s="637"/>
      <c r="EC17" s="646"/>
    </row>
    <row r="18" spans="2:133" ht="11.25" customHeight="1">
      <c r="B18" s="633" t="s">
        <v>256</v>
      </c>
      <c r="C18" s="634"/>
      <c r="D18" s="634"/>
      <c r="E18" s="634"/>
      <c r="F18" s="634"/>
      <c r="G18" s="634"/>
      <c r="H18" s="634"/>
      <c r="I18" s="634"/>
      <c r="J18" s="634"/>
      <c r="K18" s="634"/>
      <c r="L18" s="634"/>
      <c r="M18" s="634"/>
      <c r="N18" s="634"/>
      <c r="O18" s="634"/>
      <c r="P18" s="634"/>
      <c r="Q18" s="635"/>
      <c r="R18" s="636">
        <v>167505</v>
      </c>
      <c r="S18" s="637"/>
      <c r="T18" s="637"/>
      <c r="U18" s="637"/>
      <c r="V18" s="637"/>
      <c r="W18" s="637"/>
      <c r="X18" s="637"/>
      <c r="Y18" s="638"/>
      <c r="Z18" s="639">
        <v>0.2</v>
      </c>
      <c r="AA18" s="639"/>
      <c r="AB18" s="639"/>
      <c r="AC18" s="639"/>
      <c r="AD18" s="640">
        <v>167505</v>
      </c>
      <c r="AE18" s="640"/>
      <c r="AF18" s="640"/>
      <c r="AG18" s="640"/>
      <c r="AH18" s="640"/>
      <c r="AI18" s="640"/>
      <c r="AJ18" s="640"/>
      <c r="AK18" s="640"/>
      <c r="AL18" s="641">
        <v>0.5</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c r="B19" s="633" t="s">
        <v>259</v>
      </c>
      <c r="C19" s="634"/>
      <c r="D19" s="634"/>
      <c r="E19" s="634"/>
      <c r="F19" s="634"/>
      <c r="G19" s="634"/>
      <c r="H19" s="634"/>
      <c r="I19" s="634"/>
      <c r="J19" s="634"/>
      <c r="K19" s="634"/>
      <c r="L19" s="634"/>
      <c r="M19" s="634"/>
      <c r="N19" s="634"/>
      <c r="O19" s="634"/>
      <c r="P19" s="634"/>
      <c r="Q19" s="635"/>
      <c r="R19" s="636">
        <v>150677</v>
      </c>
      <c r="S19" s="637"/>
      <c r="T19" s="637"/>
      <c r="U19" s="637"/>
      <c r="V19" s="637"/>
      <c r="W19" s="637"/>
      <c r="X19" s="637"/>
      <c r="Y19" s="638"/>
      <c r="Z19" s="639">
        <v>0.2</v>
      </c>
      <c r="AA19" s="639"/>
      <c r="AB19" s="639"/>
      <c r="AC19" s="639"/>
      <c r="AD19" s="640">
        <v>150677</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644659</v>
      </c>
      <c r="BH19" s="637"/>
      <c r="BI19" s="637"/>
      <c r="BJ19" s="637"/>
      <c r="BK19" s="637"/>
      <c r="BL19" s="637"/>
      <c r="BM19" s="637"/>
      <c r="BN19" s="638"/>
      <c r="BO19" s="639">
        <v>3.7</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c r="B20" s="649" t="s">
        <v>262</v>
      </c>
      <c r="C20" s="650"/>
      <c r="D20" s="650"/>
      <c r="E20" s="650"/>
      <c r="F20" s="650"/>
      <c r="G20" s="650"/>
      <c r="H20" s="650"/>
      <c r="I20" s="650"/>
      <c r="J20" s="650"/>
      <c r="K20" s="650"/>
      <c r="L20" s="650"/>
      <c r="M20" s="650"/>
      <c r="N20" s="650"/>
      <c r="O20" s="650"/>
      <c r="P20" s="650"/>
      <c r="Q20" s="651"/>
      <c r="R20" s="636">
        <v>16828</v>
      </c>
      <c r="S20" s="637"/>
      <c r="T20" s="637"/>
      <c r="U20" s="637"/>
      <c r="V20" s="637"/>
      <c r="W20" s="637"/>
      <c r="X20" s="637"/>
      <c r="Y20" s="638"/>
      <c r="Z20" s="639">
        <v>0</v>
      </c>
      <c r="AA20" s="639"/>
      <c r="AB20" s="639"/>
      <c r="AC20" s="639"/>
      <c r="AD20" s="640">
        <v>16828</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644659</v>
      </c>
      <c r="BH20" s="637"/>
      <c r="BI20" s="637"/>
      <c r="BJ20" s="637"/>
      <c r="BK20" s="637"/>
      <c r="BL20" s="637"/>
      <c r="BM20" s="637"/>
      <c r="BN20" s="638"/>
      <c r="BO20" s="639">
        <v>3.7</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73240369</v>
      </c>
      <c r="CS20" s="637"/>
      <c r="CT20" s="637"/>
      <c r="CU20" s="637"/>
      <c r="CV20" s="637"/>
      <c r="CW20" s="637"/>
      <c r="CX20" s="637"/>
      <c r="CY20" s="638"/>
      <c r="CZ20" s="639">
        <v>100</v>
      </c>
      <c r="DA20" s="639"/>
      <c r="DB20" s="639"/>
      <c r="DC20" s="639"/>
      <c r="DD20" s="645">
        <v>9437926</v>
      </c>
      <c r="DE20" s="637"/>
      <c r="DF20" s="637"/>
      <c r="DG20" s="637"/>
      <c r="DH20" s="637"/>
      <c r="DI20" s="637"/>
      <c r="DJ20" s="637"/>
      <c r="DK20" s="637"/>
      <c r="DL20" s="637"/>
      <c r="DM20" s="637"/>
      <c r="DN20" s="637"/>
      <c r="DO20" s="637"/>
      <c r="DP20" s="638"/>
      <c r="DQ20" s="645">
        <v>43321806</v>
      </c>
      <c r="DR20" s="637"/>
      <c r="DS20" s="637"/>
      <c r="DT20" s="637"/>
      <c r="DU20" s="637"/>
      <c r="DV20" s="637"/>
      <c r="DW20" s="637"/>
      <c r="DX20" s="637"/>
      <c r="DY20" s="637"/>
      <c r="DZ20" s="637"/>
      <c r="EA20" s="637"/>
      <c r="EB20" s="637"/>
      <c r="EC20" s="646"/>
    </row>
    <row r="21" spans="2:133" ht="11.25" customHeight="1">
      <c r="B21" s="633" t="s">
        <v>265</v>
      </c>
      <c r="C21" s="634"/>
      <c r="D21" s="634"/>
      <c r="E21" s="634"/>
      <c r="F21" s="634"/>
      <c r="G21" s="634"/>
      <c r="H21" s="634"/>
      <c r="I21" s="634"/>
      <c r="J21" s="634"/>
      <c r="K21" s="634"/>
      <c r="L21" s="634"/>
      <c r="M21" s="634"/>
      <c r="N21" s="634"/>
      <c r="O21" s="634"/>
      <c r="P21" s="634"/>
      <c r="Q21" s="635"/>
      <c r="R21" s="636">
        <v>15083833</v>
      </c>
      <c r="S21" s="637"/>
      <c r="T21" s="637"/>
      <c r="U21" s="637"/>
      <c r="V21" s="637"/>
      <c r="W21" s="637"/>
      <c r="X21" s="637"/>
      <c r="Y21" s="638"/>
      <c r="Z21" s="639">
        <v>19.399999999999999</v>
      </c>
      <c r="AA21" s="639"/>
      <c r="AB21" s="639"/>
      <c r="AC21" s="639"/>
      <c r="AD21" s="640">
        <v>13430768</v>
      </c>
      <c r="AE21" s="640"/>
      <c r="AF21" s="640"/>
      <c r="AG21" s="640"/>
      <c r="AH21" s="640"/>
      <c r="AI21" s="640"/>
      <c r="AJ21" s="640"/>
      <c r="AK21" s="640"/>
      <c r="AL21" s="641">
        <v>38.299999999999997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101054</v>
      </c>
      <c r="BH21" s="637"/>
      <c r="BI21" s="637"/>
      <c r="BJ21" s="637"/>
      <c r="BK21" s="637"/>
      <c r="BL21" s="637"/>
      <c r="BM21" s="637"/>
      <c r="BN21" s="638"/>
      <c r="BO21" s="639">
        <v>0.6</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267</v>
      </c>
      <c r="C22" s="634"/>
      <c r="D22" s="634"/>
      <c r="E22" s="634"/>
      <c r="F22" s="634"/>
      <c r="G22" s="634"/>
      <c r="H22" s="634"/>
      <c r="I22" s="634"/>
      <c r="J22" s="634"/>
      <c r="K22" s="634"/>
      <c r="L22" s="634"/>
      <c r="M22" s="634"/>
      <c r="N22" s="634"/>
      <c r="O22" s="634"/>
      <c r="P22" s="634"/>
      <c r="Q22" s="635"/>
      <c r="R22" s="636">
        <v>13430768</v>
      </c>
      <c r="S22" s="637"/>
      <c r="T22" s="637"/>
      <c r="U22" s="637"/>
      <c r="V22" s="637"/>
      <c r="W22" s="637"/>
      <c r="X22" s="637"/>
      <c r="Y22" s="638"/>
      <c r="Z22" s="639">
        <v>17.3</v>
      </c>
      <c r="AA22" s="639"/>
      <c r="AB22" s="639"/>
      <c r="AC22" s="639"/>
      <c r="AD22" s="640">
        <v>13430768</v>
      </c>
      <c r="AE22" s="640"/>
      <c r="AF22" s="640"/>
      <c r="AG22" s="640"/>
      <c r="AH22" s="640"/>
      <c r="AI22" s="640"/>
      <c r="AJ22" s="640"/>
      <c r="AK22" s="640"/>
      <c r="AL22" s="641">
        <v>38.299999999999997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270</v>
      </c>
      <c r="C23" s="634"/>
      <c r="D23" s="634"/>
      <c r="E23" s="634"/>
      <c r="F23" s="634"/>
      <c r="G23" s="634"/>
      <c r="H23" s="634"/>
      <c r="I23" s="634"/>
      <c r="J23" s="634"/>
      <c r="K23" s="634"/>
      <c r="L23" s="634"/>
      <c r="M23" s="634"/>
      <c r="N23" s="634"/>
      <c r="O23" s="634"/>
      <c r="P23" s="634"/>
      <c r="Q23" s="635"/>
      <c r="R23" s="636">
        <v>1653065</v>
      </c>
      <c r="S23" s="637"/>
      <c r="T23" s="637"/>
      <c r="U23" s="637"/>
      <c r="V23" s="637"/>
      <c r="W23" s="637"/>
      <c r="X23" s="637"/>
      <c r="Y23" s="638"/>
      <c r="Z23" s="639">
        <v>2.1</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543605</v>
      </c>
      <c r="BH23" s="637"/>
      <c r="BI23" s="637"/>
      <c r="BJ23" s="637"/>
      <c r="BK23" s="637"/>
      <c r="BL23" s="637"/>
      <c r="BM23" s="637"/>
      <c r="BN23" s="638"/>
      <c r="BO23" s="639">
        <v>3.1</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37480985</v>
      </c>
      <c r="CS24" s="626"/>
      <c r="CT24" s="626"/>
      <c r="CU24" s="626"/>
      <c r="CV24" s="626"/>
      <c r="CW24" s="626"/>
      <c r="CX24" s="626"/>
      <c r="CY24" s="627"/>
      <c r="CZ24" s="630">
        <v>51.2</v>
      </c>
      <c r="DA24" s="631"/>
      <c r="DB24" s="631"/>
      <c r="DC24" s="647"/>
      <c r="DD24" s="671">
        <v>23286189</v>
      </c>
      <c r="DE24" s="626"/>
      <c r="DF24" s="626"/>
      <c r="DG24" s="626"/>
      <c r="DH24" s="626"/>
      <c r="DI24" s="626"/>
      <c r="DJ24" s="626"/>
      <c r="DK24" s="627"/>
      <c r="DL24" s="671">
        <v>20846465</v>
      </c>
      <c r="DM24" s="626"/>
      <c r="DN24" s="626"/>
      <c r="DO24" s="626"/>
      <c r="DP24" s="626"/>
      <c r="DQ24" s="626"/>
      <c r="DR24" s="626"/>
      <c r="DS24" s="626"/>
      <c r="DT24" s="626"/>
      <c r="DU24" s="626"/>
      <c r="DV24" s="627"/>
      <c r="DW24" s="630">
        <v>59</v>
      </c>
      <c r="DX24" s="631"/>
      <c r="DY24" s="631"/>
      <c r="DZ24" s="631"/>
      <c r="EA24" s="631"/>
      <c r="EB24" s="631"/>
      <c r="EC24" s="632"/>
    </row>
    <row r="25" spans="2:133" ht="11.25" customHeight="1">
      <c r="B25" s="633" t="s">
        <v>280</v>
      </c>
      <c r="C25" s="634"/>
      <c r="D25" s="634"/>
      <c r="E25" s="634"/>
      <c r="F25" s="634"/>
      <c r="G25" s="634"/>
      <c r="H25" s="634"/>
      <c r="I25" s="634"/>
      <c r="J25" s="634"/>
      <c r="K25" s="634"/>
      <c r="L25" s="634"/>
      <c r="M25" s="634"/>
      <c r="N25" s="634"/>
      <c r="O25" s="634"/>
      <c r="P25" s="634"/>
      <c r="Q25" s="635"/>
      <c r="R25" s="636">
        <v>37097090</v>
      </c>
      <c r="S25" s="637"/>
      <c r="T25" s="637"/>
      <c r="U25" s="637"/>
      <c r="V25" s="637"/>
      <c r="W25" s="637"/>
      <c r="X25" s="637"/>
      <c r="Y25" s="638"/>
      <c r="Z25" s="639">
        <v>47.8</v>
      </c>
      <c r="AA25" s="639"/>
      <c r="AB25" s="639"/>
      <c r="AC25" s="639"/>
      <c r="AD25" s="640">
        <v>34900420</v>
      </c>
      <c r="AE25" s="640"/>
      <c r="AF25" s="640"/>
      <c r="AG25" s="640"/>
      <c r="AH25" s="640"/>
      <c r="AI25" s="640"/>
      <c r="AJ25" s="640"/>
      <c r="AK25" s="640"/>
      <c r="AL25" s="641">
        <v>99.5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10182380</v>
      </c>
      <c r="CS25" s="668"/>
      <c r="CT25" s="668"/>
      <c r="CU25" s="668"/>
      <c r="CV25" s="668"/>
      <c r="CW25" s="668"/>
      <c r="CX25" s="668"/>
      <c r="CY25" s="669"/>
      <c r="CZ25" s="641">
        <v>13.9</v>
      </c>
      <c r="DA25" s="666"/>
      <c r="DB25" s="666"/>
      <c r="DC25" s="670"/>
      <c r="DD25" s="645">
        <v>9411732</v>
      </c>
      <c r="DE25" s="668"/>
      <c r="DF25" s="668"/>
      <c r="DG25" s="668"/>
      <c r="DH25" s="668"/>
      <c r="DI25" s="668"/>
      <c r="DJ25" s="668"/>
      <c r="DK25" s="669"/>
      <c r="DL25" s="645">
        <v>9327081</v>
      </c>
      <c r="DM25" s="668"/>
      <c r="DN25" s="668"/>
      <c r="DO25" s="668"/>
      <c r="DP25" s="668"/>
      <c r="DQ25" s="668"/>
      <c r="DR25" s="668"/>
      <c r="DS25" s="668"/>
      <c r="DT25" s="668"/>
      <c r="DU25" s="668"/>
      <c r="DV25" s="669"/>
      <c r="DW25" s="641">
        <v>26.4</v>
      </c>
      <c r="DX25" s="666"/>
      <c r="DY25" s="666"/>
      <c r="DZ25" s="666"/>
      <c r="EA25" s="666"/>
      <c r="EB25" s="666"/>
      <c r="EC25" s="667"/>
    </row>
    <row r="26" spans="2:133" ht="11.25" customHeight="1">
      <c r="B26" s="633" t="s">
        <v>283</v>
      </c>
      <c r="C26" s="634"/>
      <c r="D26" s="634"/>
      <c r="E26" s="634"/>
      <c r="F26" s="634"/>
      <c r="G26" s="634"/>
      <c r="H26" s="634"/>
      <c r="I26" s="634"/>
      <c r="J26" s="634"/>
      <c r="K26" s="634"/>
      <c r="L26" s="634"/>
      <c r="M26" s="634"/>
      <c r="N26" s="634"/>
      <c r="O26" s="634"/>
      <c r="P26" s="634"/>
      <c r="Q26" s="635"/>
      <c r="R26" s="636">
        <v>16170</v>
      </c>
      <c r="S26" s="637"/>
      <c r="T26" s="637"/>
      <c r="U26" s="637"/>
      <c r="V26" s="637"/>
      <c r="W26" s="637"/>
      <c r="X26" s="637"/>
      <c r="Y26" s="638"/>
      <c r="Z26" s="639">
        <v>0</v>
      </c>
      <c r="AA26" s="639"/>
      <c r="AB26" s="639"/>
      <c r="AC26" s="639"/>
      <c r="AD26" s="640">
        <v>16170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6648352</v>
      </c>
      <c r="CS26" s="637"/>
      <c r="CT26" s="637"/>
      <c r="CU26" s="637"/>
      <c r="CV26" s="637"/>
      <c r="CW26" s="637"/>
      <c r="CX26" s="637"/>
      <c r="CY26" s="638"/>
      <c r="CZ26" s="641">
        <v>9.1</v>
      </c>
      <c r="DA26" s="666"/>
      <c r="DB26" s="666"/>
      <c r="DC26" s="670"/>
      <c r="DD26" s="645">
        <v>6148149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c r="B27" s="633" t="s">
        <v>286</v>
      </c>
      <c r="C27" s="634"/>
      <c r="D27" s="634"/>
      <c r="E27" s="634"/>
      <c r="F27" s="634"/>
      <c r="G27" s="634"/>
      <c r="H27" s="634"/>
      <c r="I27" s="634"/>
      <c r="J27" s="634"/>
      <c r="K27" s="634"/>
      <c r="L27" s="634"/>
      <c r="M27" s="634"/>
      <c r="N27" s="634"/>
      <c r="O27" s="634"/>
      <c r="P27" s="634"/>
      <c r="Q27" s="635"/>
      <c r="R27" s="636">
        <v>164393</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17567265</v>
      </c>
      <c r="BH27" s="637"/>
      <c r="BI27" s="637"/>
      <c r="BJ27" s="637"/>
      <c r="BK27" s="637"/>
      <c r="BL27" s="637"/>
      <c r="BM27" s="637"/>
      <c r="BN27" s="638"/>
      <c r="BO27" s="639">
        <v>100</v>
      </c>
      <c r="BP27" s="639"/>
      <c r="BQ27" s="639"/>
      <c r="BR27" s="639"/>
      <c r="BS27" s="640">
        <v>228670</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21105400</v>
      </c>
      <c r="CS27" s="668"/>
      <c r="CT27" s="668"/>
      <c r="CU27" s="668"/>
      <c r="CV27" s="668"/>
      <c r="CW27" s="668"/>
      <c r="CX27" s="668"/>
      <c r="CY27" s="669"/>
      <c r="CZ27" s="641">
        <v>28.8</v>
      </c>
      <c r="DA27" s="666"/>
      <c r="DB27" s="666"/>
      <c r="DC27" s="670"/>
      <c r="DD27" s="645">
        <v>7758689</v>
      </c>
      <c r="DE27" s="668"/>
      <c r="DF27" s="668"/>
      <c r="DG27" s="668"/>
      <c r="DH27" s="668"/>
      <c r="DI27" s="668"/>
      <c r="DJ27" s="668"/>
      <c r="DK27" s="669"/>
      <c r="DL27" s="645">
        <v>5403616</v>
      </c>
      <c r="DM27" s="668"/>
      <c r="DN27" s="668"/>
      <c r="DO27" s="668"/>
      <c r="DP27" s="668"/>
      <c r="DQ27" s="668"/>
      <c r="DR27" s="668"/>
      <c r="DS27" s="668"/>
      <c r="DT27" s="668"/>
      <c r="DU27" s="668"/>
      <c r="DV27" s="669"/>
      <c r="DW27" s="641">
        <v>15.3</v>
      </c>
      <c r="DX27" s="666"/>
      <c r="DY27" s="666"/>
      <c r="DZ27" s="666"/>
      <c r="EA27" s="666"/>
      <c r="EB27" s="666"/>
      <c r="EC27" s="667"/>
    </row>
    <row r="28" spans="2:133" ht="11.25" customHeight="1">
      <c r="B28" s="633" t="s">
        <v>289</v>
      </c>
      <c r="C28" s="634"/>
      <c r="D28" s="634"/>
      <c r="E28" s="634"/>
      <c r="F28" s="634"/>
      <c r="G28" s="634"/>
      <c r="H28" s="634"/>
      <c r="I28" s="634"/>
      <c r="J28" s="634"/>
      <c r="K28" s="634"/>
      <c r="L28" s="634"/>
      <c r="M28" s="634"/>
      <c r="N28" s="634"/>
      <c r="O28" s="634"/>
      <c r="P28" s="634"/>
      <c r="Q28" s="635"/>
      <c r="R28" s="636">
        <v>1364876</v>
      </c>
      <c r="S28" s="637"/>
      <c r="T28" s="637"/>
      <c r="U28" s="637"/>
      <c r="V28" s="637"/>
      <c r="W28" s="637"/>
      <c r="X28" s="637"/>
      <c r="Y28" s="638"/>
      <c r="Z28" s="639">
        <v>1.8</v>
      </c>
      <c r="AA28" s="639"/>
      <c r="AB28" s="639"/>
      <c r="AC28" s="639"/>
      <c r="AD28" s="640">
        <v>58296</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6193205</v>
      </c>
      <c r="CS28" s="637"/>
      <c r="CT28" s="637"/>
      <c r="CU28" s="637"/>
      <c r="CV28" s="637"/>
      <c r="CW28" s="637"/>
      <c r="CX28" s="637"/>
      <c r="CY28" s="638"/>
      <c r="CZ28" s="641">
        <v>8.5</v>
      </c>
      <c r="DA28" s="666"/>
      <c r="DB28" s="666"/>
      <c r="DC28" s="670"/>
      <c r="DD28" s="645">
        <v>6115768</v>
      </c>
      <c r="DE28" s="637"/>
      <c r="DF28" s="637"/>
      <c r="DG28" s="637"/>
      <c r="DH28" s="637"/>
      <c r="DI28" s="637"/>
      <c r="DJ28" s="637"/>
      <c r="DK28" s="638"/>
      <c r="DL28" s="645">
        <v>6115768</v>
      </c>
      <c r="DM28" s="637"/>
      <c r="DN28" s="637"/>
      <c r="DO28" s="637"/>
      <c r="DP28" s="637"/>
      <c r="DQ28" s="637"/>
      <c r="DR28" s="637"/>
      <c r="DS28" s="637"/>
      <c r="DT28" s="637"/>
      <c r="DU28" s="637"/>
      <c r="DV28" s="638"/>
      <c r="DW28" s="641">
        <v>17.3</v>
      </c>
      <c r="DX28" s="666"/>
      <c r="DY28" s="666"/>
      <c r="DZ28" s="666"/>
      <c r="EA28" s="666"/>
      <c r="EB28" s="666"/>
      <c r="EC28" s="667"/>
    </row>
    <row r="29" spans="2:133" ht="11.25" customHeight="1">
      <c r="B29" s="633" t="s">
        <v>291</v>
      </c>
      <c r="C29" s="634"/>
      <c r="D29" s="634"/>
      <c r="E29" s="634"/>
      <c r="F29" s="634"/>
      <c r="G29" s="634"/>
      <c r="H29" s="634"/>
      <c r="I29" s="634"/>
      <c r="J29" s="634"/>
      <c r="K29" s="634"/>
      <c r="L29" s="634"/>
      <c r="M29" s="634"/>
      <c r="N29" s="634"/>
      <c r="O29" s="634"/>
      <c r="P29" s="634"/>
      <c r="Q29" s="635"/>
      <c r="R29" s="636">
        <v>203168</v>
      </c>
      <c r="S29" s="637"/>
      <c r="T29" s="637"/>
      <c r="U29" s="637"/>
      <c r="V29" s="637"/>
      <c r="W29" s="637"/>
      <c r="X29" s="637"/>
      <c r="Y29" s="638"/>
      <c r="Z29" s="639">
        <v>0.3</v>
      </c>
      <c r="AA29" s="639"/>
      <c r="AB29" s="639"/>
      <c r="AC29" s="639"/>
      <c r="AD29" s="640">
        <v>133</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6193181</v>
      </c>
      <c r="CS29" s="668"/>
      <c r="CT29" s="668"/>
      <c r="CU29" s="668"/>
      <c r="CV29" s="668"/>
      <c r="CW29" s="668"/>
      <c r="CX29" s="668"/>
      <c r="CY29" s="669"/>
      <c r="CZ29" s="641">
        <v>8.5</v>
      </c>
      <c r="DA29" s="666"/>
      <c r="DB29" s="666"/>
      <c r="DC29" s="670"/>
      <c r="DD29" s="645">
        <v>6115744</v>
      </c>
      <c r="DE29" s="668"/>
      <c r="DF29" s="668"/>
      <c r="DG29" s="668"/>
      <c r="DH29" s="668"/>
      <c r="DI29" s="668"/>
      <c r="DJ29" s="668"/>
      <c r="DK29" s="669"/>
      <c r="DL29" s="645">
        <v>6115744</v>
      </c>
      <c r="DM29" s="668"/>
      <c r="DN29" s="668"/>
      <c r="DO29" s="668"/>
      <c r="DP29" s="668"/>
      <c r="DQ29" s="668"/>
      <c r="DR29" s="668"/>
      <c r="DS29" s="668"/>
      <c r="DT29" s="668"/>
      <c r="DU29" s="668"/>
      <c r="DV29" s="669"/>
      <c r="DW29" s="641">
        <v>17.3</v>
      </c>
      <c r="DX29" s="666"/>
      <c r="DY29" s="666"/>
      <c r="DZ29" s="666"/>
      <c r="EA29" s="666"/>
      <c r="EB29" s="666"/>
      <c r="EC29" s="667"/>
    </row>
    <row r="30" spans="2:133" ht="11.25" customHeight="1">
      <c r="B30" s="633" t="s">
        <v>293</v>
      </c>
      <c r="C30" s="634"/>
      <c r="D30" s="634"/>
      <c r="E30" s="634"/>
      <c r="F30" s="634"/>
      <c r="G30" s="634"/>
      <c r="H30" s="634"/>
      <c r="I30" s="634"/>
      <c r="J30" s="634"/>
      <c r="K30" s="634"/>
      <c r="L30" s="634"/>
      <c r="M30" s="634"/>
      <c r="N30" s="634"/>
      <c r="O30" s="634"/>
      <c r="P30" s="634"/>
      <c r="Q30" s="635"/>
      <c r="R30" s="636">
        <v>15798792</v>
      </c>
      <c r="S30" s="637"/>
      <c r="T30" s="637"/>
      <c r="U30" s="637"/>
      <c r="V30" s="637"/>
      <c r="W30" s="637"/>
      <c r="X30" s="637"/>
      <c r="Y30" s="638"/>
      <c r="Z30" s="639">
        <v>20.399999999999999</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6043814</v>
      </c>
      <c r="CS30" s="637"/>
      <c r="CT30" s="637"/>
      <c r="CU30" s="637"/>
      <c r="CV30" s="637"/>
      <c r="CW30" s="637"/>
      <c r="CX30" s="637"/>
      <c r="CY30" s="638"/>
      <c r="CZ30" s="641">
        <v>8.3000000000000007</v>
      </c>
      <c r="DA30" s="666"/>
      <c r="DB30" s="666"/>
      <c r="DC30" s="670"/>
      <c r="DD30" s="645">
        <v>5968140</v>
      </c>
      <c r="DE30" s="637"/>
      <c r="DF30" s="637"/>
      <c r="DG30" s="637"/>
      <c r="DH30" s="637"/>
      <c r="DI30" s="637"/>
      <c r="DJ30" s="637"/>
      <c r="DK30" s="638"/>
      <c r="DL30" s="645">
        <v>5968140</v>
      </c>
      <c r="DM30" s="637"/>
      <c r="DN30" s="637"/>
      <c r="DO30" s="637"/>
      <c r="DP30" s="637"/>
      <c r="DQ30" s="637"/>
      <c r="DR30" s="637"/>
      <c r="DS30" s="637"/>
      <c r="DT30" s="637"/>
      <c r="DU30" s="637"/>
      <c r="DV30" s="638"/>
      <c r="DW30" s="641">
        <v>16.899999999999999</v>
      </c>
      <c r="DX30" s="666"/>
      <c r="DY30" s="666"/>
      <c r="DZ30" s="666"/>
      <c r="EA30" s="666"/>
      <c r="EB30" s="666"/>
      <c r="EC30" s="667"/>
    </row>
    <row r="31" spans="2:133" ht="11.25" customHeight="1">
      <c r="B31" s="649" t="s">
        <v>297</v>
      </c>
      <c r="C31" s="650"/>
      <c r="D31" s="650"/>
      <c r="E31" s="650"/>
      <c r="F31" s="650"/>
      <c r="G31" s="650"/>
      <c r="H31" s="650"/>
      <c r="I31" s="650"/>
      <c r="J31" s="650"/>
      <c r="K31" s="650"/>
      <c r="L31" s="650"/>
      <c r="M31" s="650"/>
      <c r="N31" s="650"/>
      <c r="O31" s="650"/>
      <c r="P31" s="650"/>
      <c r="Q31" s="651"/>
      <c r="R31" s="636">
        <v>1577</v>
      </c>
      <c r="S31" s="637"/>
      <c r="T31" s="637"/>
      <c r="U31" s="637"/>
      <c r="V31" s="637"/>
      <c r="W31" s="637"/>
      <c r="X31" s="637"/>
      <c r="Y31" s="638"/>
      <c r="Z31" s="639">
        <v>0</v>
      </c>
      <c r="AA31" s="639"/>
      <c r="AB31" s="639"/>
      <c r="AC31" s="639"/>
      <c r="AD31" s="640">
        <v>1577</v>
      </c>
      <c r="AE31" s="640"/>
      <c r="AF31" s="640"/>
      <c r="AG31" s="640"/>
      <c r="AH31" s="640"/>
      <c r="AI31" s="640"/>
      <c r="AJ31" s="640"/>
      <c r="AK31" s="640"/>
      <c r="AL31" s="641">
        <v>0</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98.3</v>
      </c>
      <c r="BN31" s="680"/>
      <c r="BO31" s="680"/>
      <c r="BP31" s="680"/>
      <c r="BQ31" s="681"/>
      <c r="BR31" s="692">
        <v>99.3</v>
      </c>
      <c r="BS31" s="680"/>
      <c r="BT31" s="680"/>
      <c r="BU31" s="680"/>
      <c r="BV31" s="680"/>
      <c r="BW31" s="680"/>
      <c r="BX31" s="631">
        <v>97.9</v>
      </c>
      <c r="BY31" s="680"/>
      <c r="BZ31" s="680"/>
      <c r="CA31" s="680"/>
      <c r="CB31" s="681"/>
      <c r="CD31" s="674"/>
      <c r="CE31" s="675"/>
      <c r="CF31" s="633" t="s">
        <v>300</v>
      </c>
      <c r="CG31" s="634"/>
      <c r="CH31" s="634"/>
      <c r="CI31" s="634"/>
      <c r="CJ31" s="634"/>
      <c r="CK31" s="634"/>
      <c r="CL31" s="634"/>
      <c r="CM31" s="634"/>
      <c r="CN31" s="634"/>
      <c r="CO31" s="634"/>
      <c r="CP31" s="634"/>
      <c r="CQ31" s="635"/>
      <c r="CR31" s="636">
        <v>149367</v>
      </c>
      <c r="CS31" s="668"/>
      <c r="CT31" s="668"/>
      <c r="CU31" s="668"/>
      <c r="CV31" s="668"/>
      <c r="CW31" s="668"/>
      <c r="CX31" s="668"/>
      <c r="CY31" s="669"/>
      <c r="CZ31" s="641">
        <v>0.2</v>
      </c>
      <c r="DA31" s="666"/>
      <c r="DB31" s="666"/>
      <c r="DC31" s="670"/>
      <c r="DD31" s="645">
        <v>147604</v>
      </c>
      <c r="DE31" s="668"/>
      <c r="DF31" s="668"/>
      <c r="DG31" s="668"/>
      <c r="DH31" s="668"/>
      <c r="DI31" s="668"/>
      <c r="DJ31" s="668"/>
      <c r="DK31" s="669"/>
      <c r="DL31" s="645">
        <v>147604</v>
      </c>
      <c r="DM31" s="668"/>
      <c r="DN31" s="668"/>
      <c r="DO31" s="668"/>
      <c r="DP31" s="668"/>
      <c r="DQ31" s="668"/>
      <c r="DR31" s="668"/>
      <c r="DS31" s="668"/>
      <c r="DT31" s="668"/>
      <c r="DU31" s="668"/>
      <c r="DV31" s="669"/>
      <c r="DW31" s="641">
        <v>0.4</v>
      </c>
      <c r="DX31" s="666"/>
      <c r="DY31" s="666"/>
      <c r="DZ31" s="666"/>
      <c r="EA31" s="666"/>
      <c r="EB31" s="666"/>
      <c r="EC31" s="667"/>
    </row>
    <row r="32" spans="2:133" ht="11.25" customHeight="1">
      <c r="B32" s="633" t="s">
        <v>301</v>
      </c>
      <c r="C32" s="634"/>
      <c r="D32" s="634"/>
      <c r="E32" s="634"/>
      <c r="F32" s="634"/>
      <c r="G32" s="634"/>
      <c r="H32" s="634"/>
      <c r="I32" s="634"/>
      <c r="J32" s="634"/>
      <c r="K32" s="634"/>
      <c r="L32" s="634"/>
      <c r="M32" s="634"/>
      <c r="N32" s="634"/>
      <c r="O32" s="634"/>
      <c r="P32" s="634"/>
      <c r="Q32" s="635"/>
      <c r="R32" s="636">
        <v>6425101</v>
      </c>
      <c r="S32" s="637"/>
      <c r="T32" s="637"/>
      <c r="U32" s="637"/>
      <c r="V32" s="637"/>
      <c r="W32" s="637"/>
      <c r="X32" s="637"/>
      <c r="Y32" s="638"/>
      <c r="Z32" s="639">
        <v>8.3000000000000007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8"/>
      <c r="BI32" s="668"/>
      <c r="BJ32" s="668"/>
      <c r="BK32" s="668"/>
      <c r="BL32" s="668"/>
      <c r="BM32" s="642">
        <v>98.7</v>
      </c>
      <c r="BN32" s="668"/>
      <c r="BO32" s="668"/>
      <c r="BP32" s="668"/>
      <c r="BQ32" s="691"/>
      <c r="BR32" s="693">
        <v>99.3</v>
      </c>
      <c r="BS32" s="668"/>
      <c r="BT32" s="668"/>
      <c r="BU32" s="668"/>
      <c r="BV32" s="668"/>
      <c r="BW32" s="668"/>
      <c r="BX32" s="642">
        <v>98.5</v>
      </c>
      <c r="BY32" s="668"/>
      <c r="BZ32" s="668"/>
      <c r="CA32" s="668"/>
      <c r="CB32" s="691"/>
      <c r="CD32" s="676"/>
      <c r="CE32" s="677"/>
      <c r="CF32" s="633" t="s">
        <v>304</v>
      </c>
      <c r="CG32" s="634"/>
      <c r="CH32" s="634"/>
      <c r="CI32" s="634"/>
      <c r="CJ32" s="634"/>
      <c r="CK32" s="634"/>
      <c r="CL32" s="634"/>
      <c r="CM32" s="634"/>
      <c r="CN32" s="634"/>
      <c r="CO32" s="634"/>
      <c r="CP32" s="634"/>
      <c r="CQ32" s="635"/>
      <c r="CR32" s="636">
        <v>24</v>
      </c>
      <c r="CS32" s="637"/>
      <c r="CT32" s="637"/>
      <c r="CU32" s="637"/>
      <c r="CV32" s="637"/>
      <c r="CW32" s="637"/>
      <c r="CX32" s="637"/>
      <c r="CY32" s="638"/>
      <c r="CZ32" s="641">
        <v>0</v>
      </c>
      <c r="DA32" s="666"/>
      <c r="DB32" s="666"/>
      <c r="DC32" s="670"/>
      <c r="DD32" s="645">
        <v>24</v>
      </c>
      <c r="DE32" s="637"/>
      <c r="DF32" s="637"/>
      <c r="DG32" s="637"/>
      <c r="DH32" s="637"/>
      <c r="DI32" s="637"/>
      <c r="DJ32" s="637"/>
      <c r="DK32" s="638"/>
      <c r="DL32" s="645">
        <v>24</v>
      </c>
      <c r="DM32" s="637"/>
      <c r="DN32" s="637"/>
      <c r="DO32" s="637"/>
      <c r="DP32" s="637"/>
      <c r="DQ32" s="637"/>
      <c r="DR32" s="637"/>
      <c r="DS32" s="637"/>
      <c r="DT32" s="637"/>
      <c r="DU32" s="637"/>
      <c r="DV32" s="638"/>
      <c r="DW32" s="641">
        <v>0</v>
      </c>
      <c r="DX32" s="666"/>
      <c r="DY32" s="666"/>
      <c r="DZ32" s="666"/>
      <c r="EA32" s="666"/>
      <c r="EB32" s="666"/>
      <c r="EC32" s="667"/>
    </row>
    <row r="33" spans="2:133" ht="11.25" customHeight="1">
      <c r="B33" s="633" t="s">
        <v>305</v>
      </c>
      <c r="C33" s="634"/>
      <c r="D33" s="634"/>
      <c r="E33" s="634"/>
      <c r="F33" s="634"/>
      <c r="G33" s="634"/>
      <c r="H33" s="634"/>
      <c r="I33" s="634"/>
      <c r="J33" s="634"/>
      <c r="K33" s="634"/>
      <c r="L33" s="634"/>
      <c r="M33" s="634"/>
      <c r="N33" s="634"/>
      <c r="O33" s="634"/>
      <c r="P33" s="634"/>
      <c r="Q33" s="635"/>
      <c r="R33" s="636">
        <v>239200</v>
      </c>
      <c r="S33" s="637"/>
      <c r="T33" s="637"/>
      <c r="U33" s="637"/>
      <c r="V33" s="637"/>
      <c r="W33" s="637"/>
      <c r="X33" s="637"/>
      <c r="Y33" s="638"/>
      <c r="Z33" s="639">
        <v>0.3</v>
      </c>
      <c r="AA33" s="639"/>
      <c r="AB33" s="639"/>
      <c r="AC33" s="639"/>
      <c r="AD33" s="640">
        <v>83910</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99.5</v>
      </c>
      <c r="BH33" s="695"/>
      <c r="BI33" s="695"/>
      <c r="BJ33" s="695"/>
      <c r="BK33" s="695"/>
      <c r="BL33" s="695"/>
      <c r="BM33" s="696">
        <v>97.8</v>
      </c>
      <c r="BN33" s="695"/>
      <c r="BO33" s="695"/>
      <c r="BP33" s="695"/>
      <c r="BQ33" s="697"/>
      <c r="BR33" s="694">
        <v>99.1</v>
      </c>
      <c r="BS33" s="695"/>
      <c r="BT33" s="695"/>
      <c r="BU33" s="695"/>
      <c r="BV33" s="695"/>
      <c r="BW33" s="695"/>
      <c r="BX33" s="696">
        <v>97.2</v>
      </c>
      <c r="BY33" s="695"/>
      <c r="BZ33" s="695"/>
      <c r="CA33" s="695"/>
      <c r="CB33" s="697"/>
      <c r="CD33" s="633" t="s">
        <v>307</v>
      </c>
      <c r="CE33" s="634"/>
      <c r="CF33" s="634"/>
      <c r="CG33" s="634"/>
      <c r="CH33" s="634"/>
      <c r="CI33" s="634"/>
      <c r="CJ33" s="634"/>
      <c r="CK33" s="634"/>
      <c r="CL33" s="634"/>
      <c r="CM33" s="634"/>
      <c r="CN33" s="634"/>
      <c r="CO33" s="634"/>
      <c r="CP33" s="634"/>
      <c r="CQ33" s="635"/>
      <c r="CR33" s="636">
        <v>24662255</v>
      </c>
      <c r="CS33" s="668"/>
      <c r="CT33" s="668"/>
      <c r="CU33" s="668"/>
      <c r="CV33" s="668"/>
      <c r="CW33" s="668"/>
      <c r="CX33" s="668"/>
      <c r="CY33" s="669"/>
      <c r="CZ33" s="641">
        <v>33.700000000000003</v>
      </c>
      <c r="DA33" s="666"/>
      <c r="DB33" s="666"/>
      <c r="DC33" s="670"/>
      <c r="DD33" s="645">
        <v>17603008</v>
      </c>
      <c r="DE33" s="668"/>
      <c r="DF33" s="668"/>
      <c r="DG33" s="668"/>
      <c r="DH33" s="668"/>
      <c r="DI33" s="668"/>
      <c r="DJ33" s="668"/>
      <c r="DK33" s="669"/>
      <c r="DL33" s="645">
        <v>10167477</v>
      </c>
      <c r="DM33" s="668"/>
      <c r="DN33" s="668"/>
      <c r="DO33" s="668"/>
      <c r="DP33" s="668"/>
      <c r="DQ33" s="668"/>
      <c r="DR33" s="668"/>
      <c r="DS33" s="668"/>
      <c r="DT33" s="668"/>
      <c r="DU33" s="668"/>
      <c r="DV33" s="669"/>
      <c r="DW33" s="641">
        <v>28.8</v>
      </c>
      <c r="DX33" s="666"/>
      <c r="DY33" s="666"/>
      <c r="DZ33" s="666"/>
      <c r="EA33" s="666"/>
      <c r="EB33" s="666"/>
      <c r="EC33" s="667"/>
    </row>
    <row r="34" spans="2:133" ht="11.25" customHeight="1">
      <c r="B34" s="633" t="s">
        <v>308</v>
      </c>
      <c r="C34" s="634"/>
      <c r="D34" s="634"/>
      <c r="E34" s="634"/>
      <c r="F34" s="634"/>
      <c r="G34" s="634"/>
      <c r="H34" s="634"/>
      <c r="I34" s="634"/>
      <c r="J34" s="634"/>
      <c r="K34" s="634"/>
      <c r="L34" s="634"/>
      <c r="M34" s="634"/>
      <c r="N34" s="634"/>
      <c r="O34" s="634"/>
      <c r="P34" s="634"/>
      <c r="Q34" s="635"/>
      <c r="R34" s="636">
        <v>1714127</v>
      </c>
      <c r="S34" s="637"/>
      <c r="T34" s="637"/>
      <c r="U34" s="637"/>
      <c r="V34" s="637"/>
      <c r="W34" s="637"/>
      <c r="X34" s="637"/>
      <c r="Y34" s="638"/>
      <c r="Z34" s="639">
        <v>2.2000000000000002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7509692</v>
      </c>
      <c r="CS34" s="637"/>
      <c r="CT34" s="637"/>
      <c r="CU34" s="637"/>
      <c r="CV34" s="637"/>
      <c r="CW34" s="637"/>
      <c r="CX34" s="637"/>
      <c r="CY34" s="638"/>
      <c r="CZ34" s="641">
        <v>10.3</v>
      </c>
      <c r="DA34" s="666"/>
      <c r="DB34" s="666"/>
      <c r="DC34" s="670"/>
      <c r="DD34" s="645">
        <v>4981996</v>
      </c>
      <c r="DE34" s="637"/>
      <c r="DF34" s="637"/>
      <c r="DG34" s="637"/>
      <c r="DH34" s="637"/>
      <c r="DI34" s="637"/>
      <c r="DJ34" s="637"/>
      <c r="DK34" s="638"/>
      <c r="DL34" s="645">
        <v>4648978</v>
      </c>
      <c r="DM34" s="637"/>
      <c r="DN34" s="637"/>
      <c r="DO34" s="637"/>
      <c r="DP34" s="637"/>
      <c r="DQ34" s="637"/>
      <c r="DR34" s="637"/>
      <c r="DS34" s="637"/>
      <c r="DT34" s="637"/>
      <c r="DU34" s="637"/>
      <c r="DV34" s="638"/>
      <c r="DW34" s="641">
        <v>13.2</v>
      </c>
      <c r="DX34" s="666"/>
      <c r="DY34" s="666"/>
      <c r="DZ34" s="666"/>
      <c r="EA34" s="666"/>
      <c r="EB34" s="666"/>
      <c r="EC34" s="667"/>
    </row>
    <row r="35" spans="2:133" ht="11.25" customHeight="1">
      <c r="B35" s="633" t="s">
        <v>310</v>
      </c>
      <c r="C35" s="634"/>
      <c r="D35" s="634"/>
      <c r="E35" s="634"/>
      <c r="F35" s="634"/>
      <c r="G35" s="634"/>
      <c r="H35" s="634"/>
      <c r="I35" s="634"/>
      <c r="J35" s="634"/>
      <c r="K35" s="634"/>
      <c r="L35" s="634"/>
      <c r="M35" s="634"/>
      <c r="N35" s="634"/>
      <c r="O35" s="634"/>
      <c r="P35" s="634"/>
      <c r="Q35" s="635"/>
      <c r="R35" s="636">
        <v>4451992</v>
      </c>
      <c r="S35" s="637"/>
      <c r="T35" s="637"/>
      <c r="U35" s="637"/>
      <c r="V35" s="637"/>
      <c r="W35" s="637"/>
      <c r="X35" s="637"/>
      <c r="Y35" s="638"/>
      <c r="Z35" s="639">
        <v>5.7</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628691</v>
      </c>
      <c r="CS35" s="668"/>
      <c r="CT35" s="668"/>
      <c r="CU35" s="668"/>
      <c r="CV35" s="668"/>
      <c r="CW35" s="668"/>
      <c r="CX35" s="668"/>
      <c r="CY35" s="669"/>
      <c r="CZ35" s="641">
        <v>0.9</v>
      </c>
      <c r="DA35" s="666"/>
      <c r="DB35" s="666"/>
      <c r="DC35" s="670"/>
      <c r="DD35" s="645">
        <v>533677</v>
      </c>
      <c r="DE35" s="668"/>
      <c r="DF35" s="668"/>
      <c r="DG35" s="668"/>
      <c r="DH35" s="668"/>
      <c r="DI35" s="668"/>
      <c r="DJ35" s="668"/>
      <c r="DK35" s="669"/>
      <c r="DL35" s="645">
        <v>502814</v>
      </c>
      <c r="DM35" s="668"/>
      <c r="DN35" s="668"/>
      <c r="DO35" s="668"/>
      <c r="DP35" s="668"/>
      <c r="DQ35" s="668"/>
      <c r="DR35" s="668"/>
      <c r="DS35" s="668"/>
      <c r="DT35" s="668"/>
      <c r="DU35" s="668"/>
      <c r="DV35" s="669"/>
      <c r="DW35" s="641">
        <v>1.4</v>
      </c>
      <c r="DX35" s="666"/>
      <c r="DY35" s="666"/>
      <c r="DZ35" s="666"/>
      <c r="EA35" s="666"/>
      <c r="EB35" s="666"/>
      <c r="EC35" s="667"/>
    </row>
    <row r="36" spans="2:133" ht="11.25" customHeight="1">
      <c r="B36" s="633" t="s">
        <v>314</v>
      </c>
      <c r="C36" s="634"/>
      <c r="D36" s="634"/>
      <c r="E36" s="634"/>
      <c r="F36" s="634"/>
      <c r="G36" s="634"/>
      <c r="H36" s="634"/>
      <c r="I36" s="634"/>
      <c r="J36" s="634"/>
      <c r="K36" s="634"/>
      <c r="L36" s="634"/>
      <c r="M36" s="634"/>
      <c r="N36" s="634"/>
      <c r="O36" s="634"/>
      <c r="P36" s="634"/>
      <c r="Q36" s="635"/>
      <c r="R36" s="636">
        <v>4751376</v>
      </c>
      <c r="S36" s="637"/>
      <c r="T36" s="637"/>
      <c r="U36" s="637"/>
      <c r="V36" s="637"/>
      <c r="W36" s="637"/>
      <c r="X36" s="637"/>
      <c r="Y36" s="638"/>
      <c r="Z36" s="639">
        <v>6.1</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5953531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173919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5636301</v>
      </c>
      <c r="CS36" s="637"/>
      <c r="CT36" s="637"/>
      <c r="CU36" s="637"/>
      <c r="CV36" s="637"/>
      <c r="CW36" s="637"/>
      <c r="CX36" s="637"/>
      <c r="CY36" s="638"/>
      <c r="CZ36" s="641">
        <v>7.7</v>
      </c>
      <c r="DA36" s="666"/>
      <c r="DB36" s="666"/>
      <c r="DC36" s="670"/>
      <c r="DD36" s="645">
        <v>3991920</v>
      </c>
      <c r="DE36" s="637"/>
      <c r="DF36" s="637"/>
      <c r="DG36" s="637"/>
      <c r="DH36" s="637"/>
      <c r="DI36" s="637"/>
      <c r="DJ36" s="637"/>
      <c r="DK36" s="638"/>
      <c r="DL36" s="645">
        <v>1299091</v>
      </c>
      <c r="DM36" s="637"/>
      <c r="DN36" s="637"/>
      <c r="DO36" s="637"/>
      <c r="DP36" s="637"/>
      <c r="DQ36" s="637"/>
      <c r="DR36" s="637"/>
      <c r="DS36" s="637"/>
      <c r="DT36" s="637"/>
      <c r="DU36" s="637"/>
      <c r="DV36" s="638"/>
      <c r="DW36" s="641">
        <v>3.7</v>
      </c>
      <c r="DX36" s="666"/>
      <c r="DY36" s="666"/>
      <c r="DZ36" s="666"/>
      <c r="EA36" s="666"/>
      <c r="EB36" s="666"/>
      <c r="EC36" s="667"/>
    </row>
    <row r="37" spans="2:133" ht="11.25" customHeight="1">
      <c r="B37" s="633" t="s">
        <v>318</v>
      </c>
      <c r="C37" s="634"/>
      <c r="D37" s="634"/>
      <c r="E37" s="634"/>
      <c r="F37" s="634"/>
      <c r="G37" s="634"/>
      <c r="H37" s="634"/>
      <c r="I37" s="634"/>
      <c r="J37" s="634"/>
      <c r="K37" s="634"/>
      <c r="L37" s="634"/>
      <c r="M37" s="634"/>
      <c r="N37" s="634"/>
      <c r="O37" s="634"/>
      <c r="P37" s="634"/>
      <c r="Q37" s="635"/>
      <c r="R37" s="636">
        <v>1279492</v>
      </c>
      <c r="S37" s="637"/>
      <c r="T37" s="637"/>
      <c r="U37" s="637"/>
      <c r="V37" s="637"/>
      <c r="W37" s="637"/>
      <c r="X37" s="637"/>
      <c r="Y37" s="638"/>
      <c r="Z37" s="639">
        <v>1.6</v>
      </c>
      <c r="AA37" s="639"/>
      <c r="AB37" s="639"/>
      <c r="AC37" s="639"/>
      <c r="AD37" s="640">
        <v>7894</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471821</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-55059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15197</v>
      </c>
      <c r="CS37" s="668"/>
      <c r="CT37" s="668"/>
      <c r="CU37" s="668"/>
      <c r="CV37" s="668"/>
      <c r="CW37" s="668"/>
      <c r="CX37" s="668"/>
      <c r="CY37" s="669"/>
      <c r="CZ37" s="641">
        <v>0</v>
      </c>
      <c r="DA37" s="666"/>
      <c r="DB37" s="666"/>
      <c r="DC37" s="670"/>
      <c r="DD37" s="645">
        <v>15197</v>
      </c>
      <c r="DE37" s="668"/>
      <c r="DF37" s="668"/>
      <c r="DG37" s="668"/>
      <c r="DH37" s="668"/>
      <c r="DI37" s="668"/>
      <c r="DJ37" s="668"/>
      <c r="DK37" s="669"/>
      <c r="DL37" s="645">
        <v>15197</v>
      </c>
      <c r="DM37" s="668"/>
      <c r="DN37" s="668"/>
      <c r="DO37" s="668"/>
      <c r="DP37" s="668"/>
      <c r="DQ37" s="668"/>
      <c r="DR37" s="668"/>
      <c r="DS37" s="668"/>
      <c r="DT37" s="668"/>
      <c r="DU37" s="668"/>
      <c r="DV37" s="669"/>
      <c r="DW37" s="641">
        <v>0</v>
      </c>
      <c r="DX37" s="666"/>
      <c r="DY37" s="666"/>
      <c r="DZ37" s="666"/>
      <c r="EA37" s="666"/>
      <c r="EB37" s="666"/>
      <c r="EC37" s="667"/>
    </row>
    <row r="38" spans="2:133" ht="11.25" customHeight="1">
      <c r="B38" s="633" t="s">
        <v>322</v>
      </c>
      <c r="C38" s="634"/>
      <c r="D38" s="634"/>
      <c r="E38" s="634"/>
      <c r="F38" s="634"/>
      <c r="G38" s="634"/>
      <c r="H38" s="634"/>
      <c r="I38" s="634"/>
      <c r="J38" s="634"/>
      <c r="K38" s="634"/>
      <c r="L38" s="634"/>
      <c r="M38" s="634"/>
      <c r="N38" s="634"/>
      <c r="O38" s="634"/>
      <c r="P38" s="634"/>
      <c r="Q38" s="635"/>
      <c r="R38" s="636">
        <v>4051800</v>
      </c>
      <c r="S38" s="637"/>
      <c r="T38" s="637"/>
      <c r="U38" s="637"/>
      <c r="V38" s="637"/>
      <c r="W38" s="637"/>
      <c r="X38" s="637"/>
      <c r="Y38" s="638"/>
      <c r="Z38" s="639">
        <v>5.2</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293351</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15528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5116562</v>
      </c>
      <c r="CS38" s="637"/>
      <c r="CT38" s="637"/>
      <c r="CU38" s="637"/>
      <c r="CV38" s="637"/>
      <c r="CW38" s="637"/>
      <c r="CX38" s="637"/>
      <c r="CY38" s="638"/>
      <c r="CZ38" s="641">
        <v>7</v>
      </c>
      <c r="DA38" s="666"/>
      <c r="DB38" s="666"/>
      <c r="DC38" s="670"/>
      <c r="DD38" s="645">
        <v>4026100</v>
      </c>
      <c r="DE38" s="637"/>
      <c r="DF38" s="637"/>
      <c r="DG38" s="637"/>
      <c r="DH38" s="637"/>
      <c r="DI38" s="637"/>
      <c r="DJ38" s="637"/>
      <c r="DK38" s="638"/>
      <c r="DL38" s="645">
        <v>3711553</v>
      </c>
      <c r="DM38" s="637"/>
      <c r="DN38" s="637"/>
      <c r="DO38" s="637"/>
      <c r="DP38" s="637"/>
      <c r="DQ38" s="637"/>
      <c r="DR38" s="637"/>
      <c r="DS38" s="637"/>
      <c r="DT38" s="637"/>
      <c r="DU38" s="637"/>
      <c r="DV38" s="638"/>
      <c r="DW38" s="641">
        <v>10.5</v>
      </c>
      <c r="DX38" s="666"/>
      <c r="DY38" s="666"/>
      <c r="DZ38" s="666"/>
      <c r="EA38" s="666"/>
      <c r="EB38" s="666"/>
      <c r="EC38" s="667"/>
    </row>
    <row r="39" spans="2:133" ht="11.25" customHeight="1">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57531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22927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5646264</v>
      </c>
      <c r="CS39" s="668"/>
      <c r="CT39" s="668"/>
      <c r="CU39" s="668"/>
      <c r="CV39" s="668"/>
      <c r="CW39" s="668"/>
      <c r="CX39" s="668"/>
      <c r="CY39" s="669"/>
      <c r="CZ39" s="641">
        <v>7.7</v>
      </c>
      <c r="DA39" s="666"/>
      <c r="DB39" s="666"/>
      <c r="DC39" s="670"/>
      <c r="DD39" s="645">
        <v>4014080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c r="B40" s="633" t="s">
        <v>330</v>
      </c>
      <c r="C40" s="634"/>
      <c r="D40" s="634"/>
      <c r="E40" s="634"/>
      <c r="F40" s="634"/>
      <c r="G40" s="634"/>
      <c r="H40" s="634"/>
      <c r="I40" s="634"/>
      <c r="J40" s="634"/>
      <c r="K40" s="634"/>
      <c r="L40" s="634"/>
      <c r="M40" s="634"/>
      <c r="N40" s="634"/>
      <c r="O40" s="634"/>
      <c r="P40" s="634"/>
      <c r="Q40" s="635"/>
      <c r="R40" s="636">
        <v>260000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11266</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86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124745</v>
      </c>
      <c r="CS40" s="637"/>
      <c r="CT40" s="637"/>
      <c r="CU40" s="637"/>
      <c r="CV40" s="637"/>
      <c r="CW40" s="637"/>
      <c r="CX40" s="637"/>
      <c r="CY40" s="638"/>
      <c r="CZ40" s="641">
        <v>0.2</v>
      </c>
      <c r="DA40" s="666"/>
      <c r="DB40" s="666"/>
      <c r="DC40" s="670"/>
      <c r="DD40" s="645">
        <v>55235</v>
      </c>
      <c r="DE40" s="637"/>
      <c r="DF40" s="637"/>
      <c r="DG40" s="637"/>
      <c r="DH40" s="637"/>
      <c r="DI40" s="637"/>
      <c r="DJ40" s="637"/>
      <c r="DK40" s="638"/>
      <c r="DL40" s="645">
        <v>5041</v>
      </c>
      <c r="DM40" s="637"/>
      <c r="DN40" s="637"/>
      <c r="DO40" s="637"/>
      <c r="DP40" s="637"/>
      <c r="DQ40" s="637"/>
      <c r="DR40" s="637"/>
      <c r="DS40" s="637"/>
      <c r="DT40" s="637"/>
      <c r="DU40" s="637"/>
      <c r="DV40" s="638"/>
      <c r="DW40" s="641">
        <v>0</v>
      </c>
      <c r="DX40" s="666"/>
      <c r="DY40" s="666"/>
      <c r="DZ40" s="666"/>
      <c r="EA40" s="666"/>
      <c r="EB40" s="666"/>
      <c r="EC40" s="667"/>
    </row>
    <row r="41" spans="2:133" ht="11.25" customHeight="1">
      <c r="B41" s="657" t="s">
        <v>335</v>
      </c>
      <c r="C41" s="658"/>
      <c r="D41" s="658"/>
      <c r="E41" s="658"/>
      <c r="F41" s="658"/>
      <c r="G41" s="658"/>
      <c r="H41" s="658"/>
      <c r="I41" s="658"/>
      <c r="J41" s="658"/>
      <c r="K41" s="658"/>
      <c r="L41" s="658"/>
      <c r="M41" s="658"/>
      <c r="N41" s="658"/>
      <c r="O41" s="658"/>
      <c r="P41" s="658"/>
      <c r="Q41" s="659"/>
      <c r="R41" s="708">
        <v>77559154</v>
      </c>
      <c r="S41" s="709"/>
      <c r="T41" s="709"/>
      <c r="U41" s="709"/>
      <c r="V41" s="709"/>
      <c r="W41" s="709"/>
      <c r="X41" s="709"/>
      <c r="Y41" s="713"/>
      <c r="Z41" s="714">
        <v>100</v>
      </c>
      <c r="AA41" s="714"/>
      <c r="AB41" s="714"/>
      <c r="AC41" s="714"/>
      <c r="AD41" s="715">
        <v>35068400</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1174748</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339</v>
      </c>
      <c r="AR42" s="706"/>
      <c r="AS42" s="706"/>
      <c r="AT42" s="706"/>
      <c r="AU42" s="706"/>
      <c r="AV42" s="706"/>
      <c r="AW42" s="706"/>
      <c r="AX42" s="706"/>
      <c r="AY42" s="707"/>
      <c r="AZ42" s="708">
        <v>3944814</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465</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11097129</v>
      </c>
      <c r="CS42" s="668"/>
      <c r="CT42" s="668"/>
      <c r="CU42" s="668"/>
      <c r="CV42" s="668"/>
      <c r="CW42" s="668"/>
      <c r="CX42" s="668"/>
      <c r="CY42" s="669"/>
      <c r="CZ42" s="641">
        <v>15.2</v>
      </c>
      <c r="DA42" s="666"/>
      <c r="DB42" s="666"/>
      <c r="DC42" s="670"/>
      <c r="DD42" s="645">
        <v>2432609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342</v>
      </c>
      <c r="CD43" s="633" t="s">
        <v>343</v>
      </c>
      <c r="CE43" s="634"/>
      <c r="CF43" s="634"/>
      <c r="CG43" s="634"/>
      <c r="CH43" s="634"/>
      <c r="CI43" s="634"/>
      <c r="CJ43" s="634"/>
      <c r="CK43" s="634"/>
      <c r="CL43" s="634"/>
      <c r="CM43" s="634"/>
      <c r="CN43" s="634"/>
      <c r="CO43" s="634"/>
      <c r="CP43" s="634"/>
      <c r="CQ43" s="635"/>
      <c r="CR43" s="636">
        <v>456136</v>
      </c>
      <c r="CS43" s="668"/>
      <c r="CT43" s="668"/>
      <c r="CU43" s="668"/>
      <c r="CV43" s="668"/>
      <c r="CW43" s="668"/>
      <c r="CX43" s="668"/>
      <c r="CY43" s="669"/>
      <c r="CZ43" s="641">
        <v>0.6</v>
      </c>
      <c r="DA43" s="666"/>
      <c r="DB43" s="666"/>
      <c r="DC43" s="670"/>
      <c r="DD43" s="645">
        <v>456136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9437926</v>
      </c>
      <c r="CS44" s="637"/>
      <c r="CT44" s="637"/>
      <c r="CU44" s="637"/>
      <c r="CV44" s="637"/>
      <c r="CW44" s="637"/>
      <c r="CX44" s="637"/>
      <c r="CY44" s="638"/>
      <c r="CZ44" s="641">
        <v>12.9</v>
      </c>
      <c r="DA44" s="642"/>
      <c r="DB44" s="642"/>
      <c r="DC44" s="648"/>
      <c r="DD44" s="645">
        <v>2042839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3642438</v>
      </c>
      <c r="CS45" s="668"/>
      <c r="CT45" s="668"/>
      <c r="CU45" s="668"/>
      <c r="CV45" s="668"/>
      <c r="CW45" s="668"/>
      <c r="CX45" s="668"/>
      <c r="CY45" s="669"/>
      <c r="CZ45" s="641">
        <v>5</v>
      </c>
      <c r="DA45" s="666"/>
      <c r="DB45" s="666"/>
      <c r="DC45" s="670"/>
      <c r="DD45" s="645">
        <v>287128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4"/>
      <c r="CE46" s="675"/>
      <c r="CF46" s="633" t="s">
        <v>348</v>
      </c>
      <c r="CG46" s="634"/>
      <c r="CH46" s="634"/>
      <c r="CI46" s="634"/>
      <c r="CJ46" s="634"/>
      <c r="CK46" s="634"/>
      <c r="CL46" s="634"/>
      <c r="CM46" s="634"/>
      <c r="CN46" s="634"/>
      <c r="CO46" s="634"/>
      <c r="CP46" s="634"/>
      <c r="CQ46" s="635"/>
      <c r="CR46" s="636">
        <v>5667114</v>
      </c>
      <c r="CS46" s="637"/>
      <c r="CT46" s="637"/>
      <c r="CU46" s="637"/>
      <c r="CV46" s="637"/>
      <c r="CW46" s="637"/>
      <c r="CX46" s="637"/>
      <c r="CY46" s="638"/>
      <c r="CZ46" s="641">
        <v>7.7</v>
      </c>
      <c r="DA46" s="642"/>
      <c r="DB46" s="642"/>
      <c r="DC46" s="648"/>
      <c r="DD46" s="645">
        <v>1755614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4"/>
      <c r="CE47" s="675"/>
      <c r="CF47" s="633" t="s">
        <v>349</v>
      </c>
      <c r="CG47" s="634"/>
      <c r="CH47" s="634"/>
      <c r="CI47" s="634"/>
      <c r="CJ47" s="634"/>
      <c r="CK47" s="634"/>
      <c r="CL47" s="634"/>
      <c r="CM47" s="634"/>
      <c r="CN47" s="634"/>
      <c r="CO47" s="634"/>
      <c r="CP47" s="634"/>
      <c r="CQ47" s="635"/>
      <c r="CR47" s="636">
        <v>1659203</v>
      </c>
      <c r="CS47" s="668"/>
      <c r="CT47" s="668"/>
      <c r="CU47" s="668"/>
      <c r="CV47" s="668"/>
      <c r="CW47" s="668"/>
      <c r="CX47" s="668"/>
      <c r="CY47" s="669"/>
      <c r="CZ47" s="641">
        <v>2.2999999999999998</v>
      </c>
      <c r="DA47" s="666"/>
      <c r="DB47" s="666"/>
      <c r="DC47" s="670"/>
      <c r="DD47" s="645">
        <v>389770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7" t="s">
        <v>351</v>
      </c>
      <c r="CE49" s="658"/>
      <c r="CF49" s="658"/>
      <c r="CG49" s="658"/>
      <c r="CH49" s="658"/>
      <c r="CI49" s="658"/>
      <c r="CJ49" s="658"/>
      <c r="CK49" s="658"/>
      <c r="CL49" s="658"/>
      <c r="CM49" s="658"/>
      <c r="CN49" s="658"/>
      <c r="CO49" s="658"/>
      <c r="CP49" s="658"/>
      <c r="CQ49" s="659"/>
      <c r="CR49" s="708">
        <v>73240369</v>
      </c>
      <c r="CS49" s="695"/>
      <c r="CT49" s="695"/>
      <c r="CU49" s="695"/>
      <c r="CV49" s="695"/>
      <c r="CW49" s="695"/>
      <c r="CX49" s="695"/>
      <c r="CY49" s="724"/>
      <c r="CZ49" s="716">
        <v>100</v>
      </c>
      <c r="DA49" s="725"/>
      <c r="DB49" s="725"/>
      <c r="DC49" s="726"/>
      <c r="DD49" s="727">
        <v>43321806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FO0Mf1gKc40KHx4SO950TL9ae3aKKd2nLaIUW1u911fyJNG+t+y/wJ6K37bw0nY6BaeWDf+dzGRwQ++0A4Hfg==" saltValue="V/yyRzooHyxDqGnj0a0J6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c r="A7" s="230">
        <v>1</v>
      </c>
      <c r="B7" s="762" t="s">
        <v>374</v>
      </c>
      <c r="C7" s="763"/>
      <c r="D7" s="763"/>
      <c r="E7" s="763"/>
      <c r="F7" s="763"/>
      <c r="G7" s="763"/>
      <c r="H7" s="763"/>
      <c r="I7" s="763"/>
      <c r="J7" s="763"/>
      <c r="K7" s="763"/>
      <c r="L7" s="763"/>
      <c r="M7" s="763"/>
      <c r="N7" s="763"/>
      <c r="O7" s="763"/>
      <c r="P7" s="764"/>
      <c r="Q7" s="765">
        <v>77589</v>
      </c>
      <c r="R7" s="766"/>
      <c r="S7" s="766"/>
      <c r="T7" s="766"/>
      <c r="U7" s="766"/>
      <c r="V7" s="766">
        <v>73270</v>
      </c>
      <c r="W7" s="766"/>
      <c r="X7" s="766"/>
      <c r="Y7" s="766"/>
      <c r="Z7" s="766"/>
      <c r="AA7" s="766">
        <v>4319</v>
      </c>
      <c r="AB7" s="766"/>
      <c r="AC7" s="766"/>
      <c r="AD7" s="766"/>
      <c r="AE7" s="767"/>
      <c r="AF7" s="768">
        <v>3275</v>
      </c>
      <c r="AG7" s="769"/>
      <c r="AH7" s="769"/>
      <c r="AI7" s="769"/>
      <c r="AJ7" s="770"/>
      <c r="AK7" s="771">
        <v>4452</v>
      </c>
      <c r="AL7" s="772"/>
      <c r="AM7" s="772"/>
      <c r="AN7" s="772"/>
      <c r="AO7" s="772"/>
      <c r="AP7" s="772">
        <v>46603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556</v>
      </c>
      <c r="BS7" s="759" t="s">
        <v>557</v>
      </c>
      <c r="BT7" s="760"/>
      <c r="BU7" s="760"/>
      <c r="BV7" s="760"/>
      <c r="BW7" s="760"/>
      <c r="BX7" s="760"/>
      <c r="BY7" s="760"/>
      <c r="BZ7" s="760"/>
      <c r="CA7" s="760"/>
      <c r="CB7" s="760"/>
      <c r="CC7" s="760"/>
      <c r="CD7" s="760"/>
      <c r="CE7" s="760"/>
      <c r="CF7" s="760"/>
      <c r="CG7" s="775"/>
      <c r="CH7" s="756">
        <v>-12</v>
      </c>
      <c r="CI7" s="757"/>
      <c r="CJ7" s="757"/>
      <c r="CK7" s="757"/>
      <c r="CL7" s="758"/>
      <c r="CM7" s="756">
        <v>467</v>
      </c>
      <c r="CN7" s="757"/>
      <c r="CO7" s="757"/>
      <c r="CP7" s="757"/>
      <c r="CQ7" s="758"/>
      <c r="CR7" s="756">
        <v>10</v>
      </c>
      <c r="CS7" s="757"/>
      <c r="CT7" s="757"/>
      <c r="CU7" s="757"/>
      <c r="CV7" s="758"/>
      <c r="CW7" s="756" t="s">
        <v>551</v>
      </c>
      <c r="CX7" s="757"/>
      <c r="CY7" s="757"/>
      <c r="CZ7" s="757"/>
      <c r="DA7" s="758"/>
      <c r="DB7" s="756">
        <v>2351</v>
      </c>
      <c r="DC7" s="757"/>
      <c r="DD7" s="757"/>
      <c r="DE7" s="757"/>
      <c r="DF7" s="758"/>
      <c r="DG7" s="756" t="s">
        <v>551</v>
      </c>
      <c r="DH7" s="757"/>
      <c r="DI7" s="757"/>
      <c r="DJ7" s="757"/>
      <c r="DK7" s="758"/>
      <c r="DL7" s="756" t="s">
        <v>551</v>
      </c>
      <c r="DM7" s="757"/>
      <c r="DN7" s="757"/>
      <c r="DO7" s="757"/>
      <c r="DP7" s="758"/>
      <c r="DQ7" s="756" t="s">
        <v>551</v>
      </c>
      <c r="DR7" s="757"/>
      <c r="DS7" s="757"/>
      <c r="DT7" s="757"/>
      <c r="DU7" s="758"/>
      <c r="DV7" s="759"/>
      <c r="DW7" s="760"/>
      <c r="DX7" s="760"/>
      <c r="DY7" s="760"/>
      <c r="DZ7" s="761"/>
      <c r="EA7" s="228"/>
    </row>
    <row r="8" spans="1:131" s="229" customFormat="1" ht="26.25" customHeight="1">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558</v>
      </c>
      <c r="BT8" s="787"/>
      <c r="BU8" s="787"/>
      <c r="BV8" s="787"/>
      <c r="BW8" s="787"/>
      <c r="BX8" s="787"/>
      <c r="BY8" s="787"/>
      <c r="BZ8" s="787"/>
      <c r="CA8" s="787"/>
      <c r="CB8" s="787"/>
      <c r="CC8" s="787"/>
      <c r="CD8" s="787"/>
      <c r="CE8" s="787"/>
      <c r="CF8" s="787"/>
      <c r="CG8" s="788"/>
      <c r="CH8" s="789">
        <v>12</v>
      </c>
      <c r="CI8" s="790"/>
      <c r="CJ8" s="790"/>
      <c r="CK8" s="790"/>
      <c r="CL8" s="791"/>
      <c r="CM8" s="789">
        <v>27</v>
      </c>
      <c r="CN8" s="790"/>
      <c r="CO8" s="790"/>
      <c r="CP8" s="790"/>
      <c r="CQ8" s="791"/>
      <c r="CR8" s="789">
        <v>50</v>
      </c>
      <c r="CS8" s="790"/>
      <c r="CT8" s="790"/>
      <c r="CU8" s="790"/>
      <c r="CV8" s="791"/>
      <c r="CW8" s="789">
        <v>54</v>
      </c>
      <c r="CX8" s="790"/>
      <c r="CY8" s="790"/>
      <c r="CZ8" s="790"/>
      <c r="DA8" s="791"/>
      <c r="DB8" s="789" t="s">
        <v>551</v>
      </c>
      <c r="DC8" s="790"/>
      <c r="DD8" s="790"/>
      <c r="DE8" s="790"/>
      <c r="DF8" s="791"/>
      <c r="DG8" s="789" t="s">
        <v>551</v>
      </c>
      <c r="DH8" s="790"/>
      <c r="DI8" s="790"/>
      <c r="DJ8" s="790"/>
      <c r="DK8" s="791"/>
      <c r="DL8" s="789" t="s">
        <v>551</v>
      </c>
      <c r="DM8" s="790"/>
      <c r="DN8" s="790"/>
      <c r="DO8" s="790"/>
      <c r="DP8" s="791"/>
      <c r="DQ8" s="789" t="s">
        <v>551</v>
      </c>
      <c r="DR8" s="790"/>
      <c r="DS8" s="790"/>
      <c r="DT8" s="790"/>
      <c r="DU8" s="791"/>
      <c r="DV8" s="786"/>
      <c r="DW8" s="787"/>
      <c r="DX8" s="787"/>
      <c r="DY8" s="787"/>
      <c r="DZ8" s="792"/>
      <c r="EA8" s="228"/>
    </row>
    <row r="9" spans="1:131" s="229" customFormat="1" ht="26.25" customHeight="1">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559</v>
      </c>
      <c r="BT9" s="787"/>
      <c r="BU9" s="787"/>
      <c r="BV9" s="787"/>
      <c r="BW9" s="787"/>
      <c r="BX9" s="787"/>
      <c r="BY9" s="787"/>
      <c r="BZ9" s="787"/>
      <c r="CA9" s="787"/>
      <c r="CB9" s="787"/>
      <c r="CC9" s="787"/>
      <c r="CD9" s="787"/>
      <c r="CE9" s="787"/>
      <c r="CF9" s="787"/>
      <c r="CG9" s="788"/>
      <c r="CH9" s="789">
        <v>19</v>
      </c>
      <c r="CI9" s="790"/>
      <c r="CJ9" s="790"/>
      <c r="CK9" s="790"/>
      <c r="CL9" s="791"/>
      <c r="CM9" s="789">
        <v>111</v>
      </c>
      <c r="CN9" s="790"/>
      <c r="CO9" s="790"/>
      <c r="CP9" s="790"/>
      <c r="CQ9" s="791"/>
      <c r="CR9" s="789">
        <v>118</v>
      </c>
      <c r="CS9" s="790"/>
      <c r="CT9" s="790"/>
      <c r="CU9" s="790"/>
      <c r="CV9" s="791"/>
      <c r="CW9" s="789" t="s">
        <v>560</v>
      </c>
      <c r="CX9" s="790"/>
      <c r="CY9" s="790"/>
      <c r="CZ9" s="790"/>
      <c r="DA9" s="791"/>
      <c r="DB9" s="789" t="s">
        <v>560</v>
      </c>
      <c r="DC9" s="790"/>
      <c r="DD9" s="790"/>
      <c r="DE9" s="790"/>
      <c r="DF9" s="791"/>
      <c r="DG9" s="789" t="s">
        <v>560</v>
      </c>
      <c r="DH9" s="790"/>
      <c r="DI9" s="790"/>
      <c r="DJ9" s="790"/>
      <c r="DK9" s="791"/>
      <c r="DL9" s="789" t="s">
        <v>560</v>
      </c>
      <c r="DM9" s="790"/>
      <c r="DN9" s="790"/>
      <c r="DO9" s="790"/>
      <c r="DP9" s="791"/>
      <c r="DQ9" s="789" t="s">
        <v>560</v>
      </c>
      <c r="DR9" s="790"/>
      <c r="DS9" s="790"/>
      <c r="DT9" s="790"/>
      <c r="DU9" s="791"/>
      <c r="DV9" s="786"/>
      <c r="DW9" s="787"/>
      <c r="DX9" s="787"/>
      <c r="DY9" s="787"/>
      <c r="DZ9" s="792"/>
      <c r="EA9" s="228"/>
    </row>
    <row r="10" spans="1:131" s="229" customFormat="1" ht="26.25" customHeight="1">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c r="A23" s="234" t="s">
        <v>376</v>
      </c>
      <c r="B23" s="802" t="s">
        <v>377</v>
      </c>
      <c r="C23" s="803"/>
      <c r="D23" s="803"/>
      <c r="E23" s="803"/>
      <c r="F23" s="803"/>
      <c r="G23" s="803"/>
      <c r="H23" s="803"/>
      <c r="I23" s="803"/>
      <c r="J23" s="803"/>
      <c r="K23" s="803"/>
      <c r="L23" s="803"/>
      <c r="M23" s="803"/>
      <c r="N23" s="803"/>
      <c r="O23" s="803"/>
      <c r="P23" s="804"/>
      <c r="Q23" s="805">
        <v>77589</v>
      </c>
      <c r="R23" s="806"/>
      <c r="S23" s="806"/>
      <c r="T23" s="806"/>
      <c r="U23" s="806"/>
      <c r="V23" s="806">
        <v>73270</v>
      </c>
      <c r="W23" s="806"/>
      <c r="X23" s="806"/>
      <c r="Y23" s="806"/>
      <c r="Z23" s="806"/>
      <c r="AA23" s="806">
        <v>4319</v>
      </c>
      <c r="AB23" s="806"/>
      <c r="AC23" s="806"/>
      <c r="AD23" s="806"/>
      <c r="AE23" s="807"/>
      <c r="AF23" s="808">
        <v>3275</v>
      </c>
      <c r="AG23" s="806"/>
      <c r="AH23" s="806"/>
      <c r="AI23" s="806"/>
      <c r="AJ23" s="809"/>
      <c r="AK23" s="810"/>
      <c r="AL23" s="811"/>
      <c r="AM23" s="811"/>
      <c r="AN23" s="811"/>
      <c r="AO23" s="811"/>
      <c r="AP23" s="806">
        <v>46603</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6">
        <v>1</v>
      </c>
      <c r="B28" s="762" t="s">
        <v>388</v>
      </c>
      <c r="C28" s="763"/>
      <c r="D28" s="763"/>
      <c r="E28" s="763"/>
      <c r="F28" s="763"/>
      <c r="G28" s="763"/>
      <c r="H28" s="763"/>
      <c r="I28" s="763"/>
      <c r="J28" s="763"/>
      <c r="K28" s="763"/>
      <c r="L28" s="763"/>
      <c r="M28" s="763"/>
      <c r="N28" s="763"/>
      <c r="O28" s="763"/>
      <c r="P28" s="764"/>
      <c r="Q28" s="835">
        <v>14473</v>
      </c>
      <c r="R28" s="836"/>
      <c r="S28" s="836"/>
      <c r="T28" s="836"/>
      <c r="U28" s="836"/>
      <c r="V28" s="836">
        <v>14299</v>
      </c>
      <c r="W28" s="836"/>
      <c r="X28" s="836"/>
      <c r="Y28" s="836"/>
      <c r="Z28" s="836"/>
      <c r="AA28" s="836">
        <v>174</v>
      </c>
      <c r="AB28" s="836"/>
      <c r="AC28" s="836"/>
      <c r="AD28" s="836"/>
      <c r="AE28" s="837"/>
      <c r="AF28" s="838">
        <v>174</v>
      </c>
      <c r="AG28" s="836"/>
      <c r="AH28" s="836"/>
      <c r="AI28" s="836"/>
      <c r="AJ28" s="839"/>
      <c r="AK28" s="840">
        <v>1332</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6">
        <v>2</v>
      </c>
      <c r="B29" s="793" t="s">
        <v>389</v>
      </c>
      <c r="C29" s="794"/>
      <c r="D29" s="794"/>
      <c r="E29" s="794"/>
      <c r="F29" s="794"/>
      <c r="G29" s="794"/>
      <c r="H29" s="794"/>
      <c r="I29" s="794"/>
      <c r="J29" s="794"/>
      <c r="K29" s="794"/>
      <c r="L29" s="794"/>
      <c r="M29" s="794"/>
      <c r="N29" s="794"/>
      <c r="O29" s="794"/>
      <c r="P29" s="795"/>
      <c r="Q29" s="796">
        <v>11893</v>
      </c>
      <c r="R29" s="797"/>
      <c r="S29" s="797"/>
      <c r="T29" s="797"/>
      <c r="U29" s="797"/>
      <c r="V29" s="797">
        <v>11374</v>
      </c>
      <c r="W29" s="797"/>
      <c r="X29" s="797"/>
      <c r="Y29" s="797"/>
      <c r="Z29" s="797"/>
      <c r="AA29" s="797">
        <v>519</v>
      </c>
      <c r="AB29" s="797"/>
      <c r="AC29" s="797"/>
      <c r="AD29" s="797"/>
      <c r="AE29" s="798"/>
      <c r="AF29" s="799">
        <v>519</v>
      </c>
      <c r="AG29" s="800"/>
      <c r="AH29" s="800"/>
      <c r="AI29" s="800"/>
      <c r="AJ29" s="801"/>
      <c r="AK29" s="847">
        <v>1912</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6">
        <v>3</v>
      </c>
      <c r="B30" s="793" t="s">
        <v>390</v>
      </c>
      <c r="C30" s="794"/>
      <c r="D30" s="794"/>
      <c r="E30" s="794"/>
      <c r="F30" s="794"/>
      <c r="G30" s="794"/>
      <c r="H30" s="794"/>
      <c r="I30" s="794"/>
      <c r="J30" s="794"/>
      <c r="K30" s="794"/>
      <c r="L30" s="794"/>
      <c r="M30" s="794"/>
      <c r="N30" s="794"/>
      <c r="O30" s="794"/>
      <c r="P30" s="795"/>
      <c r="Q30" s="796">
        <v>1726</v>
      </c>
      <c r="R30" s="797"/>
      <c r="S30" s="797"/>
      <c r="T30" s="797"/>
      <c r="U30" s="797"/>
      <c r="V30" s="797">
        <v>1718</v>
      </c>
      <c r="W30" s="797"/>
      <c r="X30" s="797"/>
      <c r="Y30" s="797"/>
      <c r="Z30" s="797"/>
      <c r="AA30" s="797">
        <v>8</v>
      </c>
      <c r="AB30" s="797"/>
      <c r="AC30" s="797"/>
      <c r="AD30" s="797"/>
      <c r="AE30" s="798"/>
      <c r="AF30" s="799">
        <v>8</v>
      </c>
      <c r="AG30" s="800"/>
      <c r="AH30" s="800"/>
      <c r="AI30" s="800"/>
      <c r="AJ30" s="801"/>
      <c r="AK30" s="847">
        <v>530</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6">
        <v>4</v>
      </c>
      <c r="B31" s="793" t="s">
        <v>391</v>
      </c>
      <c r="C31" s="794"/>
      <c r="D31" s="794"/>
      <c r="E31" s="794"/>
      <c r="F31" s="794"/>
      <c r="G31" s="794"/>
      <c r="H31" s="794"/>
      <c r="I31" s="794"/>
      <c r="J31" s="794"/>
      <c r="K31" s="794"/>
      <c r="L31" s="794"/>
      <c r="M31" s="794"/>
      <c r="N31" s="794"/>
      <c r="O31" s="794"/>
      <c r="P31" s="795"/>
      <c r="Q31" s="796">
        <v>35</v>
      </c>
      <c r="R31" s="797"/>
      <c r="S31" s="797"/>
      <c r="T31" s="797"/>
      <c r="U31" s="797"/>
      <c r="V31" s="797">
        <v>10</v>
      </c>
      <c r="W31" s="797"/>
      <c r="X31" s="797"/>
      <c r="Y31" s="797"/>
      <c r="Z31" s="797"/>
      <c r="AA31" s="797">
        <v>25</v>
      </c>
      <c r="AB31" s="797"/>
      <c r="AC31" s="797"/>
      <c r="AD31" s="797"/>
      <c r="AE31" s="798"/>
      <c r="AF31" s="799">
        <v>25</v>
      </c>
      <c r="AG31" s="800"/>
      <c r="AH31" s="800"/>
      <c r="AI31" s="800"/>
      <c r="AJ31" s="801"/>
      <c r="AK31" s="847" t="s">
        <v>551</v>
      </c>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6">
        <v>5</v>
      </c>
      <c r="B32" s="793" t="s">
        <v>392</v>
      </c>
      <c r="C32" s="794"/>
      <c r="D32" s="794"/>
      <c r="E32" s="794"/>
      <c r="F32" s="794"/>
      <c r="G32" s="794"/>
      <c r="H32" s="794"/>
      <c r="I32" s="794"/>
      <c r="J32" s="794"/>
      <c r="K32" s="794"/>
      <c r="L32" s="794"/>
      <c r="M32" s="794"/>
      <c r="N32" s="794"/>
      <c r="O32" s="794"/>
      <c r="P32" s="795"/>
      <c r="Q32" s="796">
        <v>2404</v>
      </c>
      <c r="R32" s="797"/>
      <c r="S32" s="797"/>
      <c r="T32" s="797"/>
      <c r="U32" s="797"/>
      <c r="V32" s="797">
        <v>1662</v>
      </c>
      <c r="W32" s="797"/>
      <c r="X32" s="797"/>
      <c r="Y32" s="797"/>
      <c r="Z32" s="797"/>
      <c r="AA32" s="797">
        <v>741</v>
      </c>
      <c r="AB32" s="797"/>
      <c r="AC32" s="797"/>
      <c r="AD32" s="797"/>
      <c r="AE32" s="798"/>
      <c r="AF32" s="799">
        <v>4262</v>
      </c>
      <c r="AG32" s="800"/>
      <c r="AH32" s="800"/>
      <c r="AI32" s="800"/>
      <c r="AJ32" s="801"/>
      <c r="AK32" s="847">
        <v>8</v>
      </c>
      <c r="AL32" s="843"/>
      <c r="AM32" s="843"/>
      <c r="AN32" s="843"/>
      <c r="AO32" s="843"/>
      <c r="AP32" s="843">
        <v>786</v>
      </c>
      <c r="AQ32" s="843"/>
      <c r="AR32" s="843"/>
      <c r="AS32" s="843"/>
      <c r="AT32" s="843"/>
      <c r="AU32" s="843">
        <v>255</v>
      </c>
      <c r="AV32" s="843"/>
      <c r="AW32" s="843"/>
      <c r="AX32" s="843"/>
      <c r="AY32" s="843"/>
      <c r="AZ32" s="844" t="s">
        <v>551</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6">
        <v>6</v>
      </c>
      <c r="B33" s="793" t="s">
        <v>394</v>
      </c>
      <c r="C33" s="794"/>
      <c r="D33" s="794"/>
      <c r="E33" s="794"/>
      <c r="F33" s="794"/>
      <c r="G33" s="794"/>
      <c r="H33" s="794"/>
      <c r="I33" s="794"/>
      <c r="J33" s="794"/>
      <c r="K33" s="794"/>
      <c r="L33" s="794"/>
      <c r="M33" s="794"/>
      <c r="N33" s="794"/>
      <c r="O33" s="794"/>
      <c r="P33" s="795"/>
      <c r="Q33" s="796">
        <v>28</v>
      </c>
      <c r="R33" s="797"/>
      <c r="S33" s="797"/>
      <c r="T33" s="797"/>
      <c r="U33" s="797"/>
      <c r="V33" s="797">
        <v>24</v>
      </c>
      <c r="W33" s="797"/>
      <c r="X33" s="797"/>
      <c r="Y33" s="797"/>
      <c r="Z33" s="797"/>
      <c r="AA33" s="797">
        <v>4</v>
      </c>
      <c r="AB33" s="797"/>
      <c r="AC33" s="797"/>
      <c r="AD33" s="797"/>
      <c r="AE33" s="798"/>
      <c r="AF33" s="799">
        <v>60</v>
      </c>
      <c r="AG33" s="800"/>
      <c r="AH33" s="800"/>
      <c r="AI33" s="800"/>
      <c r="AJ33" s="801"/>
      <c r="AK33" s="847">
        <v>3</v>
      </c>
      <c r="AL33" s="843"/>
      <c r="AM33" s="843"/>
      <c r="AN33" s="843"/>
      <c r="AO33" s="843"/>
      <c r="AP33" s="843" t="s">
        <v>551</v>
      </c>
      <c r="AQ33" s="843"/>
      <c r="AR33" s="843"/>
      <c r="AS33" s="843"/>
      <c r="AT33" s="843"/>
      <c r="AU33" s="843" t="s">
        <v>551</v>
      </c>
      <c r="AV33" s="843"/>
      <c r="AW33" s="843"/>
      <c r="AX33" s="843"/>
      <c r="AY33" s="843"/>
      <c r="AZ33" s="844" t="s">
        <v>551</v>
      </c>
      <c r="BA33" s="844"/>
      <c r="BB33" s="844"/>
      <c r="BC33" s="844"/>
      <c r="BD33" s="844"/>
      <c r="BE33" s="845" t="s">
        <v>393</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6">
        <v>7</v>
      </c>
      <c r="B34" s="793" t="s">
        <v>395</v>
      </c>
      <c r="C34" s="794"/>
      <c r="D34" s="794"/>
      <c r="E34" s="794"/>
      <c r="F34" s="794"/>
      <c r="G34" s="794"/>
      <c r="H34" s="794"/>
      <c r="I34" s="794"/>
      <c r="J34" s="794"/>
      <c r="K34" s="794"/>
      <c r="L34" s="794"/>
      <c r="M34" s="794"/>
      <c r="N34" s="794"/>
      <c r="O34" s="794"/>
      <c r="P34" s="795"/>
      <c r="Q34" s="796">
        <v>6764</v>
      </c>
      <c r="R34" s="797"/>
      <c r="S34" s="797"/>
      <c r="T34" s="797"/>
      <c r="U34" s="797"/>
      <c r="V34" s="797">
        <v>7399</v>
      </c>
      <c r="W34" s="797"/>
      <c r="X34" s="797"/>
      <c r="Y34" s="797"/>
      <c r="Z34" s="797"/>
      <c r="AA34" s="797">
        <v>-635</v>
      </c>
      <c r="AB34" s="797"/>
      <c r="AC34" s="797"/>
      <c r="AD34" s="797"/>
      <c r="AE34" s="798"/>
      <c r="AF34" s="799">
        <v>1141</v>
      </c>
      <c r="AG34" s="800"/>
      <c r="AH34" s="800"/>
      <c r="AI34" s="800"/>
      <c r="AJ34" s="801"/>
      <c r="AK34" s="847">
        <v>194</v>
      </c>
      <c r="AL34" s="843"/>
      <c r="AM34" s="843"/>
      <c r="AN34" s="843"/>
      <c r="AO34" s="843"/>
      <c r="AP34" s="843">
        <v>6144</v>
      </c>
      <c r="AQ34" s="843"/>
      <c r="AR34" s="843"/>
      <c r="AS34" s="843"/>
      <c r="AT34" s="843"/>
      <c r="AU34" s="843">
        <v>4706</v>
      </c>
      <c r="AV34" s="843"/>
      <c r="AW34" s="843"/>
      <c r="AX34" s="843"/>
      <c r="AY34" s="843"/>
      <c r="AZ34" s="844" t="s">
        <v>551</v>
      </c>
      <c r="BA34" s="844"/>
      <c r="BB34" s="844"/>
      <c r="BC34" s="844"/>
      <c r="BD34" s="844"/>
      <c r="BE34" s="845" t="s">
        <v>393</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6">
        <v>8</v>
      </c>
      <c r="B35" s="793" t="s">
        <v>396</v>
      </c>
      <c r="C35" s="794"/>
      <c r="D35" s="794"/>
      <c r="E35" s="794"/>
      <c r="F35" s="794"/>
      <c r="G35" s="794"/>
      <c r="H35" s="794"/>
      <c r="I35" s="794"/>
      <c r="J35" s="794"/>
      <c r="K35" s="794"/>
      <c r="L35" s="794"/>
      <c r="M35" s="794"/>
      <c r="N35" s="794"/>
      <c r="O35" s="794"/>
      <c r="P35" s="795"/>
      <c r="Q35" s="796">
        <v>1356</v>
      </c>
      <c r="R35" s="797"/>
      <c r="S35" s="797"/>
      <c r="T35" s="797"/>
      <c r="U35" s="797"/>
      <c r="V35" s="797">
        <v>1141</v>
      </c>
      <c r="W35" s="797"/>
      <c r="X35" s="797"/>
      <c r="Y35" s="797"/>
      <c r="Z35" s="797"/>
      <c r="AA35" s="797">
        <v>214</v>
      </c>
      <c r="AB35" s="797"/>
      <c r="AC35" s="797"/>
      <c r="AD35" s="797"/>
      <c r="AE35" s="798"/>
      <c r="AF35" s="799">
        <v>170</v>
      </c>
      <c r="AG35" s="800"/>
      <c r="AH35" s="800"/>
      <c r="AI35" s="800"/>
      <c r="AJ35" s="801"/>
      <c r="AK35" s="847">
        <v>49</v>
      </c>
      <c r="AL35" s="843"/>
      <c r="AM35" s="843"/>
      <c r="AN35" s="843"/>
      <c r="AO35" s="843"/>
      <c r="AP35" s="843">
        <v>5146</v>
      </c>
      <c r="AQ35" s="843"/>
      <c r="AR35" s="843"/>
      <c r="AS35" s="843"/>
      <c r="AT35" s="843"/>
      <c r="AU35" s="843">
        <v>2825</v>
      </c>
      <c r="AV35" s="843"/>
      <c r="AW35" s="843"/>
      <c r="AX35" s="843"/>
      <c r="AY35" s="843"/>
      <c r="AZ35" s="844" t="s">
        <v>551</v>
      </c>
      <c r="BA35" s="844"/>
      <c r="BB35" s="844"/>
      <c r="BC35" s="844"/>
      <c r="BD35" s="844"/>
      <c r="BE35" s="845" t="s">
        <v>393</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6">
        <v>9</v>
      </c>
      <c r="B36" s="793" t="s">
        <v>397</v>
      </c>
      <c r="C36" s="794"/>
      <c r="D36" s="794"/>
      <c r="E36" s="794"/>
      <c r="F36" s="794"/>
      <c r="G36" s="794"/>
      <c r="H36" s="794"/>
      <c r="I36" s="794"/>
      <c r="J36" s="794"/>
      <c r="K36" s="794"/>
      <c r="L36" s="794"/>
      <c r="M36" s="794"/>
      <c r="N36" s="794"/>
      <c r="O36" s="794"/>
      <c r="P36" s="795"/>
      <c r="Q36" s="796">
        <v>89</v>
      </c>
      <c r="R36" s="797"/>
      <c r="S36" s="797"/>
      <c r="T36" s="797"/>
      <c r="U36" s="797"/>
      <c r="V36" s="797">
        <v>82</v>
      </c>
      <c r="W36" s="797"/>
      <c r="X36" s="797"/>
      <c r="Y36" s="797"/>
      <c r="Z36" s="797"/>
      <c r="AA36" s="797">
        <v>7</v>
      </c>
      <c r="AB36" s="797"/>
      <c r="AC36" s="797"/>
      <c r="AD36" s="797"/>
      <c r="AE36" s="798"/>
      <c r="AF36" s="799">
        <v>7</v>
      </c>
      <c r="AG36" s="800"/>
      <c r="AH36" s="800"/>
      <c r="AI36" s="800"/>
      <c r="AJ36" s="801"/>
      <c r="AK36" s="847" t="s">
        <v>551</v>
      </c>
      <c r="AL36" s="843"/>
      <c r="AM36" s="843"/>
      <c r="AN36" s="843"/>
      <c r="AO36" s="843"/>
      <c r="AP36" s="843" t="s">
        <v>551</v>
      </c>
      <c r="AQ36" s="843"/>
      <c r="AR36" s="843"/>
      <c r="AS36" s="843"/>
      <c r="AT36" s="843"/>
      <c r="AU36" s="843" t="s">
        <v>551</v>
      </c>
      <c r="AV36" s="843"/>
      <c r="AW36" s="843"/>
      <c r="AX36" s="843"/>
      <c r="AY36" s="843"/>
      <c r="AZ36" s="844" t="s">
        <v>551</v>
      </c>
      <c r="BA36" s="844"/>
      <c r="BB36" s="844"/>
      <c r="BC36" s="844"/>
      <c r="BD36" s="844"/>
      <c r="BE36" s="845" t="s">
        <v>398</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399</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4" t="s">
        <v>376</v>
      </c>
      <c r="B63" s="802" t="s">
        <v>400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6368</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402</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403</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0">
        <v>1</v>
      </c>
      <c r="B68" s="882" t="s">
        <v>552</v>
      </c>
      <c r="C68" s="883"/>
      <c r="D68" s="883"/>
      <c r="E68" s="883"/>
      <c r="F68" s="883"/>
      <c r="G68" s="883"/>
      <c r="H68" s="883"/>
      <c r="I68" s="883"/>
      <c r="J68" s="883"/>
      <c r="K68" s="883"/>
      <c r="L68" s="883"/>
      <c r="M68" s="883"/>
      <c r="N68" s="883"/>
      <c r="O68" s="883"/>
      <c r="P68" s="884"/>
      <c r="Q68" s="885">
        <v>8593</v>
      </c>
      <c r="R68" s="879"/>
      <c r="S68" s="879"/>
      <c r="T68" s="879"/>
      <c r="U68" s="879"/>
      <c r="V68" s="879">
        <v>7983</v>
      </c>
      <c r="W68" s="879"/>
      <c r="X68" s="879"/>
      <c r="Y68" s="879"/>
      <c r="Z68" s="879"/>
      <c r="AA68" s="879">
        <v>610</v>
      </c>
      <c r="AB68" s="879"/>
      <c r="AC68" s="879"/>
      <c r="AD68" s="879"/>
      <c r="AE68" s="879"/>
      <c r="AF68" s="879">
        <v>610</v>
      </c>
      <c r="AG68" s="879"/>
      <c r="AH68" s="879"/>
      <c r="AI68" s="879"/>
      <c r="AJ68" s="879"/>
      <c r="AK68" s="879">
        <v>58</v>
      </c>
      <c r="AL68" s="879"/>
      <c r="AM68" s="879"/>
      <c r="AN68" s="879"/>
      <c r="AO68" s="879"/>
      <c r="AP68" s="879" t="s">
        <v>551</v>
      </c>
      <c r="AQ68" s="879"/>
      <c r="AR68" s="879"/>
      <c r="AS68" s="879"/>
      <c r="AT68" s="879"/>
      <c r="AU68" s="879" t="s">
        <v>551</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2">
        <v>2</v>
      </c>
      <c r="B69" s="886" t="s">
        <v>553</v>
      </c>
      <c r="C69" s="887"/>
      <c r="D69" s="887"/>
      <c r="E69" s="887"/>
      <c r="F69" s="887"/>
      <c r="G69" s="887"/>
      <c r="H69" s="887"/>
      <c r="I69" s="887"/>
      <c r="J69" s="887"/>
      <c r="K69" s="887"/>
      <c r="L69" s="887"/>
      <c r="M69" s="887"/>
      <c r="N69" s="887"/>
      <c r="O69" s="887"/>
      <c r="P69" s="888"/>
      <c r="Q69" s="889">
        <v>46</v>
      </c>
      <c r="R69" s="843"/>
      <c r="S69" s="843"/>
      <c r="T69" s="843"/>
      <c r="U69" s="843"/>
      <c r="V69" s="843">
        <v>42</v>
      </c>
      <c r="W69" s="843"/>
      <c r="X69" s="843"/>
      <c r="Y69" s="843"/>
      <c r="Z69" s="843"/>
      <c r="AA69" s="843">
        <v>3</v>
      </c>
      <c r="AB69" s="843"/>
      <c r="AC69" s="843"/>
      <c r="AD69" s="843"/>
      <c r="AE69" s="843"/>
      <c r="AF69" s="843">
        <v>3</v>
      </c>
      <c r="AG69" s="843"/>
      <c r="AH69" s="843"/>
      <c r="AI69" s="843"/>
      <c r="AJ69" s="843"/>
      <c r="AK69" s="843" t="s">
        <v>567</v>
      </c>
      <c r="AL69" s="843"/>
      <c r="AM69" s="843"/>
      <c r="AN69" s="843"/>
      <c r="AO69" s="843"/>
      <c r="AP69" s="843" t="s">
        <v>551</v>
      </c>
      <c r="AQ69" s="843"/>
      <c r="AR69" s="843"/>
      <c r="AS69" s="843"/>
      <c r="AT69" s="843"/>
      <c r="AU69" s="843" t="s">
        <v>551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2">
        <v>3</v>
      </c>
      <c r="B70" s="886" t="s">
        <v>554</v>
      </c>
      <c r="C70" s="887"/>
      <c r="D70" s="887"/>
      <c r="E70" s="887"/>
      <c r="F70" s="887"/>
      <c r="G70" s="887"/>
      <c r="H70" s="887"/>
      <c r="I70" s="887"/>
      <c r="J70" s="887"/>
      <c r="K70" s="887"/>
      <c r="L70" s="887"/>
      <c r="M70" s="887"/>
      <c r="N70" s="887"/>
      <c r="O70" s="887"/>
      <c r="P70" s="888"/>
      <c r="Q70" s="889">
        <v>117</v>
      </c>
      <c r="R70" s="843"/>
      <c r="S70" s="843"/>
      <c r="T70" s="843"/>
      <c r="U70" s="843"/>
      <c r="V70" s="843">
        <v>103</v>
      </c>
      <c r="W70" s="843"/>
      <c r="X70" s="843"/>
      <c r="Y70" s="843"/>
      <c r="Z70" s="843"/>
      <c r="AA70" s="843">
        <v>14</v>
      </c>
      <c r="AB70" s="843"/>
      <c r="AC70" s="843"/>
      <c r="AD70" s="843"/>
      <c r="AE70" s="843"/>
      <c r="AF70" s="843">
        <v>14</v>
      </c>
      <c r="AG70" s="843"/>
      <c r="AH70" s="843"/>
      <c r="AI70" s="843"/>
      <c r="AJ70" s="843"/>
      <c r="AK70" s="843" t="s">
        <v>567</v>
      </c>
      <c r="AL70" s="843"/>
      <c r="AM70" s="843"/>
      <c r="AN70" s="843"/>
      <c r="AO70" s="843"/>
      <c r="AP70" s="843" t="s">
        <v>551</v>
      </c>
      <c r="AQ70" s="843"/>
      <c r="AR70" s="843"/>
      <c r="AS70" s="843"/>
      <c r="AT70" s="843"/>
      <c r="AU70" s="843" t="s">
        <v>551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2">
        <v>4</v>
      </c>
      <c r="B71" s="886" t="s">
        <v>555</v>
      </c>
      <c r="C71" s="887"/>
      <c r="D71" s="887"/>
      <c r="E71" s="887"/>
      <c r="F71" s="887"/>
      <c r="G71" s="887"/>
      <c r="H71" s="887"/>
      <c r="I71" s="887"/>
      <c r="J71" s="887"/>
      <c r="K71" s="887"/>
      <c r="L71" s="887"/>
      <c r="M71" s="887"/>
      <c r="N71" s="887"/>
      <c r="O71" s="887"/>
      <c r="P71" s="888"/>
      <c r="Q71" s="889">
        <v>110</v>
      </c>
      <c r="R71" s="843"/>
      <c r="S71" s="843"/>
      <c r="T71" s="843"/>
      <c r="U71" s="843"/>
      <c r="V71" s="843">
        <v>93</v>
      </c>
      <c r="W71" s="843"/>
      <c r="X71" s="843"/>
      <c r="Y71" s="843"/>
      <c r="Z71" s="843"/>
      <c r="AA71" s="843">
        <v>17</v>
      </c>
      <c r="AB71" s="843"/>
      <c r="AC71" s="843"/>
      <c r="AD71" s="843"/>
      <c r="AE71" s="843"/>
      <c r="AF71" s="843">
        <v>17</v>
      </c>
      <c r="AG71" s="843"/>
      <c r="AH71" s="843"/>
      <c r="AI71" s="843"/>
      <c r="AJ71" s="843"/>
      <c r="AK71" s="843" t="s">
        <v>567</v>
      </c>
      <c r="AL71" s="843"/>
      <c r="AM71" s="843"/>
      <c r="AN71" s="843"/>
      <c r="AO71" s="843"/>
      <c r="AP71" s="843" t="s">
        <v>551</v>
      </c>
      <c r="AQ71" s="843"/>
      <c r="AR71" s="843"/>
      <c r="AS71" s="843"/>
      <c r="AT71" s="843"/>
      <c r="AU71" s="843" t="s">
        <v>551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2">
        <v>5</v>
      </c>
      <c r="B72" s="886" t="s">
        <v>566</v>
      </c>
      <c r="C72" s="887"/>
      <c r="D72" s="887"/>
      <c r="E72" s="887"/>
      <c r="F72" s="887"/>
      <c r="G72" s="887"/>
      <c r="H72" s="887"/>
      <c r="I72" s="887"/>
      <c r="J72" s="887"/>
      <c r="K72" s="887"/>
      <c r="L72" s="887"/>
      <c r="M72" s="887"/>
      <c r="N72" s="887"/>
      <c r="O72" s="887"/>
      <c r="P72" s="888"/>
      <c r="Q72" s="889">
        <v>293727</v>
      </c>
      <c r="R72" s="843"/>
      <c r="S72" s="843"/>
      <c r="T72" s="843"/>
      <c r="U72" s="843"/>
      <c r="V72" s="843">
        <v>290111</v>
      </c>
      <c r="W72" s="843"/>
      <c r="X72" s="843"/>
      <c r="Y72" s="843"/>
      <c r="Z72" s="843"/>
      <c r="AA72" s="843">
        <v>3616</v>
      </c>
      <c r="AB72" s="843"/>
      <c r="AC72" s="843"/>
      <c r="AD72" s="843"/>
      <c r="AE72" s="843"/>
      <c r="AF72" s="843">
        <v>3616</v>
      </c>
      <c r="AG72" s="843"/>
      <c r="AH72" s="843"/>
      <c r="AI72" s="843"/>
      <c r="AJ72" s="843"/>
      <c r="AK72" s="843">
        <v>27</v>
      </c>
      <c r="AL72" s="843"/>
      <c r="AM72" s="843"/>
      <c r="AN72" s="843"/>
      <c r="AO72" s="843"/>
      <c r="AP72" s="843" t="s">
        <v>551</v>
      </c>
      <c r="AQ72" s="843"/>
      <c r="AR72" s="843"/>
      <c r="AS72" s="843"/>
      <c r="AT72" s="843"/>
      <c r="AU72" s="843" t="s">
        <v>551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4" t="s">
        <v>376</v>
      </c>
      <c r="B88" s="802" t="s">
        <v>404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4260</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405</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178</v>
      </c>
      <c r="CS102" s="865"/>
      <c r="CT102" s="865"/>
      <c r="CU102" s="865"/>
      <c r="CV102" s="904"/>
      <c r="CW102" s="903">
        <v>54</v>
      </c>
      <c r="CX102" s="865"/>
      <c r="CY102" s="865"/>
      <c r="CZ102" s="865"/>
      <c r="DA102" s="904"/>
      <c r="DB102" s="903">
        <v>2351</v>
      </c>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410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412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413</v>
      </c>
      <c r="AB109" s="906"/>
      <c r="AC109" s="906"/>
      <c r="AD109" s="906"/>
      <c r="AE109" s="907"/>
      <c r="AF109" s="905" t="s">
        <v>414</v>
      </c>
      <c r="AG109" s="906"/>
      <c r="AH109" s="906"/>
      <c r="AI109" s="906"/>
      <c r="AJ109" s="907"/>
      <c r="AK109" s="905" t="s">
        <v>294</v>
      </c>
      <c r="AL109" s="906"/>
      <c r="AM109" s="906"/>
      <c r="AN109" s="906"/>
      <c r="AO109" s="907"/>
      <c r="AP109" s="905" t="s">
        <v>415</v>
      </c>
      <c r="AQ109" s="906"/>
      <c r="AR109" s="906"/>
      <c r="AS109" s="906"/>
      <c r="AT109" s="908"/>
      <c r="AU109" s="925" t="s">
        <v>412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413</v>
      </c>
      <c r="BR109" s="906"/>
      <c r="BS109" s="906"/>
      <c r="BT109" s="906"/>
      <c r="BU109" s="907"/>
      <c r="BV109" s="905" t="s">
        <v>414</v>
      </c>
      <c r="BW109" s="906"/>
      <c r="BX109" s="906"/>
      <c r="BY109" s="906"/>
      <c r="BZ109" s="907"/>
      <c r="CA109" s="905" t="s">
        <v>294</v>
      </c>
      <c r="CB109" s="906"/>
      <c r="CC109" s="906"/>
      <c r="CD109" s="906"/>
      <c r="CE109" s="907"/>
      <c r="CF109" s="926" t="s">
        <v>415</v>
      </c>
      <c r="CG109" s="926"/>
      <c r="CH109" s="926"/>
      <c r="CI109" s="926"/>
      <c r="CJ109" s="926"/>
      <c r="CK109" s="905" t="s">
        <v>416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413</v>
      </c>
      <c r="DH109" s="906"/>
      <c r="DI109" s="906"/>
      <c r="DJ109" s="906"/>
      <c r="DK109" s="907"/>
      <c r="DL109" s="905" t="s">
        <v>414</v>
      </c>
      <c r="DM109" s="906"/>
      <c r="DN109" s="906"/>
      <c r="DO109" s="906"/>
      <c r="DP109" s="907"/>
      <c r="DQ109" s="905" t="s">
        <v>294</v>
      </c>
      <c r="DR109" s="906"/>
      <c r="DS109" s="906"/>
      <c r="DT109" s="906"/>
      <c r="DU109" s="907"/>
      <c r="DV109" s="905" t="s">
        <v>415</v>
      </c>
      <c r="DW109" s="906"/>
      <c r="DX109" s="906"/>
      <c r="DY109" s="906"/>
      <c r="DZ109" s="908"/>
    </row>
    <row r="110" spans="1:131" s="224" customFormat="1" ht="26.25" customHeight="1">
      <c r="A110" s="909" t="s">
        <v>417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6838876</v>
      </c>
      <c r="AB110" s="913"/>
      <c r="AC110" s="913"/>
      <c r="AD110" s="913"/>
      <c r="AE110" s="914"/>
      <c r="AF110" s="915">
        <v>6558856</v>
      </c>
      <c r="AG110" s="913"/>
      <c r="AH110" s="913"/>
      <c r="AI110" s="913"/>
      <c r="AJ110" s="914"/>
      <c r="AK110" s="915">
        <v>6191418</v>
      </c>
      <c r="AL110" s="913"/>
      <c r="AM110" s="913"/>
      <c r="AN110" s="913"/>
      <c r="AO110" s="914"/>
      <c r="AP110" s="916">
        <v>20.2</v>
      </c>
      <c r="AQ110" s="917"/>
      <c r="AR110" s="917"/>
      <c r="AS110" s="917"/>
      <c r="AT110" s="918"/>
      <c r="AU110" s="919" t="s">
        <v>69</v>
      </c>
      <c r="AV110" s="920"/>
      <c r="AW110" s="920"/>
      <c r="AX110" s="920"/>
      <c r="AY110" s="920"/>
      <c r="AZ110" s="942" t="s">
        <v>418</v>
      </c>
      <c r="BA110" s="910"/>
      <c r="BB110" s="910"/>
      <c r="BC110" s="910"/>
      <c r="BD110" s="910"/>
      <c r="BE110" s="910"/>
      <c r="BF110" s="910"/>
      <c r="BG110" s="910"/>
      <c r="BH110" s="910"/>
      <c r="BI110" s="910"/>
      <c r="BJ110" s="910"/>
      <c r="BK110" s="910"/>
      <c r="BL110" s="910"/>
      <c r="BM110" s="910"/>
      <c r="BN110" s="910"/>
      <c r="BO110" s="910"/>
      <c r="BP110" s="911"/>
      <c r="BQ110" s="943">
        <v>51601166</v>
      </c>
      <c r="BR110" s="944"/>
      <c r="BS110" s="944"/>
      <c r="BT110" s="944"/>
      <c r="BU110" s="944"/>
      <c r="BV110" s="944">
        <v>48595372</v>
      </c>
      <c r="BW110" s="944"/>
      <c r="BX110" s="944"/>
      <c r="BY110" s="944"/>
      <c r="BZ110" s="944"/>
      <c r="CA110" s="944">
        <v>46603358</v>
      </c>
      <c r="CB110" s="944"/>
      <c r="CC110" s="944"/>
      <c r="CD110" s="944"/>
      <c r="CE110" s="944"/>
      <c r="CF110" s="957">
        <v>152.19999999999999</v>
      </c>
      <c r="CG110" s="958"/>
      <c r="CH110" s="958"/>
      <c r="CI110" s="958"/>
      <c r="CJ110" s="958"/>
      <c r="CK110" s="959" t="s">
        <v>419</v>
      </c>
      <c r="CL110" s="960"/>
      <c r="CM110" s="942" t="s">
        <v>420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c r="A111" s="947" t="s">
        <v>421</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422</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c r="A112" s="965" t="s">
        <v>424</v>
      </c>
      <c r="B112" s="966"/>
      <c r="C112" s="936" t="s">
        <v>425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426</v>
      </c>
      <c r="BA112" s="936"/>
      <c r="BB112" s="936"/>
      <c r="BC112" s="936"/>
      <c r="BD112" s="936"/>
      <c r="BE112" s="936"/>
      <c r="BF112" s="936"/>
      <c r="BG112" s="936"/>
      <c r="BH112" s="936"/>
      <c r="BI112" s="936"/>
      <c r="BJ112" s="936"/>
      <c r="BK112" s="936"/>
      <c r="BL112" s="936"/>
      <c r="BM112" s="936"/>
      <c r="BN112" s="936"/>
      <c r="BO112" s="936"/>
      <c r="BP112" s="937"/>
      <c r="BQ112" s="938">
        <v>4834371</v>
      </c>
      <c r="BR112" s="939"/>
      <c r="BS112" s="939"/>
      <c r="BT112" s="939"/>
      <c r="BU112" s="939"/>
      <c r="BV112" s="939">
        <v>4446818</v>
      </c>
      <c r="BW112" s="939"/>
      <c r="BX112" s="939"/>
      <c r="BY112" s="939"/>
      <c r="BZ112" s="939"/>
      <c r="CA112" s="939">
        <v>7786437</v>
      </c>
      <c r="CB112" s="939"/>
      <c r="CC112" s="939"/>
      <c r="CD112" s="939"/>
      <c r="CE112" s="939"/>
      <c r="CF112" s="933">
        <v>25.4</v>
      </c>
      <c r="CG112" s="934"/>
      <c r="CH112" s="934"/>
      <c r="CI112" s="934"/>
      <c r="CJ112" s="934"/>
      <c r="CK112" s="961"/>
      <c r="CL112" s="962"/>
      <c r="CM112" s="935" t="s">
        <v>427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c r="A113" s="967"/>
      <c r="B113" s="968"/>
      <c r="C113" s="936" t="s">
        <v>428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702039</v>
      </c>
      <c r="AB113" s="951"/>
      <c r="AC113" s="951"/>
      <c r="AD113" s="951"/>
      <c r="AE113" s="952"/>
      <c r="AF113" s="953">
        <v>633509</v>
      </c>
      <c r="AG113" s="951"/>
      <c r="AH113" s="951"/>
      <c r="AI113" s="951"/>
      <c r="AJ113" s="952"/>
      <c r="AK113" s="953">
        <v>567600</v>
      </c>
      <c r="AL113" s="951"/>
      <c r="AM113" s="951"/>
      <c r="AN113" s="951"/>
      <c r="AO113" s="952"/>
      <c r="AP113" s="954">
        <v>1.9</v>
      </c>
      <c r="AQ113" s="955"/>
      <c r="AR113" s="955"/>
      <c r="AS113" s="955"/>
      <c r="AT113" s="956"/>
      <c r="AU113" s="921"/>
      <c r="AV113" s="922"/>
      <c r="AW113" s="922"/>
      <c r="AX113" s="922"/>
      <c r="AY113" s="922"/>
      <c r="AZ113" s="935" t="s">
        <v>429</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c r="A114" s="967"/>
      <c r="B114" s="968"/>
      <c r="C114" s="936" t="s">
        <v>431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432</v>
      </c>
      <c r="BA114" s="936"/>
      <c r="BB114" s="936"/>
      <c r="BC114" s="936"/>
      <c r="BD114" s="936"/>
      <c r="BE114" s="936"/>
      <c r="BF114" s="936"/>
      <c r="BG114" s="936"/>
      <c r="BH114" s="936"/>
      <c r="BI114" s="936"/>
      <c r="BJ114" s="936"/>
      <c r="BK114" s="936"/>
      <c r="BL114" s="936"/>
      <c r="BM114" s="936"/>
      <c r="BN114" s="936"/>
      <c r="BO114" s="936"/>
      <c r="BP114" s="937"/>
      <c r="BQ114" s="938">
        <v>5788220</v>
      </c>
      <c r="BR114" s="939"/>
      <c r="BS114" s="939"/>
      <c r="BT114" s="939"/>
      <c r="BU114" s="939"/>
      <c r="BV114" s="939">
        <v>5804545</v>
      </c>
      <c r="BW114" s="939"/>
      <c r="BX114" s="939"/>
      <c r="BY114" s="939"/>
      <c r="BZ114" s="939"/>
      <c r="CA114" s="939">
        <v>5788356</v>
      </c>
      <c r="CB114" s="939"/>
      <c r="CC114" s="939"/>
      <c r="CD114" s="939"/>
      <c r="CE114" s="939"/>
      <c r="CF114" s="933">
        <v>18.899999999999999</v>
      </c>
      <c r="CG114" s="934"/>
      <c r="CH114" s="934"/>
      <c r="CI114" s="934"/>
      <c r="CJ114" s="934"/>
      <c r="CK114" s="961"/>
      <c r="CL114" s="962"/>
      <c r="CM114" s="935" t="s">
        <v>433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c r="A115" s="967"/>
      <c r="B115" s="968"/>
      <c r="C115" s="936" t="s">
        <v>434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1511</v>
      </c>
      <c r="AB115" s="951"/>
      <c r="AC115" s="951"/>
      <c r="AD115" s="951"/>
      <c r="AE115" s="952"/>
      <c r="AF115" s="953">
        <v>1334</v>
      </c>
      <c r="AG115" s="951"/>
      <c r="AH115" s="951"/>
      <c r="AI115" s="951"/>
      <c r="AJ115" s="952"/>
      <c r="AK115" s="953">
        <v>1711</v>
      </c>
      <c r="AL115" s="951"/>
      <c r="AM115" s="951"/>
      <c r="AN115" s="951"/>
      <c r="AO115" s="952"/>
      <c r="AP115" s="954">
        <v>0</v>
      </c>
      <c r="AQ115" s="955"/>
      <c r="AR115" s="955"/>
      <c r="AS115" s="955"/>
      <c r="AT115" s="956"/>
      <c r="AU115" s="921"/>
      <c r="AV115" s="922"/>
      <c r="AW115" s="922"/>
      <c r="AX115" s="922"/>
      <c r="AY115" s="922"/>
      <c r="AZ115" s="935" t="s">
        <v>435</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c r="A116" s="969"/>
      <c r="B116" s="970"/>
      <c r="C116" s="978" t="s">
        <v>437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438</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440</v>
      </c>
      <c r="Z117" s="907"/>
      <c r="AA117" s="991">
        <v>7542426</v>
      </c>
      <c r="AB117" s="992"/>
      <c r="AC117" s="992"/>
      <c r="AD117" s="992"/>
      <c r="AE117" s="993"/>
      <c r="AF117" s="994">
        <v>7193699</v>
      </c>
      <c r="AG117" s="992"/>
      <c r="AH117" s="992"/>
      <c r="AI117" s="992"/>
      <c r="AJ117" s="993"/>
      <c r="AK117" s="994">
        <v>6760729</v>
      </c>
      <c r="AL117" s="992"/>
      <c r="AM117" s="992"/>
      <c r="AN117" s="992"/>
      <c r="AO117" s="993"/>
      <c r="AP117" s="995"/>
      <c r="AQ117" s="996"/>
      <c r="AR117" s="996"/>
      <c r="AS117" s="996"/>
      <c r="AT117" s="997"/>
      <c r="AU117" s="921"/>
      <c r="AV117" s="922"/>
      <c r="AW117" s="922"/>
      <c r="AX117" s="922"/>
      <c r="AY117" s="922"/>
      <c r="AZ117" s="987" t="s">
        <v>441</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c r="A118" s="925" t="s">
        <v>416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413</v>
      </c>
      <c r="AB118" s="906"/>
      <c r="AC118" s="906"/>
      <c r="AD118" s="906"/>
      <c r="AE118" s="907"/>
      <c r="AF118" s="905" t="s">
        <v>414</v>
      </c>
      <c r="AG118" s="906"/>
      <c r="AH118" s="906"/>
      <c r="AI118" s="906"/>
      <c r="AJ118" s="907"/>
      <c r="AK118" s="905" t="s">
        <v>294</v>
      </c>
      <c r="AL118" s="906"/>
      <c r="AM118" s="906"/>
      <c r="AN118" s="906"/>
      <c r="AO118" s="907"/>
      <c r="AP118" s="983" t="s">
        <v>415</v>
      </c>
      <c r="AQ118" s="984"/>
      <c r="AR118" s="984"/>
      <c r="AS118" s="984"/>
      <c r="AT118" s="985"/>
      <c r="AU118" s="921"/>
      <c r="AV118" s="922"/>
      <c r="AW118" s="922"/>
      <c r="AX118" s="922"/>
      <c r="AY118" s="922"/>
      <c r="AZ118" s="986" t="s">
        <v>443</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c r="A119" s="1069" t="s">
        <v>419</v>
      </c>
      <c r="B119" s="960"/>
      <c r="C119" s="942" t="s">
        <v>420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445</v>
      </c>
      <c r="BP119" s="1018"/>
      <c r="BQ119" s="1012">
        <v>62223757</v>
      </c>
      <c r="BR119" s="1013"/>
      <c r="BS119" s="1013"/>
      <c r="BT119" s="1013"/>
      <c r="BU119" s="1013"/>
      <c r="BV119" s="1013">
        <v>58846735</v>
      </c>
      <c r="BW119" s="1013"/>
      <c r="BX119" s="1013"/>
      <c r="BY119" s="1013"/>
      <c r="BZ119" s="1013"/>
      <c r="CA119" s="1013">
        <v>60178151</v>
      </c>
      <c r="CB119" s="1013"/>
      <c r="CC119" s="1013"/>
      <c r="CD119" s="1013"/>
      <c r="CE119" s="1013"/>
      <c r="CF119" s="1014"/>
      <c r="CG119" s="1015"/>
      <c r="CH119" s="1015"/>
      <c r="CI119" s="1015"/>
      <c r="CJ119" s="1016"/>
      <c r="CK119" s="963"/>
      <c r="CL119" s="964"/>
      <c r="CM119" s="986" t="s">
        <v>446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c r="A120" s="1070"/>
      <c r="B120" s="962"/>
      <c r="C120" s="935" t="s">
        <v>423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447</v>
      </c>
      <c r="AV120" s="1005"/>
      <c r="AW120" s="1005"/>
      <c r="AX120" s="1005"/>
      <c r="AY120" s="1006"/>
      <c r="AZ120" s="942" t="s">
        <v>448</v>
      </c>
      <c r="BA120" s="910"/>
      <c r="BB120" s="910"/>
      <c r="BC120" s="910"/>
      <c r="BD120" s="910"/>
      <c r="BE120" s="910"/>
      <c r="BF120" s="910"/>
      <c r="BG120" s="910"/>
      <c r="BH120" s="910"/>
      <c r="BI120" s="910"/>
      <c r="BJ120" s="910"/>
      <c r="BK120" s="910"/>
      <c r="BL120" s="910"/>
      <c r="BM120" s="910"/>
      <c r="BN120" s="910"/>
      <c r="BO120" s="910"/>
      <c r="BP120" s="911"/>
      <c r="BQ120" s="943">
        <v>26985993</v>
      </c>
      <c r="BR120" s="944"/>
      <c r="BS120" s="944"/>
      <c r="BT120" s="944"/>
      <c r="BU120" s="944"/>
      <c r="BV120" s="944">
        <v>25818147</v>
      </c>
      <c r="BW120" s="944"/>
      <c r="BX120" s="944"/>
      <c r="BY120" s="944"/>
      <c r="BZ120" s="944"/>
      <c r="CA120" s="944">
        <v>27494069</v>
      </c>
      <c r="CB120" s="944"/>
      <c r="CC120" s="944"/>
      <c r="CD120" s="944"/>
      <c r="CE120" s="944"/>
      <c r="CF120" s="957">
        <v>89.8</v>
      </c>
      <c r="CG120" s="958"/>
      <c r="CH120" s="958"/>
      <c r="CI120" s="958"/>
      <c r="CJ120" s="958"/>
      <c r="CK120" s="1019" t="s">
        <v>449</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786411</v>
      </c>
      <c r="DH120" s="944"/>
      <c r="DI120" s="944"/>
      <c r="DJ120" s="944"/>
      <c r="DK120" s="944"/>
      <c r="DL120" s="944">
        <v>1229137</v>
      </c>
      <c r="DM120" s="944"/>
      <c r="DN120" s="944"/>
      <c r="DO120" s="944"/>
      <c r="DP120" s="944"/>
      <c r="DQ120" s="944">
        <v>4705930</v>
      </c>
      <c r="DR120" s="944"/>
      <c r="DS120" s="944"/>
      <c r="DT120" s="944"/>
      <c r="DU120" s="944"/>
      <c r="DV120" s="945">
        <v>15.4</v>
      </c>
      <c r="DW120" s="945"/>
      <c r="DX120" s="945"/>
      <c r="DY120" s="945"/>
      <c r="DZ120" s="946"/>
    </row>
    <row r="121" spans="1:130" s="224" customFormat="1" ht="26.25" customHeight="1">
      <c r="A121" s="1070"/>
      <c r="B121" s="962"/>
      <c r="C121" s="987" t="s">
        <v>450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451</v>
      </c>
      <c r="BA121" s="936"/>
      <c r="BB121" s="936"/>
      <c r="BC121" s="936"/>
      <c r="BD121" s="936"/>
      <c r="BE121" s="936"/>
      <c r="BF121" s="936"/>
      <c r="BG121" s="936"/>
      <c r="BH121" s="936"/>
      <c r="BI121" s="936"/>
      <c r="BJ121" s="936"/>
      <c r="BK121" s="936"/>
      <c r="BL121" s="936"/>
      <c r="BM121" s="936"/>
      <c r="BN121" s="936"/>
      <c r="BO121" s="936"/>
      <c r="BP121" s="937"/>
      <c r="BQ121" s="938">
        <v>2959633</v>
      </c>
      <c r="BR121" s="939"/>
      <c r="BS121" s="939"/>
      <c r="BT121" s="939"/>
      <c r="BU121" s="939"/>
      <c r="BV121" s="939">
        <v>2230058</v>
      </c>
      <c r="BW121" s="939"/>
      <c r="BX121" s="939"/>
      <c r="BY121" s="939"/>
      <c r="BZ121" s="939"/>
      <c r="CA121" s="939">
        <v>2332363</v>
      </c>
      <c r="CB121" s="939"/>
      <c r="CC121" s="939"/>
      <c r="CD121" s="939"/>
      <c r="CE121" s="939"/>
      <c r="CF121" s="933">
        <v>7.6</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3757864</v>
      </c>
      <c r="DH121" s="939"/>
      <c r="DI121" s="939"/>
      <c r="DJ121" s="939"/>
      <c r="DK121" s="939"/>
      <c r="DL121" s="939">
        <v>2947706</v>
      </c>
      <c r="DM121" s="939"/>
      <c r="DN121" s="939"/>
      <c r="DO121" s="939"/>
      <c r="DP121" s="939"/>
      <c r="DQ121" s="939">
        <v>2825053</v>
      </c>
      <c r="DR121" s="939"/>
      <c r="DS121" s="939"/>
      <c r="DT121" s="939"/>
      <c r="DU121" s="939"/>
      <c r="DV121" s="940">
        <v>9.1999999999999993</v>
      </c>
      <c r="DW121" s="940"/>
      <c r="DX121" s="940"/>
      <c r="DY121" s="940"/>
      <c r="DZ121" s="941"/>
    </row>
    <row r="122" spans="1:130" s="224" customFormat="1" ht="26.25" customHeight="1">
      <c r="A122" s="1070"/>
      <c r="B122" s="962"/>
      <c r="C122" s="935" t="s">
        <v>433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452</v>
      </c>
      <c r="BA122" s="978"/>
      <c r="BB122" s="978"/>
      <c r="BC122" s="978"/>
      <c r="BD122" s="978"/>
      <c r="BE122" s="978"/>
      <c r="BF122" s="978"/>
      <c r="BG122" s="978"/>
      <c r="BH122" s="978"/>
      <c r="BI122" s="978"/>
      <c r="BJ122" s="978"/>
      <c r="BK122" s="978"/>
      <c r="BL122" s="978"/>
      <c r="BM122" s="978"/>
      <c r="BN122" s="978"/>
      <c r="BO122" s="978"/>
      <c r="BP122" s="979"/>
      <c r="BQ122" s="1012">
        <v>42750885</v>
      </c>
      <c r="BR122" s="1013"/>
      <c r="BS122" s="1013"/>
      <c r="BT122" s="1013"/>
      <c r="BU122" s="1013"/>
      <c r="BV122" s="1013">
        <v>40389613</v>
      </c>
      <c r="BW122" s="1013"/>
      <c r="BX122" s="1013"/>
      <c r="BY122" s="1013"/>
      <c r="BZ122" s="1013"/>
      <c r="CA122" s="1013">
        <v>40340364</v>
      </c>
      <c r="CB122" s="1013"/>
      <c r="CC122" s="1013"/>
      <c r="CD122" s="1013"/>
      <c r="CE122" s="1013"/>
      <c r="CF122" s="1030">
        <v>131.80000000000001</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v>290096</v>
      </c>
      <c r="DH122" s="939"/>
      <c r="DI122" s="939"/>
      <c r="DJ122" s="939"/>
      <c r="DK122" s="939"/>
      <c r="DL122" s="939">
        <v>269975</v>
      </c>
      <c r="DM122" s="939"/>
      <c r="DN122" s="939"/>
      <c r="DO122" s="939"/>
      <c r="DP122" s="939"/>
      <c r="DQ122" s="939">
        <v>255454</v>
      </c>
      <c r="DR122" s="939"/>
      <c r="DS122" s="939"/>
      <c r="DT122" s="939"/>
      <c r="DU122" s="939"/>
      <c r="DV122" s="940">
        <v>0.8</v>
      </c>
      <c r="DW122" s="940"/>
      <c r="DX122" s="940"/>
      <c r="DY122" s="940"/>
      <c r="DZ122" s="941"/>
    </row>
    <row r="123" spans="1:130" s="224" customFormat="1" ht="26.25" customHeight="1">
      <c r="A123" s="1070"/>
      <c r="B123" s="962"/>
      <c r="C123" s="935" t="s">
        <v>439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453</v>
      </c>
      <c r="BP123" s="1018"/>
      <c r="BQ123" s="1076">
        <v>72696511</v>
      </c>
      <c r="BR123" s="1077"/>
      <c r="BS123" s="1077"/>
      <c r="BT123" s="1077"/>
      <c r="BU123" s="1077"/>
      <c r="BV123" s="1077">
        <v>68437818</v>
      </c>
      <c r="BW123" s="1077"/>
      <c r="BX123" s="1077"/>
      <c r="BY123" s="1077"/>
      <c r="BZ123" s="1077"/>
      <c r="CA123" s="1077">
        <v>70166796</v>
      </c>
      <c r="CB123" s="1077"/>
      <c r="CC123" s="1077"/>
      <c r="CD123" s="1077"/>
      <c r="CE123" s="1077"/>
      <c r="CF123" s="1014"/>
      <c r="CG123" s="1015"/>
      <c r="CH123" s="1015"/>
      <c r="CI123" s="1015"/>
      <c r="CJ123" s="1016"/>
      <c r="CK123" s="1022"/>
      <c r="CL123" s="1023"/>
      <c r="CM123" s="1023"/>
      <c r="CN123" s="1023"/>
      <c r="CO123" s="1024"/>
      <c r="CP123" s="1032" t="s">
        <v>397</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c r="A124" s="1070"/>
      <c r="B124" s="962"/>
      <c r="C124" s="935" t="s">
        <v>442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455</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c r="A125" s="1070"/>
      <c r="B125" s="962"/>
      <c r="C125" s="935" t="s">
        <v>444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456</v>
      </c>
      <c r="CL125" s="1020"/>
      <c r="CM125" s="1020"/>
      <c r="CN125" s="1020"/>
      <c r="CO125" s="1021"/>
      <c r="CP125" s="942" t="s">
        <v>457</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c r="A126" s="1070"/>
      <c r="B126" s="962"/>
      <c r="C126" s="935" t="s">
        <v>446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458</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c r="A127" s="1071"/>
      <c r="B127" s="964"/>
      <c r="C127" s="986" t="s">
        <v>459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1511</v>
      </c>
      <c r="AB127" s="972"/>
      <c r="AC127" s="972"/>
      <c r="AD127" s="972"/>
      <c r="AE127" s="973"/>
      <c r="AF127" s="974">
        <v>1334</v>
      </c>
      <c r="AG127" s="972"/>
      <c r="AH127" s="972"/>
      <c r="AI127" s="972"/>
      <c r="AJ127" s="973"/>
      <c r="AK127" s="974">
        <v>1711</v>
      </c>
      <c r="AL127" s="972"/>
      <c r="AM127" s="972"/>
      <c r="AN127" s="972"/>
      <c r="AO127" s="973"/>
      <c r="AP127" s="975">
        <v>0</v>
      </c>
      <c r="AQ127" s="976"/>
      <c r="AR127" s="976"/>
      <c r="AS127" s="976"/>
      <c r="AT127" s="977"/>
      <c r="AU127" s="226"/>
      <c r="AV127" s="226"/>
      <c r="AW127" s="226"/>
      <c r="AX127" s="1044" t="s">
        <v>460</v>
      </c>
      <c r="AY127" s="1045"/>
      <c r="AZ127" s="1045"/>
      <c r="BA127" s="1045"/>
      <c r="BB127" s="1045"/>
      <c r="BC127" s="1045"/>
      <c r="BD127" s="1045"/>
      <c r="BE127" s="1046"/>
      <c r="BF127" s="1047" t="s">
        <v>461</v>
      </c>
      <c r="BG127" s="1045"/>
      <c r="BH127" s="1045"/>
      <c r="BI127" s="1045"/>
      <c r="BJ127" s="1045"/>
      <c r="BK127" s="1045"/>
      <c r="BL127" s="1046"/>
      <c r="BM127" s="1047" t="s">
        <v>462</v>
      </c>
      <c r="BN127" s="1045"/>
      <c r="BO127" s="1045"/>
      <c r="BP127" s="1045"/>
      <c r="BQ127" s="1045"/>
      <c r="BR127" s="1045"/>
      <c r="BS127" s="1046"/>
      <c r="BT127" s="1047" t="s">
        <v>463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464</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c r="A128" s="1054" t="s">
        <v>465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466</v>
      </c>
      <c r="X128" s="1056"/>
      <c r="Y128" s="1056"/>
      <c r="Z128" s="1057"/>
      <c r="AA128" s="1058">
        <v>401181</v>
      </c>
      <c r="AB128" s="1059"/>
      <c r="AC128" s="1059"/>
      <c r="AD128" s="1059"/>
      <c r="AE128" s="1060"/>
      <c r="AF128" s="1061">
        <v>465125</v>
      </c>
      <c r="AG128" s="1059"/>
      <c r="AH128" s="1059"/>
      <c r="AI128" s="1059"/>
      <c r="AJ128" s="1060"/>
      <c r="AK128" s="1061">
        <v>520535</v>
      </c>
      <c r="AL128" s="1059"/>
      <c r="AM128" s="1059"/>
      <c r="AN128" s="1059"/>
      <c r="AO128" s="1060"/>
      <c r="AP128" s="1062"/>
      <c r="AQ128" s="1063"/>
      <c r="AR128" s="1063"/>
      <c r="AS128" s="1063"/>
      <c r="AT128" s="1064"/>
      <c r="AU128" s="226"/>
      <c r="AV128" s="226"/>
      <c r="AW128" s="226"/>
      <c r="AX128" s="909" t="s">
        <v>467</v>
      </c>
      <c r="AY128" s="910"/>
      <c r="AZ128" s="910"/>
      <c r="BA128" s="910"/>
      <c r="BB128" s="910"/>
      <c r="BC128" s="910"/>
      <c r="BD128" s="910"/>
      <c r="BE128" s="911"/>
      <c r="BF128" s="1065" t="s">
        <v>122</v>
      </c>
      <c r="BG128" s="1066"/>
      <c r="BH128" s="1066"/>
      <c r="BI128" s="1066"/>
      <c r="BJ128" s="1066"/>
      <c r="BK128" s="1066"/>
      <c r="BL128" s="1067"/>
      <c r="BM128" s="1065">
        <v>11.6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468</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469</v>
      </c>
      <c r="X129" s="1084"/>
      <c r="Y129" s="1084"/>
      <c r="Z129" s="1085"/>
      <c r="AA129" s="971">
        <v>35411758</v>
      </c>
      <c r="AB129" s="972"/>
      <c r="AC129" s="972"/>
      <c r="AD129" s="972"/>
      <c r="AE129" s="973"/>
      <c r="AF129" s="974">
        <v>34669626</v>
      </c>
      <c r="AG129" s="972"/>
      <c r="AH129" s="972"/>
      <c r="AI129" s="972"/>
      <c r="AJ129" s="973"/>
      <c r="AK129" s="974">
        <v>35275325</v>
      </c>
      <c r="AL129" s="972"/>
      <c r="AM129" s="972"/>
      <c r="AN129" s="972"/>
      <c r="AO129" s="973"/>
      <c r="AP129" s="1086"/>
      <c r="AQ129" s="1087"/>
      <c r="AR129" s="1087"/>
      <c r="AS129" s="1087"/>
      <c r="AT129" s="1088"/>
      <c r="AU129" s="227"/>
      <c r="AV129" s="227"/>
      <c r="AW129" s="227"/>
      <c r="AX129" s="1078" t="s">
        <v>470</v>
      </c>
      <c r="AY129" s="936"/>
      <c r="AZ129" s="936"/>
      <c r="BA129" s="936"/>
      <c r="BB129" s="936"/>
      <c r="BC129" s="936"/>
      <c r="BD129" s="936"/>
      <c r="BE129" s="937"/>
      <c r="BF129" s="1079" t="s">
        <v>122</v>
      </c>
      <c r="BG129" s="1080"/>
      <c r="BH129" s="1080"/>
      <c r="BI129" s="1080"/>
      <c r="BJ129" s="1080"/>
      <c r="BK129" s="1080"/>
      <c r="BL129" s="1081"/>
      <c r="BM129" s="1079">
        <v>16.600000000000001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471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472</v>
      </c>
      <c r="X130" s="1084"/>
      <c r="Y130" s="1084"/>
      <c r="Z130" s="1085"/>
      <c r="AA130" s="971">
        <v>5060616</v>
      </c>
      <c r="AB130" s="972"/>
      <c r="AC130" s="972"/>
      <c r="AD130" s="972"/>
      <c r="AE130" s="973"/>
      <c r="AF130" s="974">
        <v>4926599</v>
      </c>
      <c r="AG130" s="972"/>
      <c r="AH130" s="972"/>
      <c r="AI130" s="972"/>
      <c r="AJ130" s="973"/>
      <c r="AK130" s="974">
        <v>4658789</v>
      </c>
      <c r="AL130" s="972"/>
      <c r="AM130" s="972"/>
      <c r="AN130" s="972"/>
      <c r="AO130" s="973"/>
      <c r="AP130" s="1086"/>
      <c r="AQ130" s="1087"/>
      <c r="AR130" s="1087"/>
      <c r="AS130" s="1087"/>
      <c r="AT130" s="1088"/>
      <c r="AU130" s="227"/>
      <c r="AV130" s="227"/>
      <c r="AW130" s="227"/>
      <c r="AX130" s="1078" t="s">
        <v>473</v>
      </c>
      <c r="AY130" s="936"/>
      <c r="AZ130" s="936"/>
      <c r="BA130" s="936"/>
      <c r="BB130" s="936"/>
      <c r="BC130" s="936"/>
      <c r="BD130" s="936"/>
      <c r="BE130" s="937"/>
      <c r="BF130" s="1114">
        <v>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474</v>
      </c>
      <c r="X131" s="1121"/>
      <c r="Y131" s="1121"/>
      <c r="Z131" s="1122"/>
      <c r="AA131" s="1017">
        <v>30351142</v>
      </c>
      <c r="AB131" s="999"/>
      <c r="AC131" s="999"/>
      <c r="AD131" s="999"/>
      <c r="AE131" s="1000"/>
      <c r="AF131" s="998">
        <v>29743027</v>
      </c>
      <c r="AG131" s="999"/>
      <c r="AH131" s="999"/>
      <c r="AI131" s="999"/>
      <c r="AJ131" s="1000"/>
      <c r="AK131" s="998">
        <v>30616536</v>
      </c>
      <c r="AL131" s="999"/>
      <c r="AM131" s="999"/>
      <c r="AN131" s="999"/>
      <c r="AO131" s="1000"/>
      <c r="AP131" s="1123"/>
      <c r="AQ131" s="1124"/>
      <c r="AR131" s="1124"/>
      <c r="AS131" s="1124"/>
      <c r="AT131" s="1125"/>
      <c r="AU131" s="227"/>
      <c r="AV131" s="227"/>
      <c r="AW131" s="227"/>
      <c r="AX131" s="1096" t="s">
        <v>475</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476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477</v>
      </c>
      <c r="W132" s="1107"/>
      <c r="X132" s="1107"/>
      <c r="Y132" s="1107"/>
      <c r="Z132" s="1108"/>
      <c r="AA132" s="1109">
        <v>6.8551918079999998</v>
      </c>
      <c r="AB132" s="1110"/>
      <c r="AC132" s="1110"/>
      <c r="AD132" s="1110"/>
      <c r="AE132" s="1111"/>
      <c r="AF132" s="1112">
        <v>6.0584788500000002</v>
      </c>
      <c r="AG132" s="1110"/>
      <c r="AH132" s="1110"/>
      <c r="AI132" s="1110"/>
      <c r="AJ132" s="1111"/>
      <c r="AK132" s="1112">
        <v>5.1651989629999999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478</v>
      </c>
      <c r="W133" s="1090"/>
      <c r="X133" s="1090"/>
      <c r="Y133" s="1090"/>
      <c r="Z133" s="1091"/>
      <c r="AA133" s="1092">
        <v>6.6</v>
      </c>
      <c r="AB133" s="1093"/>
      <c r="AC133" s="1093"/>
      <c r="AD133" s="1093"/>
      <c r="AE133" s="1094"/>
      <c r="AF133" s="1092">
        <v>6.5</v>
      </c>
      <c r="AG133" s="1093"/>
      <c r="AH133" s="1093"/>
      <c r="AI133" s="1093"/>
      <c r="AJ133" s="1094"/>
      <c r="AK133" s="1092">
        <v>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bP2X6JAPfo2J/3t8vt9MpHURODLnSrdfQ59KUcFu76ydOOnyIsFQ2/jBxucUWZ3p7OTOKa3w++wAYWfAZF1MQ==" saltValue="DWqgW2YVPT8P07e7OsDv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479</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xl+gAnsDSYigUH+xRC3DtGf+Xu9VyY/ZVe+QXBpurb+VKqMYv9/k0JtKQWP1y1eFcmngNRZO/mMAgP1lSLLNcg==" saltValue="2Wf5R8lFXk5P3MUSA8ADF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ZyQZn9gRXlpz5Jt298GsxTwSzNeWO/ta4EEEqLbIQdUzvOaH6MxyaP0XgCEfMm0heu0yb19JWJzn1TIC2IPa7Q==" saltValue="zHU4m+l6dHSys3HXxIscY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481</v>
      </c>
      <c r="AL6" s="260"/>
      <c r="AM6" s="260"/>
      <c r="AN6" s="260"/>
    </row>
    <row r="7" spans="1:46" ht="13.5" customHeight="1">
      <c r="A7" s="259"/>
      <c r="AK7" s="262"/>
      <c r="AL7" s="263"/>
      <c r="AM7" s="263"/>
      <c r="AN7" s="264"/>
      <c r="AO7" s="1127" t="s">
        <v>482</v>
      </c>
      <c r="AP7" s="265"/>
      <c r="AQ7" s="266" t="s">
        <v>483</v>
      </c>
      <c r="AR7" s="267"/>
    </row>
    <row r="8" spans="1:46" ht="13">
      <c r="A8" s="259"/>
      <c r="AK8" s="268"/>
      <c r="AL8" s="269"/>
      <c r="AM8" s="269"/>
      <c r="AN8" s="270"/>
      <c r="AO8" s="1128"/>
      <c r="AP8" s="271" t="s">
        <v>484</v>
      </c>
      <c r="AQ8" s="272" t="s">
        <v>485</v>
      </c>
      <c r="AR8" s="273" t="s">
        <v>486</v>
      </c>
    </row>
    <row r="9" spans="1:46" ht="13">
      <c r="A9" s="259"/>
      <c r="AK9" s="1129" t="s">
        <v>487</v>
      </c>
      <c r="AL9" s="1130"/>
      <c r="AM9" s="1130"/>
      <c r="AN9" s="1131"/>
      <c r="AO9" s="274">
        <v>10182380</v>
      </c>
      <c r="AP9" s="274">
        <v>82130</v>
      </c>
      <c r="AQ9" s="275">
        <v>63160</v>
      </c>
      <c r="AR9" s="276">
        <v>30</v>
      </c>
    </row>
    <row r="10" spans="1:46" ht="13.5" customHeight="1">
      <c r="A10" s="259"/>
      <c r="AK10" s="1129" t="s">
        <v>488</v>
      </c>
      <c r="AL10" s="1130"/>
      <c r="AM10" s="1130"/>
      <c r="AN10" s="1131"/>
      <c r="AO10" s="277">
        <v>2700</v>
      </c>
      <c r="AP10" s="277">
        <v>22</v>
      </c>
      <c r="AQ10" s="278">
        <v>4257</v>
      </c>
      <c r="AR10" s="279">
        <v>-99.5</v>
      </c>
    </row>
    <row r="11" spans="1:46" ht="13.5" customHeight="1">
      <c r="A11" s="259"/>
      <c r="AK11" s="1129" t="s">
        <v>489</v>
      </c>
      <c r="AL11" s="1130"/>
      <c r="AM11" s="1130"/>
      <c r="AN11" s="1131"/>
      <c r="AO11" s="277" t="s">
        <v>490</v>
      </c>
      <c r="AP11" s="277" t="s">
        <v>490</v>
      </c>
      <c r="AQ11" s="278">
        <v>595</v>
      </c>
      <c r="AR11" s="279" t="s">
        <v>490</v>
      </c>
    </row>
    <row r="12" spans="1:46" ht="13.5" customHeight="1">
      <c r="A12" s="259"/>
      <c r="AK12" s="1129" t="s">
        <v>491</v>
      </c>
      <c r="AL12" s="1130"/>
      <c r="AM12" s="1130"/>
      <c r="AN12" s="1131"/>
      <c r="AO12" s="277" t="s">
        <v>490</v>
      </c>
      <c r="AP12" s="277" t="s">
        <v>490</v>
      </c>
      <c r="AQ12" s="278">
        <v>9</v>
      </c>
      <c r="AR12" s="279" t="s">
        <v>490</v>
      </c>
    </row>
    <row r="13" spans="1:46" ht="13.5" customHeight="1">
      <c r="A13" s="259"/>
      <c r="AK13" s="1129" t="s">
        <v>492</v>
      </c>
      <c r="AL13" s="1130"/>
      <c r="AM13" s="1130"/>
      <c r="AN13" s="1131"/>
      <c r="AO13" s="277">
        <v>229944</v>
      </c>
      <c r="AP13" s="277">
        <v>1855</v>
      </c>
      <c r="AQ13" s="278">
        <v>2608</v>
      </c>
      <c r="AR13" s="279">
        <v>-28.9</v>
      </c>
    </row>
    <row r="14" spans="1:46" ht="13.5" customHeight="1">
      <c r="A14" s="259"/>
      <c r="AK14" s="1129" t="s">
        <v>493</v>
      </c>
      <c r="AL14" s="1130"/>
      <c r="AM14" s="1130"/>
      <c r="AN14" s="1131"/>
      <c r="AO14" s="277">
        <v>456136</v>
      </c>
      <c r="AP14" s="277">
        <v>3679</v>
      </c>
      <c r="AQ14" s="278">
        <v>1202</v>
      </c>
      <c r="AR14" s="279">
        <v>206.1</v>
      </c>
    </row>
    <row r="15" spans="1:46" ht="13.5" customHeight="1">
      <c r="A15" s="259"/>
      <c r="AK15" s="1132" t="s">
        <v>494</v>
      </c>
      <c r="AL15" s="1133"/>
      <c r="AM15" s="1133"/>
      <c r="AN15" s="1134"/>
      <c r="AO15" s="277">
        <v>-643016</v>
      </c>
      <c r="AP15" s="277">
        <v>-5186</v>
      </c>
      <c r="AQ15" s="278">
        <v>-3084</v>
      </c>
      <c r="AR15" s="279">
        <v>68.2</v>
      </c>
    </row>
    <row r="16" spans="1:46" ht="13">
      <c r="A16" s="259"/>
      <c r="AK16" s="1132" t="s">
        <v>177</v>
      </c>
      <c r="AL16" s="1133"/>
      <c r="AM16" s="1133"/>
      <c r="AN16" s="1134"/>
      <c r="AO16" s="277">
        <v>10228144</v>
      </c>
      <c r="AP16" s="277">
        <v>82499</v>
      </c>
      <c r="AQ16" s="278">
        <v>68747</v>
      </c>
      <c r="AR16" s="279">
        <v>20</v>
      </c>
    </row>
    <row r="17" spans="1:46" ht="13">
      <c r="A17" s="259"/>
    </row>
    <row r="18" spans="1:46" ht="13">
      <c r="A18" s="259"/>
      <c r="AQ18" s="280"/>
      <c r="AR18" s="280"/>
    </row>
    <row r="19" spans="1:46" ht="13">
      <c r="A19" s="259"/>
      <c r="AK19" s="255" t="s">
        <v>495</v>
      </c>
    </row>
    <row r="20" spans="1:46" ht="13">
      <c r="A20" s="259"/>
      <c r="AK20" s="281"/>
      <c r="AL20" s="282"/>
      <c r="AM20" s="282"/>
      <c r="AN20" s="283"/>
      <c r="AO20" s="284" t="s">
        <v>496</v>
      </c>
      <c r="AP20" s="285" t="s">
        <v>497</v>
      </c>
      <c r="AQ20" s="286" t="s">
        <v>498</v>
      </c>
      <c r="AR20" s="287"/>
    </row>
    <row r="21" spans="1:46" s="260" customFormat="1" ht="13">
      <c r="A21" s="288"/>
      <c r="AK21" s="1135" t="s">
        <v>499</v>
      </c>
      <c r="AL21" s="1136"/>
      <c r="AM21" s="1136"/>
      <c r="AN21" s="1137"/>
      <c r="AO21" s="289">
        <v>8.1300000000000008</v>
      </c>
      <c r="AP21" s="290">
        <v>6.22</v>
      </c>
      <c r="AQ21" s="291">
        <v>1.91</v>
      </c>
      <c r="AS21" s="292"/>
      <c r="AT21" s="288"/>
    </row>
    <row r="22" spans="1:46" s="260" customFormat="1" ht="13">
      <c r="A22" s="288"/>
      <c r="AK22" s="1135" t="s">
        <v>500</v>
      </c>
      <c r="AL22" s="1136"/>
      <c r="AM22" s="1136"/>
      <c r="AN22" s="1137"/>
      <c r="AO22" s="293">
        <v>97.7</v>
      </c>
      <c r="AP22" s="294">
        <v>98.7</v>
      </c>
      <c r="AQ22" s="295">
        <v>-1</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26" t="s">
        <v>501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c r="A27" s="300"/>
      <c r="AS27" s="255"/>
      <c r="AT27" s="255"/>
    </row>
    <row r="28" spans="1:46" ht="16.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503</v>
      </c>
      <c r="AL29" s="260"/>
      <c r="AM29" s="260"/>
      <c r="AN29" s="260"/>
      <c r="AS29" s="302"/>
    </row>
    <row r="30" spans="1:46" ht="13.5" customHeight="1">
      <c r="A30" s="259"/>
      <c r="AK30" s="262"/>
      <c r="AL30" s="263"/>
      <c r="AM30" s="263"/>
      <c r="AN30" s="264"/>
      <c r="AO30" s="1127" t="s">
        <v>482</v>
      </c>
      <c r="AP30" s="265"/>
      <c r="AQ30" s="266" t="s">
        <v>483</v>
      </c>
      <c r="AR30" s="267"/>
    </row>
    <row r="31" spans="1:46" ht="13">
      <c r="A31" s="259"/>
      <c r="AK31" s="268"/>
      <c r="AL31" s="269"/>
      <c r="AM31" s="269"/>
      <c r="AN31" s="270"/>
      <c r="AO31" s="1128"/>
      <c r="AP31" s="271" t="s">
        <v>484</v>
      </c>
      <c r="AQ31" s="272" t="s">
        <v>485</v>
      </c>
      <c r="AR31" s="273" t="s">
        <v>486</v>
      </c>
    </row>
    <row r="32" spans="1:46" ht="27" customHeight="1">
      <c r="A32" s="259"/>
      <c r="AK32" s="1143" t="s">
        <v>504</v>
      </c>
      <c r="AL32" s="1144"/>
      <c r="AM32" s="1144"/>
      <c r="AN32" s="1145"/>
      <c r="AO32" s="303">
        <v>6191418</v>
      </c>
      <c r="AP32" s="303">
        <v>49939</v>
      </c>
      <c r="AQ32" s="304">
        <v>33476</v>
      </c>
      <c r="AR32" s="305">
        <v>49.2</v>
      </c>
    </row>
    <row r="33" spans="1:46" ht="13.5" customHeight="1">
      <c r="A33" s="259"/>
      <c r="AK33" s="1143" t="s">
        <v>505</v>
      </c>
      <c r="AL33" s="1144"/>
      <c r="AM33" s="1144"/>
      <c r="AN33" s="1145"/>
      <c r="AO33" s="303" t="s">
        <v>490</v>
      </c>
      <c r="AP33" s="303" t="s">
        <v>490</v>
      </c>
      <c r="AQ33" s="304" t="s">
        <v>490</v>
      </c>
      <c r="AR33" s="305" t="s">
        <v>490</v>
      </c>
    </row>
    <row r="34" spans="1:46" ht="27" customHeight="1">
      <c r="A34" s="259"/>
      <c r="AK34" s="1143" t="s">
        <v>506</v>
      </c>
      <c r="AL34" s="1144"/>
      <c r="AM34" s="1144"/>
      <c r="AN34" s="1145"/>
      <c r="AO34" s="303" t="s">
        <v>490</v>
      </c>
      <c r="AP34" s="303" t="s">
        <v>490</v>
      </c>
      <c r="AQ34" s="304">
        <v>23</v>
      </c>
      <c r="AR34" s="305" t="s">
        <v>490</v>
      </c>
    </row>
    <row r="35" spans="1:46" ht="27" customHeight="1">
      <c r="A35" s="259"/>
      <c r="AK35" s="1143" t="s">
        <v>507</v>
      </c>
      <c r="AL35" s="1144"/>
      <c r="AM35" s="1144"/>
      <c r="AN35" s="1145"/>
      <c r="AO35" s="303">
        <v>567600</v>
      </c>
      <c r="AP35" s="303">
        <v>4578</v>
      </c>
      <c r="AQ35" s="304">
        <v>5696</v>
      </c>
      <c r="AR35" s="305">
        <v>-19.600000000000001</v>
      </c>
    </row>
    <row r="36" spans="1:46" ht="27" customHeight="1">
      <c r="A36" s="259"/>
      <c r="AK36" s="1143" t="s">
        <v>508</v>
      </c>
      <c r="AL36" s="1144"/>
      <c r="AM36" s="1144"/>
      <c r="AN36" s="1145"/>
      <c r="AO36" s="303" t="s">
        <v>490</v>
      </c>
      <c r="AP36" s="303" t="s">
        <v>490</v>
      </c>
      <c r="AQ36" s="304">
        <v>1273</v>
      </c>
      <c r="AR36" s="305" t="s">
        <v>490</v>
      </c>
    </row>
    <row r="37" spans="1:46" ht="13.5" customHeight="1">
      <c r="A37" s="259"/>
      <c r="AK37" s="1143" t="s">
        <v>509</v>
      </c>
      <c r="AL37" s="1144"/>
      <c r="AM37" s="1144"/>
      <c r="AN37" s="1145"/>
      <c r="AO37" s="303">
        <v>1711</v>
      </c>
      <c r="AP37" s="303">
        <v>14</v>
      </c>
      <c r="AQ37" s="304">
        <v>486</v>
      </c>
      <c r="AR37" s="305">
        <v>-97.1</v>
      </c>
    </row>
    <row r="38" spans="1:46" ht="27" customHeight="1">
      <c r="A38" s="259"/>
      <c r="AK38" s="1146" t="s">
        <v>510</v>
      </c>
      <c r="AL38" s="1147"/>
      <c r="AM38" s="1147"/>
      <c r="AN38" s="1148"/>
      <c r="AO38" s="306" t="s">
        <v>490</v>
      </c>
      <c r="AP38" s="306" t="s">
        <v>490</v>
      </c>
      <c r="AQ38" s="307">
        <v>0</v>
      </c>
      <c r="AR38" s="295" t="s">
        <v>490</v>
      </c>
      <c r="AS38" s="302"/>
    </row>
    <row r="39" spans="1:46" ht="13">
      <c r="A39" s="259"/>
      <c r="AK39" s="1146" t="s">
        <v>511</v>
      </c>
      <c r="AL39" s="1147"/>
      <c r="AM39" s="1147"/>
      <c r="AN39" s="1148"/>
      <c r="AO39" s="303">
        <v>-520535</v>
      </c>
      <c r="AP39" s="303">
        <v>-4199</v>
      </c>
      <c r="AQ39" s="304">
        <v>-6136</v>
      </c>
      <c r="AR39" s="305">
        <v>-31.6</v>
      </c>
      <c r="AS39" s="302"/>
    </row>
    <row r="40" spans="1:46" ht="27" customHeight="1">
      <c r="A40" s="259"/>
      <c r="AK40" s="1143" t="s">
        <v>512</v>
      </c>
      <c r="AL40" s="1144"/>
      <c r="AM40" s="1144"/>
      <c r="AN40" s="1145"/>
      <c r="AO40" s="303">
        <v>-4658789</v>
      </c>
      <c r="AP40" s="303">
        <v>-37577</v>
      </c>
      <c r="AQ40" s="304">
        <v>-25079</v>
      </c>
      <c r="AR40" s="305">
        <v>49.8</v>
      </c>
      <c r="AS40" s="302"/>
    </row>
    <row r="41" spans="1:46" ht="13">
      <c r="A41" s="259"/>
      <c r="AK41" s="1149" t="s">
        <v>287</v>
      </c>
      <c r="AL41" s="1150"/>
      <c r="AM41" s="1150"/>
      <c r="AN41" s="1151"/>
      <c r="AO41" s="303">
        <v>1581405</v>
      </c>
      <c r="AP41" s="303">
        <v>12755</v>
      </c>
      <c r="AQ41" s="304">
        <v>9740</v>
      </c>
      <c r="AR41" s="305">
        <v>31</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513</v>
      </c>
    </row>
    <row r="48" spans="1:46" ht="13">
      <c r="A48" s="259"/>
      <c r="AK48" s="313" t="s">
        <v>514</v>
      </c>
      <c r="AL48" s="313"/>
      <c r="AM48" s="313"/>
      <c r="AN48" s="313"/>
      <c r="AO48" s="313"/>
      <c r="AP48" s="313"/>
      <c r="AQ48" s="314"/>
      <c r="AR48" s="313"/>
    </row>
    <row r="49" spans="1:44" ht="13.5" customHeight="1">
      <c r="A49" s="259"/>
      <c r="AK49" s="315"/>
      <c r="AL49" s="316"/>
      <c r="AM49" s="1138" t="s">
        <v>482</v>
      </c>
      <c r="AN49" s="1140" t="s">
        <v>515</v>
      </c>
      <c r="AO49" s="1141"/>
      <c r="AP49" s="1141"/>
      <c r="AQ49" s="1141"/>
      <c r="AR49" s="1142"/>
    </row>
    <row r="50" spans="1:44" ht="13">
      <c r="A50" s="259"/>
      <c r="AK50" s="317"/>
      <c r="AL50" s="318"/>
      <c r="AM50" s="1139"/>
      <c r="AN50" s="319" t="s">
        <v>516</v>
      </c>
      <c r="AO50" s="320" t="s">
        <v>517</v>
      </c>
      <c r="AP50" s="321" t="s">
        <v>518</v>
      </c>
      <c r="AQ50" s="322" t="s">
        <v>519</v>
      </c>
      <c r="AR50" s="323" t="s">
        <v>520</v>
      </c>
    </row>
    <row r="51" spans="1:44" ht="13">
      <c r="A51" s="259"/>
      <c r="AK51" s="315" t="s">
        <v>521</v>
      </c>
      <c r="AL51" s="316"/>
      <c r="AM51" s="324">
        <v>8923472</v>
      </c>
      <c r="AN51" s="325">
        <v>71121</v>
      </c>
      <c r="AO51" s="326">
        <v>34.4</v>
      </c>
      <c r="AP51" s="327">
        <v>42836</v>
      </c>
      <c r="AQ51" s="328">
        <v>-0.9</v>
      </c>
      <c r="AR51" s="329">
        <v>35.299999999999997</v>
      </c>
    </row>
    <row r="52" spans="1:44" ht="13">
      <c r="A52" s="259"/>
      <c r="AK52" s="330"/>
      <c r="AL52" s="331" t="s">
        <v>522</v>
      </c>
      <c r="AM52" s="332">
        <v>5203795</v>
      </c>
      <c r="AN52" s="333">
        <v>41475</v>
      </c>
      <c r="AO52" s="334">
        <v>37.799999999999997</v>
      </c>
      <c r="AP52" s="335">
        <v>22936</v>
      </c>
      <c r="AQ52" s="336">
        <v>1.4</v>
      </c>
      <c r="AR52" s="337">
        <v>36.4</v>
      </c>
    </row>
    <row r="53" spans="1:44" ht="13">
      <c r="A53" s="259"/>
      <c r="AK53" s="315" t="s">
        <v>523</v>
      </c>
      <c r="AL53" s="316"/>
      <c r="AM53" s="324">
        <v>9592263</v>
      </c>
      <c r="AN53" s="325">
        <v>76742</v>
      </c>
      <c r="AO53" s="326">
        <v>7.9</v>
      </c>
      <c r="AP53" s="327">
        <v>44161</v>
      </c>
      <c r="AQ53" s="328">
        <v>3.1</v>
      </c>
      <c r="AR53" s="329">
        <v>4.8</v>
      </c>
    </row>
    <row r="54" spans="1:44" ht="13">
      <c r="A54" s="259"/>
      <c r="AK54" s="330"/>
      <c r="AL54" s="331" t="s">
        <v>522</v>
      </c>
      <c r="AM54" s="332">
        <v>5333651</v>
      </c>
      <c r="AN54" s="333">
        <v>42672</v>
      </c>
      <c r="AO54" s="334">
        <v>2.9</v>
      </c>
      <c r="AP54" s="335">
        <v>23644</v>
      </c>
      <c r="AQ54" s="336">
        <v>3.1</v>
      </c>
      <c r="AR54" s="337">
        <v>-0.2</v>
      </c>
    </row>
    <row r="55" spans="1:44" ht="13">
      <c r="A55" s="259"/>
      <c r="AK55" s="315" t="s">
        <v>524</v>
      </c>
      <c r="AL55" s="316"/>
      <c r="AM55" s="324">
        <v>7854952</v>
      </c>
      <c r="AN55" s="325">
        <v>62927</v>
      </c>
      <c r="AO55" s="326">
        <v>-18</v>
      </c>
      <c r="AP55" s="327">
        <v>43955</v>
      </c>
      <c r="AQ55" s="328">
        <v>-0.5</v>
      </c>
      <c r="AR55" s="329">
        <v>-17.5</v>
      </c>
    </row>
    <row r="56" spans="1:44" ht="13">
      <c r="A56" s="259"/>
      <c r="AK56" s="330"/>
      <c r="AL56" s="331" t="s">
        <v>522</v>
      </c>
      <c r="AM56" s="332">
        <v>4613950</v>
      </c>
      <c r="AN56" s="333">
        <v>36963</v>
      </c>
      <c r="AO56" s="334">
        <v>-13.4</v>
      </c>
      <c r="AP56" s="335">
        <v>21318</v>
      </c>
      <c r="AQ56" s="336">
        <v>-9.8000000000000007</v>
      </c>
      <c r="AR56" s="337">
        <v>-3.6</v>
      </c>
    </row>
    <row r="57" spans="1:44" ht="13">
      <c r="A57" s="259"/>
      <c r="AK57" s="315" t="s">
        <v>525</v>
      </c>
      <c r="AL57" s="316"/>
      <c r="AM57" s="324">
        <v>7206609</v>
      </c>
      <c r="AN57" s="325">
        <v>57768</v>
      </c>
      <c r="AO57" s="326">
        <v>-8.1999999999999993</v>
      </c>
      <c r="AP57" s="327">
        <v>41921</v>
      </c>
      <c r="AQ57" s="328">
        <v>-4.5999999999999996</v>
      </c>
      <c r="AR57" s="329">
        <v>-3.6</v>
      </c>
    </row>
    <row r="58" spans="1:44" ht="13">
      <c r="A58" s="259"/>
      <c r="AK58" s="330"/>
      <c r="AL58" s="331" t="s">
        <v>522</v>
      </c>
      <c r="AM58" s="332">
        <v>4432559</v>
      </c>
      <c r="AN58" s="333">
        <v>35531</v>
      </c>
      <c r="AO58" s="334">
        <v>-3.9</v>
      </c>
      <c r="AP58" s="335">
        <v>21655</v>
      </c>
      <c r="AQ58" s="336">
        <v>1.6</v>
      </c>
      <c r="AR58" s="337">
        <v>-5.5</v>
      </c>
    </row>
    <row r="59" spans="1:44" ht="13">
      <c r="A59" s="259"/>
      <c r="AK59" s="315" t="s">
        <v>526</v>
      </c>
      <c r="AL59" s="316"/>
      <c r="AM59" s="324">
        <v>9437926</v>
      </c>
      <c r="AN59" s="325">
        <v>76125</v>
      </c>
      <c r="AO59" s="326">
        <v>31.8</v>
      </c>
      <c r="AP59" s="327">
        <v>44585</v>
      </c>
      <c r="AQ59" s="328">
        <v>6.4</v>
      </c>
      <c r="AR59" s="329">
        <v>25.4</v>
      </c>
    </row>
    <row r="60" spans="1:44" ht="13">
      <c r="A60" s="259"/>
      <c r="AK60" s="330"/>
      <c r="AL60" s="331" t="s">
        <v>522</v>
      </c>
      <c r="AM60" s="332">
        <v>5667114</v>
      </c>
      <c r="AN60" s="333">
        <v>45710</v>
      </c>
      <c r="AO60" s="334">
        <v>28.6</v>
      </c>
      <c r="AP60" s="335">
        <v>23077</v>
      </c>
      <c r="AQ60" s="336">
        <v>6.6</v>
      </c>
      <c r="AR60" s="337">
        <v>22</v>
      </c>
    </row>
    <row r="61" spans="1:44" ht="13">
      <c r="A61" s="259"/>
      <c r="AK61" s="315" t="s">
        <v>527</v>
      </c>
      <c r="AL61" s="338"/>
      <c r="AM61" s="324">
        <v>8603044</v>
      </c>
      <c r="AN61" s="325">
        <v>68937</v>
      </c>
      <c r="AO61" s="326">
        <v>9.6</v>
      </c>
      <c r="AP61" s="327">
        <v>43492</v>
      </c>
      <c r="AQ61" s="339">
        <v>0.7</v>
      </c>
      <c r="AR61" s="329">
        <v>8.9</v>
      </c>
    </row>
    <row r="62" spans="1:44" ht="13">
      <c r="A62" s="259"/>
      <c r="AK62" s="330"/>
      <c r="AL62" s="331" t="s">
        <v>522</v>
      </c>
      <c r="AM62" s="332">
        <v>5050214</v>
      </c>
      <c r="AN62" s="333">
        <v>40470</v>
      </c>
      <c r="AO62" s="334">
        <v>10.4</v>
      </c>
      <c r="AP62" s="335">
        <v>22526</v>
      </c>
      <c r="AQ62" s="336">
        <v>0.6</v>
      </c>
      <c r="AR62" s="337">
        <v>9.8000000000000007</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 hidden="1"/>
    <row r="71" spans="1:46" ht="13" hidden="1"/>
    <row r="72" spans="1:46" ht="13" hidden="1"/>
    <row r="73" spans="1:46" ht="13" hidden="1"/>
  </sheetData>
  <sheetProtection algorithmName="SHA-512" hashValue="OGK7AroLZMvIjbcTuGSwr8yMhxje9ZfUWNo+pIj8jGSHmw+RIKrzqD/HV3CVkAlqg+HU3gAyfL7yClGjO9Fbvg==" saltValue="yrEd+Ge01kNKFleYMwYU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479</v>
      </c>
    </row>
    <row r="121" spans="125:125" ht="13.5" hidden="1" customHeight="1">
      <c r="DU121" s="253"/>
    </row>
  </sheetData>
  <sheetProtection algorithmName="SHA-512" hashValue="N6Jahfrfkp+X5/4K1/Ozl/nj9QKQ5D04swYefZleM9bxF+PHWHpKpR9eNEgIyE0CNY0LT7+dCzV/C/X4d40XJQ==" saltValue="nRlQYar8zaePbQx2yDC8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479</v>
      </c>
    </row>
  </sheetData>
  <sheetProtection algorithmName="SHA-512" hashValue="F3Nk7Sdy2fwwrIS9SA/WyJTVnbtLBzBmd7YGYb175dJhZtF3XdyNE9SCbkecOZDdenYAEAofZxDLVN4PdZL3UA==" saltValue="odAnRzH3qr0Gfjcq8Kgx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52" t="s">
        <v>3</v>
      </c>
      <c r="D47" s="1152"/>
      <c r="E47" s="1153"/>
      <c r="F47" s="11">
        <v>26.15</v>
      </c>
      <c r="G47" s="12">
        <v>22.81</v>
      </c>
      <c r="H47" s="12">
        <v>22</v>
      </c>
      <c r="I47" s="12">
        <v>22.12</v>
      </c>
      <c r="J47" s="13">
        <v>23.35</v>
      </c>
    </row>
    <row r="48" spans="2:10" ht="57.75" customHeight="1">
      <c r="B48" s="14"/>
      <c r="C48" s="1154" t="s">
        <v>4</v>
      </c>
      <c r="D48" s="1154"/>
      <c r="E48" s="1155"/>
      <c r="F48" s="15">
        <v>5.83</v>
      </c>
      <c r="G48" s="16">
        <v>7.9</v>
      </c>
      <c r="H48" s="16">
        <v>8.86</v>
      </c>
      <c r="I48" s="16">
        <v>10.16</v>
      </c>
      <c r="J48" s="17">
        <v>9.2899999999999991</v>
      </c>
    </row>
    <row r="49" spans="2:10" ht="57.75" customHeight="1" thickBot="1">
      <c r="B49" s="18"/>
      <c r="C49" s="1156" t="s">
        <v>5</v>
      </c>
      <c r="D49" s="1156"/>
      <c r="E49" s="1157"/>
      <c r="F49" s="19" t="s">
        <v>534</v>
      </c>
      <c r="G49" s="20" t="s">
        <v>535</v>
      </c>
      <c r="H49" s="20">
        <v>1.19</v>
      </c>
      <c r="I49" s="20">
        <v>0.77</v>
      </c>
      <c r="J49" s="21">
        <v>0.91</v>
      </c>
    </row>
    <row r="50" spans="2:10" ht="13"/>
  </sheetData>
  <sheetProtection algorithmName="SHA-512" hashValue="ACZjnk0vQEcBGQdkrq7ARKynXVIcsBd7r8Uk+CpPMGEL5Qi9tf4VqcVVv8s9pa5MKPUUHEDt0QMCpamn4KJENA==" saltValue="JJS7yhk9XrbWa8hr9O76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2025-03-18T02:44:27Z</cp:lastPrinted>
  <dcterms:created xsi:type="dcterms:W3CDTF">2025-02-19T05:35:05Z</dcterms:created>
  <dcterms:modified xsi:type="dcterms:W3CDTF">2025-09-25T05:44:12Z</dcterms:modified>
  <cp:category/>
</cp:coreProperties>
</file>