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8B51D80C-FA21-4D73-A2A5-15027132557F}" xr6:coauthVersionLast="36" xr6:coauthVersionMax="46" xr10:uidLastSave="{00000000-0000-0000-0000-000000000000}"/>
  <bookViews>
    <workbookView xWindow="-120" yWindow="-120" windowWidth="20730" windowHeight="11160" tabRatio="8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W37" i="10"/>
  <c r="E37" i="10"/>
  <c r="C37" i="10" s="1"/>
  <c r="DG36" i="10"/>
  <c r="CQ36" i="10"/>
  <c r="CO36" i="10"/>
  <c r="BY36" i="10"/>
  <c r="BE36" i="10"/>
  <c r="AM36" i="10"/>
  <c r="W36" i="10"/>
  <c r="E36" i="10"/>
  <c r="C36" i="10"/>
  <c r="DG35" i="10"/>
  <c r="CQ35" i="10"/>
  <c r="CO35" i="10" s="1"/>
  <c r="BY35" i="10"/>
  <c r="BE35" i="10"/>
  <c r="AM35" i="10"/>
  <c r="W35" i="10"/>
  <c r="E35" i="10"/>
  <c r="C35" i="10" s="1"/>
  <c r="DG34" i="10"/>
  <c r="CQ34" i="10"/>
  <c r="BY34" i="10"/>
  <c r="BG34" i="10"/>
  <c r="AO34" i="10"/>
  <c r="W34" i="10"/>
  <c r="E34" i="10"/>
  <c r="C34" i="10"/>
  <c r="U34" i="10" l="1"/>
  <c r="U35" i="10" s="1"/>
  <c r="U36" i="10" l="1"/>
  <c r="U37" i="10" s="1"/>
  <c r="AM34" i="10"/>
  <c r="BE34" i="10" l="1"/>
  <c r="BW34" i="10" l="1"/>
  <c r="BW35" i="10" s="1"/>
  <c r="BW36" i="10" s="1"/>
  <c r="BW37" i="10" s="1"/>
  <c r="BW38" i="10" s="1"/>
  <c r="BW39" i="10" s="1"/>
  <c r="CO34" i="10" l="1"/>
</calcChain>
</file>

<file path=xl/sharedStrings.xml><?xml version="1.0" encoding="utf-8"?>
<sst xmlns="http://schemas.openxmlformats.org/spreadsheetml/2006/main" count="1090" uniqueCount="572">
  <si>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</si>
  <si>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</si>
  <si>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</si>
  <si>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</si>
  <si>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</si>
  <si>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</si>
  <si>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</si>
  <si>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</si>
  <si>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</si>
  <si>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</si>
  <si>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</si>
  <si>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</si>
  <si>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</si>
  <si>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</si>
  <si>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</si>
  <si>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</si>
  <si>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</si>
  <si>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</si>
  <si>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</si>
  <si>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</si>
  <si>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</si>
  <si>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</si>
  <si>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</si>
  <si>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</si>
  <si>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</si>
  <si>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</si>
  <si>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</si>
  <si>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</si>
  <si>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</si>
  <si>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</si>
  <si>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</si>
  <si>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</si>
  <si>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</si>
  <si>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</si>
  <si>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</si>
  <si>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</si>
  <si>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</si>
  <si>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</si>
  <si>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</si>
  <si>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</si>
  <si>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</si>
  <si>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</si>
  <si>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</si>
  <si>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</si>
  <si>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</si>
  <si>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</si>
  <si>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</si>
  <si>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</si>
  <si>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</si>
  <si>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</si>
  <si>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</si>
  <si>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</si>
  <si>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</si>
  <si>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</si>
  <si>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</si>
  <si>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</si>
  <si>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</si>
  <si>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</si>
  <si>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</si>
  <si>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</si>
  <si>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</si>
  <si>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</si>
  <si>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</si>
  <si>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</si>
  <si>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</si>
  <si>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</si>
  <si>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</si>
  <si>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</si>
  <si>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</si>
  <si>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</si>
  <si>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</si>
  <si>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</si>
  <si>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</si>
  <si>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</si>
  <si>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</si>
  <si>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</si>
  <si>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</si>
  <si>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</si>
  <si>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</si>
  <si>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</si>
  <si>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</si>
  <si>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</si>
  <si>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</si>
  <si>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</si>
  <si>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</si>
  <si>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</si>
  <si>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</si>
  <si>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</si>
  <si>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</si>
  <si>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</si>
  <si>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</si>
  <si>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</si>
  <si>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</si>
  <si>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</si>
  <si>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</si>
  <si>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</si>
  <si>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</si>
  <si>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</si>
  <si>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</si>
  <si>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</si>
  <si>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</si>
  <si>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</si>
  <si>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</si>
  <si>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</si>
  <si>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</si>
  <si>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</si>
  <si>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</si>
  <si>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</si>
  <si>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</si>
  <si>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</si>
  <si>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</si>
  <si>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</si>
  <si>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</si>
  <si>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</si>
  <si>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</si>
  <si>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</si>
  <si>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</si>
  <si>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</si>
  <si>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</si>
  <si>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</si>
  <si>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</si>
  <si>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</si>
  <si>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</si>
  <si>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</si>
  <si>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</si>
  <si>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</si>
  <si>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</si>
  <si>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</si>
  <si>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</si>
  <si>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</si>
  <si>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</si>
  <si>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</si>
  <si>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</si>
  <si>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</si>
  <si>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</si>
  <si>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</si>
  <si>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</si>
  <si>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</si>
  <si>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</si>
  <si>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</si>
  <si>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</si>
  <si>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</si>
  <si>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</si>
  <si>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</si>
  <si>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</si>
  <si>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</si>
  <si>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</si>
  <si>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</si>
  <si>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</si>
  <si>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</si>
  <si>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</si>
  <si>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</si>
  <si>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</si>
  <si>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</si>
  <si>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</si>
  <si>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</si>
  <si>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</si>
  <si>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</si>
  <si>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</si>
  <si>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</si>
  <si>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</si>
  <si>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</si>
  <si>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</si>
  <si>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</si>
  <si>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</si>
  <si>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</si>
  <si>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</si>
  <si>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</si>
  <si>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</si>
  <si>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</si>
  <si>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</si>
  <si>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</si>
  <si>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</si>
  <si>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</si>
  <si>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</si>
  <si>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</si>
  <si>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</si>
  <si>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</si>
  <si>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</si>
  <si>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</si>
  <si>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</si>
  <si>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</si>
  <si>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</si>
  <si>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</si>
  <si>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</si>
  <si>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</si>
  <si>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</si>
  <si>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</si>
  <si>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</si>
  <si>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</si>
  <si>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</si>
  <si>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</si>
  <si>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</si>
  <si>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</si>
  <si>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</si>
  <si>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</si>
  <si>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</si>
  <si>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</si>
  <si>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</si>
  <si>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</si>
  <si>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</si>
  <si>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</si>
  <si>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</si>
  <si>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鹿児島県西之表市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</si>
  <si>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</si>
  <si>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</si>
  <si>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</si>
  <si>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</si>
  <si>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</si>
  <si>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</si>
  <si>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</si>
  <si>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</si>
  <si>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</si>
  <si>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</si>
  <si>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</si>
  <si>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</si>
  <si>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</si>
  <si>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</si>
  <si>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</si>
  <si>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</si>
  <si>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</si>
  <si>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</si>
  <si>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</si>
  <si>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</si>
  <si>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</si>
  <si>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</si>
  <si>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</si>
  <si>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</si>
  <si>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</si>
  <si>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</si>
  <si>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</si>
  <si>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</si>
  <si>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</si>
  <si>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</si>
  <si>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</si>
  <si>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</si>
  <si>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</si>
  <si>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</si>
  <si>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</si>
  <si>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</si>
  <si>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</si>
  <si>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</si>
  <si>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</si>
  <si>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</si>
  <si>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</si>
  <si>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</si>
  <si>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</si>
  <si>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</si>
  <si>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</si>
  <si>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</si>
  <si>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</si>
  <si>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</si>
  <si>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</si>
  <si>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</si>
  <si>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</si>
  <si>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</si>
  <si>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</si>
  <si>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</si>
  <si>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</si>
  <si>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</si>
  <si>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</si>
  <si>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</si>
  <si>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</si>
  <si>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</si>
  <si>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</si>
  <si>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</si>
  <si>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</si>
  <si>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</si>
  <si>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</si>
  <si>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</si>
  <si>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</si>
  <si>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</si>
  <si>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</si>
  <si>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</si>
  <si>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</si>
  <si>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</si>
  <si>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</si>
  <si>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</si>
  <si>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</si>
  <si>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</si>
  <si>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</si>
  <si>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</si>
  <si>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</si>
  <si>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</si>
  <si>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</si>
  <si>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</si>
  <si>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</si>
  <si>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</si>
  <si>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</si>
  <si>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</si>
  <si>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</si>
  <si>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</si>
  <si>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</si>
  <si>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</si>
  <si>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</si>
  <si>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</si>
  <si>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</si>
  <si>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</si>
  <si>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</si>
  <si>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</si>
  <si>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</si>
  <si>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</si>
  <si>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</si>
  <si>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</si>
  <si>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</si>
  <si>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</si>
  <si>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</si>
  <si>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</si>
  <si>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</si>
  <si>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</si>
  <si>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</si>
  <si>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</si>
  <si>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</si>
  <si>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</si>
  <si>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</si>
  <si>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</si>
  <si>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</si>
  <si>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</si>
  <si>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</si>
  <si>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</si>
  <si>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</si>
  <si>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</si>
  <si>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</si>
  <si>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</si>
  <si>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</si>
  <si>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</si>
  <si>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</si>
  <si>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</si>
  <si>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</si>
  <si>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</si>
  <si>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</si>
  <si>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</si>
  <si>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</si>
  <si>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</si>
  <si>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</si>
  <si>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</si>
  <si>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</si>
  <si>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</si>
  <si>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</si>
  <si>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</si>
  <si>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</si>
  <si>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</si>
  <si>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</si>
  <si>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</si>
  <si>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</si>
  <si>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</si>
  <si>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</si>
  <si>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</si>
  <si>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</si>
  <si>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</si>
  <si>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</si>
  <si>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</si>
  <si>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</si>
  <si>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鹿児島県西之表市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</si>
  <si>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</si>
  <si>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</si>
  <si>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</si>
  <si>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</si>
  <si>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</si>
  <si>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</si>
  <si>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</si>
  <si>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</si>
  <si>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</si>
  <si>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</si>
  <si>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</si>
  <si>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</si>
  <si>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</si>
  <si>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</si>
  <si>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</si>
  <si>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</si>
  <si>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</si>
  <si>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</si>
  <si>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</si>
  <si>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</si>
  <si>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</si>
  <si>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</si>
  <si>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</si>
  <si>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</si>
  <si>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</si>
  <si>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</si>
  <si>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</si>
  <si>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</si>
  <si>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</si>
  <si>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</si>
  <si>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</si>
  <si>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</si>
  <si>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</si>
  <si>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</si>
  <si>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</si>
  <si>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</si>
  <si>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</si>
  <si>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</si>
  <si>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</si>
  <si>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</si>
  <si>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</si>
  <si>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</si>
  <si>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</si>
  <si>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</si>
  <si>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</si>
  <si>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</si>
  <si>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</si>
  <si>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</si>
  <si>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</si>
  <si>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</si>
  <si>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</si>
  <si>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</si>
  <si>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</si>
  <si>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</si>
  <si>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</si>
  <si>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</si>
  <si>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</si>
  <si>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</si>
  <si>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</si>
  <si>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</si>
  <si>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</si>
  <si>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</si>
  <si>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</si>
  <si>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</si>
  <si>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</si>
  <si>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</si>
  <si>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</si>
  <si>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</si>
  <si>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</si>
  <si>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</si>
  <si>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</si>
  <si>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</si>
  <si>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</si>
  <si>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</si>
  <si>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</si>
  <si>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</si>
  <si>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</si>
  <si>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</si>
  <si>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</si>
  <si>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</si>
  <si>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</si>
  <si>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</si>
  <si>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</si>
  <si>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</si>
  <si>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</si>
  <si>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</si>
  <si>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</si>
  <si>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</si>
  <si>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</si>
  <si>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</si>
  <si>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</si>
  <si>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</si>
  <si>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</si>
  <si>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</si>
  <si>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</si>
  <si>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</si>
  <si>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</si>
  <si>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</si>
  <si>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</si>
  <si>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</si>
  <si>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</si>
  <si>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</si>
  <si>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</si>
  <si>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</si>
  <si>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</si>
  <si>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</si>
  <si>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</si>
  <si>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</si>
  <si>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</si>
  <si>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</si>
  <si>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</si>
  <si>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</si>
  <si>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</si>
  <si>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</si>
  <si>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</si>
  <si>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</si>
  <si>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</si>
  <si>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</si>
  <si>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</si>
  <si>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</si>
  <si>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</si>
  <si>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</si>
  <si>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</si>
  <si>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</si>
  <si>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</si>
  <si>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</si>
  <si>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</si>
  <si>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</si>
  <si>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</si>
  <si>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</si>
  <si>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</si>
  <si>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</si>
  <si>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</si>
  <si>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</si>
  <si>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</si>
  <si>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</si>
  <si>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</si>
  <si>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</si>
  <si>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</si>
  <si>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</si>
  <si>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</si>
  <si>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</si>
  <si>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</si>
  <si>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</si>
  <si>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</si>
  <si>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</si>
  <si>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</si>
  <si>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</si>
  <si>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</si>
  <si>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</si>
  <si>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</si>
  <si>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</si>
  <si>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</si>
  <si>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</si>
  <si>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</si>
  <si>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</si>
  <si>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</si>
  <si>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</si>
  <si>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</si>
  <si>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</si>
  <si>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</si>
  <si>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</si>
  <si>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</si>
  <si>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</si>
  <si>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</si>
  <si>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</si>
  <si>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</si>
  <si>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</si>
  <si>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</si>
  <si>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</si>
  <si>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</si>
  <si>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</si>
  <si>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</si>
  <si>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</si>
  <si>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</si>
  <si>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</si>
  <si>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5.33</t>
  </si>
  <si>
    <t>▲ 2.00</t>
  </si>
  <si>
    <t>一般会計</t>
  </si>
  <si>
    <t>西之表市水道事業会計</t>
  </si>
  <si>
    <t>介護保険特別会計</t>
  </si>
  <si>
    <t>国民健康保険特別会計</t>
  </si>
  <si>
    <t>後期高齢者医療保険特別会計</t>
  </si>
  <si>
    <t>交通災害共済事業特別会計</t>
  </si>
  <si>
    <t>西之表市地方卸売市場特別会計</t>
  </si>
  <si>
    <t>その他会計（赤字）</t>
  </si>
  <si>
    <t>その他会計（黒字）</t>
  </si>
  <si>
    <t>R01</t>
    <phoneticPr fontId="5"/>
  </si>
  <si>
    <t>R02</t>
    <phoneticPr fontId="5"/>
  </si>
  <si>
    <t>R03</t>
    <phoneticPr fontId="5"/>
  </si>
  <si>
    <t>R04</t>
    <phoneticPr fontId="5"/>
  </si>
  <si>
    <t>R05</t>
    <phoneticPr fontId="5"/>
  </si>
  <si>
    <t>西之表市農業振興公社</t>
    <phoneticPr fontId="2"/>
  </si>
  <si>
    <t>種子島地区広域事務組合</t>
    <phoneticPr fontId="10"/>
  </si>
  <si>
    <t>熊毛地区消防組合</t>
    <phoneticPr fontId="10"/>
  </si>
  <si>
    <t>鹿児島県後期高齢者医療広域連合（一般）</t>
    <phoneticPr fontId="10"/>
  </si>
  <si>
    <t>鹿児島県後期高齢者医療広域連合（特別）</t>
    <phoneticPr fontId="10"/>
  </si>
  <si>
    <t>鹿児島県市町村総合事務組合鹿児島県市町村総合事務組合</t>
    <phoneticPr fontId="10"/>
  </si>
  <si>
    <t>種子島産婦人科医院組合</t>
    <phoneticPr fontId="10"/>
  </si>
  <si>
    <t>-</t>
    <phoneticPr fontId="10"/>
  </si>
  <si>
    <t>再編交付金事業基金</t>
    <phoneticPr fontId="5"/>
  </si>
  <si>
    <t>公共施設建設基金</t>
    <phoneticPr fontId="2"/>
  </si>
  <si>
    <t>ふるさと応援寄附基金</t>
    <phoneticPr fontId="2"/>
  </si>
  <si>
    <t>都市計画事業基金</t>
    <phoneticPr fontId="2"/>
  </si>
  <si>
    <t>西京畑地かんがい施設維持管理基金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</si>
  <si>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</si>
  <si>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</si>
  <si>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</si>
  <si>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</si>
  <si>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</si>
  <si>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</si>
  <si>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</si>
  <si>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</si>
  <si>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</si>
  <si>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</si>
  <si>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</si>
  <si>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新規発行を抑制していることから、令和４年度及び令和５年度において将来負担比率は０となった。一方で、老朽化した施設の修繕等が十分でないことから、有形固定資産減価償却率は上昇傾向にあり、令和５年度においては類似団体内平均をやや上回った。今後も、既存公共施設の集約化・複合化や除却等を踏まえ、平成28年度に策定した公共施設等総合管理計画に基づき適正な管理を進めると共に、新発債の抑制と平準化を続けていく。</t>
    <phoneticPr fontId="5"/>
  </si>
  <si>
    <t>　平成30年度以前の汚泥再生処理センター整備や防災拠点施設中央公民館改修など大型普通建設事業により、令和２年度までの実質公債費比率は上昇傾向にあったが、令和３年度、普通交付税の追加交付等による準財政規模の増により改善傾向となり、令和５年度には類似団体内平均と同程度となった。また、近年においては、辺地対策事業債・過疎対策事業債などの交付税算入率が高い地方債を中心に活用しているため将来負担比率も低下している。交付税算入率の高い地方債の活用と併せて、償還額以上の借入を行わないことで地方債発行を抑制し、さらに既存公共施設の集約化・複合化や除却等を踏まえ、平成28年度に策定した公共施設等総合管理計画と毎年見直しを行う長期振興計画実施計画を連動させ、公債費の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</si>
</sst>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406AAAA-27EC-415D-AAE1-A54CACF796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C74-46CB-8E77-1DD1787A62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70472</c:v>
                </c:pt>
                <c:pt idx="1">
                  <c:v>81657</c:v>
                </c:pt>
                <c:pt idx="2">
                  <c:v>74151</c:v>
                </c:pt>
                <c:pt idx="3">
                  <c:v>71749</c:v>
                </c:pt>
                <c:pt idx="4">
                  <c:v>96086</c:v>
                </c:pt>
              </c:numCache>
            </c:numRef>
          </c:val>
          <c:smooth val="0"/>
          <c:extLst>
            <c:ext xmlns:c16="http://schemas.microsoft.com/office/drawing/2014/chart" uri="{C3380CC4-5D6E-409C-BE32-E72D297353CC}">
              <c16:uniqueId val="{00000001-BC74-46CB-8E77-1DD1787A62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1.79</c:v>
                </c:pt>
                <c:pt idx="1">
                  <c:v>4.6900000000000004</c:v>
                </c:pt>
                <c:pt idx="2">
                  <c:v>3.86</c:v>
                </c:pt>
                <c:pt idx="3">
                  <c:v>8.1300000000000008</c:v>
                </c:pt>
                <c:pt idx="4">
                  <c:v>9.39</c:v>
                </c:pt>
              </c:numCache>
            </c:numRef>
          </c:val>
          <c:extLst>
            <c:ext xmlns:c16="http://schemas.microsoft.com/office/drawing/2014/chart" uri="{C3380CC4-5D6E-409C-BE32-E72D297353CC}">
              <c16:uniqueId val="{00000000-A185-40F9-98A5-555ED04AA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28.68</c:v>
                </c:pt>
                <c:pt idx="1">
                  <c:v>22.99</c:v>
                </c:pt>
                <c:pt idx="2">
                  <c:v>27.07</c:v>
                </c:pt>
                <c:pt idx="3">
                  <c:v>26.92</c:v>
                </c:pt>
                <c:pt idx="4">
                  <c:v>33.94</c:v>
                </c:pt>
              </c:numCache>
            </c:numRef>
          </c:val>
          <c:extLst>
            <c:ext xmlns:c16="http://schemas.microsoft.com/office/drawing/2014/chart" uri="{C3380CC4-5D6E-409C-BE32-E72D297353CC}">
              <c16:uniqueId val="{00000001-A185-40F9-98A5-555ED04AAA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-5.33</c:v>
                </c:pt>
                <c:pt idx="1">
                  <c:v>-2</c:v>
                </c:pt>
                <c:pt idx="2">
                  <c:v>4.9400000000000004</c:v>
                </c:pt>
                <c:pt idx="3">
                  <c:v>3.42</c:v>
                </c:pt>
                <c:pt idx="4">
                  <c:v>8.32</c:v>
                </c:pt>
              </c:numCache>
            </c:numRef>
          </c:val>
          <c:smooth val="0"/>
          <c:extLst>
            <c:ext xmlns:c16="http://schemas.microsoft.com/office/drawing/2014/chart" uri="{C3380CC4-5D6E-409C-BE32-E72D297353CC}">
              <c16:uniqueId val="{00000002-A185-40F9-98A5-555ED04AAA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AF-4794-953E-04E6E6F49C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AF-4794-953E-04E6E6F49C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AF-4794-953E-04E6E6F49CCF}"/>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6AF-4794-953E-04E6E6F49CCF}"/>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F6AF-4794-953E-04E6E6F49CCF}"/>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F6AF-4794-953E-04E6E6F49CC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1.01</c:v>
                </c:pt>
                <c:pt idx="2">
                  <c:v>#N/A</c:v>
                </c:pt>
                <c:pt idx="3">
                  <c:v>0.27</c:v>
                </c:pt>
                <c:pt idx="4">
                  <c:v>#N/A</c:v>
                </c:pt>
                <c:pt idx="5">
                  <c:v>0.23</c:v>
                </c:pt>
                <c:pt idx="6">
                  <c:v>#N/A</c:v>
                </c:pt>
                <c:pt idx="7">
                  <c:v>0.42</c:v>
                </c:pt>
                <c:pt idx="8">
                  <c:v>#N/A</c:v>
                </c:pt>
                <c:pt idx="9">
                  <c:v>0.14000000000000001</c:v>
                </c:pt>
              </c:numCache>
            </c:numRef>
          </c:val>
          <c:extLst>
            <c:ext xmlns:c16="http://schemas.microsoft.com/office/drawing/2014/chart" uri="{C3380CC4-5D6E-409C-BE32-E72D297353CC}">
              <c16:uniqueId val="{00000006-F6AF-4794-953E-04E6E6F49CC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0.66</c:v>
                </c:pt>
                <c:pt idx="4">
                  <c:v>#N/A</c:v>
                </c:pt>
                <c:pt idx="5">
                  <c:v>0.1</c:v>
                </c:pt>
                <c:pt idx="6">
                  <c:v>#N/A</c:v>
                </c:pt>
                <c:pt idx="7">
                  <c:v>0.67</c:v>
                </c:pt>
                <c:pt idx="8">
                  <c:v>#N/A</c:v>
                </c:pt>
                <c:pt idx="9">
                  <c:v>1.83</c:v>
                </c:pt>
              </c:numCache>
            </c:numRef>
          </c:val>
          <c:extLst>
            <c:ext xmlns:c16="http://schemas.microsoft.com/office/drawing/2014/chart" uri="{C3380CC4-5D6E-409C-BE32-E72D297353CC}">
              <c16:uniqueId val="{00000007-F6AF-4794-953E-04E6E6F49CCF}"/>
            </c:ext>
          </c:extLst>
        </c:ser>
        <c:ser>
          <c:idx val="8"/>
          <c:order val="8"/>
          <c:tx>
            <c:strRef>
              <c:f>データシート!$A$35</c:f>
              <c:strCache>
                <c:ptCount val="1"/>
                <c:pt idx="0">
                  <c:v>西之表市水道事業会計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6.66</c:v>
                </c:pt>
                <c:pt idx="2">
                  <c:v>#N/A</c:v>
                </c:pt>
                <c:pt idx="3">
                  <c:v>5.33</c:v>
                </c:pt>
                <c:pt idx="4">
                  <c:v>#N/A</c:v>
                </c:pt>
                <c:pt idx="5">
                  <c:v>4.8600000000000003</c:v>
                </c:pt>
                <c:pt idx="6">
                  <c:v>#N/A</c:v>
                </c:pt>
                <c:pt idx="7">
                  <c:v>5.23</c:v>
                </c:pt>
                <c:pt idx="8">
                  <c:v>#N/A</c:v>
                </c:pt>
                <c:pt idx="9">
                  <c:v>5.96</c:v>
                </c:pt>
              </c:numCache>
            </c:numRef>
          </c:val>
          <c:extLst>
            <c:ext xmlns:c16="http://schemas.microsoft.com/office/drawing/2014/chart" uri="{C3380CC4-5D6E-409C-BE32-E72D297353CC}">
              <c16:uniqueId val="{00000008-F6AF-4794-953E-04E6E6F49C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c:v>
                </c:pt>
                <c:pt idx="2">
                  <c:v>#N/A</c:v>
                </c:pt>
                <c:pt idx="3">
                  <c:v>4.68</c:v>
                </c:pt>
                <c:pt idx="4">
                  <c:v>#N/A</c:v>
                </c:pt>
                <c:pt idx="5">
                  <c:v>3.85</c:v>
                </c:pt>
                <c:pt idx="6">
                  <c:v>#N/A</c:v>
                </c:pt>
                <c:pt idx="7">
                  <c:v>8.1300000000000008</c:v>
                </c:pt>
                <c:pt idx="8">
                  <c:v>#N/A</c:v>
                </c:pt>
                <c:pt idx="9">
                  <c:v>9.3800000000000008</c:v>
                </c:pt>
              </c:numCache>
            </c:numRef>
          </c:val>
          <c:extLst>
            <c:ext xmlns:c16="http://schemas.microsoft.com/office/drawing/2014/chart" uri="{C3380CC4-5D6E-409C-BE32-E72D297353CC}">
              <c16:uniqueId val="{00000009-F6AF-4794-953E-04E6E6F49C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939</c:v>
                </c:pt>
                <c:pt idx="5">
                  <c:v>897</c:v>
                </c:pt>
                <c:pt idx="8">
                  <c:v>873</c:v>
                </c:pt>
                <c:pt idx="11">
                  <c:v>910</c:v>
                </c:pt>
                <c:pt idx="14">
                  <c:v>895</c:v>
                </c:pt>
              </c:numCache>
            </c:numRef>
          </c:val>
          <c:extLst>
            <c:ext xmlns:c16="http://schemas.microsoft.com/office/drawing/2014/chart" uri="{C3380CC4-5D6E-409C-BE32-E72D297353CC}">
              <c16:uniqueId val="{00000000-DB5B-4F48-A525-6D12D9948A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5B-4F48-A525-6D12D9948A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9</c:v>
                </c:pt>
                <c:pt idx="6">
                  <c:v>7</c:v>
                </c:pt>
                <c:pt idx="9">
                  <c:v>6</c:v>
                </c:pt>
                <c:pt idx="12">
                  <c:v>6</c:v>
                </c:pt>
              </c:numCache>
            </c:numRef>
          </c:val>
          <c:extLst>
            <c:ext xmlns:c16="http://schemas.microsoft.com/office/drawing/2014/chart" uri="{C3380CC4-5D6E-409C-BE32-E72D297353CC}">
              <c16:uniqueId val="{00000002-DB5B-4F48-A525-6D12D9948A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213</c:v>
                </c:pt>
                <c:pt idx="3">
                  <c:v>213</c:v>
                </c:pt>
                <c:pt idx="6">
                  <c:v>214</c:v>
                </c:pt>
                <c:pt idx="9">
                  <c:v>210</c:v>
                </c:pt>
                <c:pt idx="12">
                  <c:v>206</c:v>
                </c:pt>
              </c:numCache>
            </c:numRef>
          </c:val>
          <c:extLst>
            <c:ext xmlns:c16="http://schemas.microsoft.com/office/drawing/2014/chart" uri="{C3380CC4-5D6E-409C-BE32-E72D297353CC}">
              <c16:uniqueId val="{00000003-DB5B-4F48-A525-6D12D9948A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7</c:v>
                </c:pt>
                <c:pt idx="6">
                  <c:v>6</c:v>
                </c:pt>
                <c:pt idx="9">
                  <c:v>4</c:v>
                </c:pt>
                <c:pt idx="12">
                  <c:v>13</c:v>
                </c:pt>
              </c:numCache>
            </c:numRef>
          </c:val>
          <c:extLst>
            <c:ext xmlns:c16="http://schemas.microsoft.com/office/drawing/2014/chart" uri="{C3380CC4-5D6E-409C-BE32-E72D297353CC}">
              <c16:uniqueId val="{00000004-DB5B-4F48-A525-6D12D9948A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5B-4F48-A525-6D12D9948A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5B-4F48-A525-6D12D9948A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1218</c:v>
                </c:pt>
                <c:pt idx="3">
                  <c:v>1163</c:v>
                </c:pt>
                <c:pt idx="6">
                  <c:v>1145</c:v>
                </c:pt>
                <c:pt idx="9">
                  <c:v>1199</c:v>
                </c:pt>
                <c:pt idx="12">
                  <c:v>1125</c:v>
                </c:pt>
              </c:numCache>
            </c:numRef>
          </c:val>
          <c:extLst>
            <c:ext xmlns:c16="http://schemas.microsoft.com/office/drawing/2014/chart" uri="{C3380CC4-5D6E-409C-BE32-E72D297353CC}">
              <c16:uniqueId val="{00000007-DB5B-4F48-A525-6D12D9948A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511</c:v>
                </c:pt>
                <c:pt idx="2">
                  <c:v>#N/A</c:v>
                </c:pt>
                <c:pt idx="3">
                  <c:v>#N/A</c:v>
                </c:pt>
                <c:pt idx="4">
                  <c:v>495</c:v>
                </c:pt>
                <c:pt idx="5">
                  <c:v>#N/A</c:v>
                </c:pt>
                <c:pt idx="6">
                  <c:v>#N/A</c:v>
                </c:pt>
                <c:pt idx="7">
                  <c:v>499</c:v>
                </c:pt>
                <c:pt idx="8">
                  <c:v>#N/A</c:v>
                </c:pt>
                <c:pt idx="9">
                  <c:v>#N/A</c:v>
                </c:pt>
                <c:pt idx="10">
                  <c:v>509</c:v>
                </c:pt>
                <c:pt idx="11">
                  <c:v>#N/A</c:v>
                </c:pt>
                <c:pt idx="12">
                  <c:v>#N/A</c:v>
                </c:pt>
                <c:pt idx="13">
                  <c:v>455</c:v>
                </c:pt>
                <c:pt idx="14">
                  <c:v>#N/A</c:v>
                </c:pt>
              </c:numCache>
            </c:numRef>
          </c:val>
          <c:smooth val="0"/>
          <c:extLst>
            <c:ext xmlns:c16="http://schemas.microsoft.com/office/drawing/2014/chart" uri="{C3380CC4-5D6E-409C-BE32-E72D297353CC}">
              <c16:uniqueId val="{00000008-DB5B-4F48-A525-6D12D9948A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8073</c:v>
                </c:pt>
                <c:pt idx="5">
                  <c:v>7871</c:v>
                </c:pt>
                <c:pt idx="8">
                  <c:v>7389</c:v>
                </c:pt>
                <c:pt idx="11">
                  <c:v>6952</c:v>
                </c:pt>
                <c:pt idx="14">
                  <c:v>6633</c:v>
                </c:pt>
              </c:numCache>
            </c:numRef>
          </c:val>
          <c:extLst>
            <c:ext xmlns:c16="http://schemas.microsoft.com/office/drawing/2014/chart" uri="{C3380CC4-5D6E-409C-BE32-E72D297353CC}">
              <c16:uniqueId val="{00000000-BB5A-46F2-9C73-AEE551BBBB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397</c:v>
                </c:pt>
                <c:pt idx="5">
                  <c:v>371</c:v>
                </c:pt>
                <c:pt idx="8">
                  <c:v>333</c:v>
                </c:pt>
                <c:pt idx="11">
                  <c:v>268</c:v>
                </c:pt>
                <c:pt idx="14">
                  <c:v>220</c:v>
                </c:pt>
              </c:numCache>
            </c:numRef>
          </c:val>
          <c:extLst>
            <c:ext xmlns:c16="http://schemas.microsoft.com/office/drawing/2014/chart" uri="{C3380CC4-5D6E-409C-BE32-E72D297353CC}">
              <c16:uniqueId val="{00000001-BB5A-46F2-9C73-AEE551BBBB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3478</c:v>
                </c:pt>
                <c:pt idx="5">
                  <c:v>3433</c:v>
                </c:pt>
                <c:pt idx="8">
                  <c:v>3966</c:v>
                </c:pt>
                <c:pt idx="11">
                  <c:v>4757</c:v>
                </c:pt>
                <c:pt idx="14">
                  <c:v>6130</c:v>
                </c:pt>
              </c:numCache>
            </c:numRef>
          </c:val>
          <c:extLst>
            <c:ext xmlns:c16="http://schemas.microsoft.com/office/drawing/2014/chart" uri="{C3380CC4-5D6E-409C-BE32-E72D297353CC}">
              <c16:uniqueId val="{00000002-BB5A-46F2-9C73-AEE551BBBB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3-BB5A-46F2-9C73-AEE551BBBB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5A-46F2-9C73-AEE551BBBB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5-BB5A-46F2-9C73-AEE551BBBB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1449</c:v>
                </c:pt>
                <c:pt idx="3">
                  <c:v>1404</c:v>
                </c:pt>
                <c:pt idx="6">
                  <c:v>1324</c:v>
                </c:pt>
                <c:pt idx="9">
                  <c:v>1244</c:v>
                </c:pt>
                <c:pt idx="12">
                  <c:v>1265</c:v>
                </c:pt>
              </c:numCache>
            </c:numRef>
          </c:val>
          <c:extLst>
            <c:ext xmlns:c16="http://schemas.microsoft.com/office/drawing/2014/chart" uri="{C3380CC4-5D6E-409C-BE32-E72D297353CC}">
              <c16:uniqueId val="{00000006-BB5A-46F2-9C73-AEE551BBBB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1298</c:v>
                </c:pt>
                <c:pt idx="3">
                  <c:v>1108</c:v>
                </c:pt>
                <c:pt idx="6">
                  <c:v>920</c:v>
                </c:pt>
                <c:pt idx="9">
                  <c:v>729</c:v>
                </c:pt>
                <c:pt idx="12">
                  <c:v>563</c:v>
                </c:pt>
              </c:numCache>
            </c:numRef>
          </c:val>
          <c:extLst>
            <c:ext xmlns:c16="http://schemas.microsoft.com/office/drawing/2014/chart" uri="{C3380CC4-5D6E-409C-BE32-E72D297353CC}">
              <c16:uniqueId val="{00000007-BB5A-46F2-9C73-AEE551BBBB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c:v>
                </c:pt>
                <c:pt idx="3">
                  <c:v>72</c:v>
                </c:pt>
                <c:pt idx="6">
                  <c:v>55</c:v>
                </c:pt>
                <c:pt idx="9">
                  <c:v>41</c:v>
                </c:pt>
                <c:pt idx="12">
                  <c:v>52</c:v>
                </c:pt>
              </c:numCache>
            </c:numRef>
          </c:val>
          <c:extLst>
            <c:ext xmlns:c16="http://schemas.microsoft.com/office/drawing/2014/chart" uri="{C3380CC4-5D6E-409C-BE32-E72D297353CC}">
              <c16:uniqueId val="{00000008-BB5A-46F2-9C73-AEE551BBBB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43</c:v>
                </c:pt>
                <c:pt idx="3">
                  <c:v>35</c:v>
                </c:pt>
                <c:pt idx="6">
                  <c:v>28</c:v>
                </c:pt>
                <c:pt idx="9">
                  <c:v>22</c:v>
                </c:pt>
                <c:pt idx="12">
                  <c:v>16</c:v>
                </c:pt>
              </c:numCache>
            </c:numRef>
          </c:val>
          <c:extLst>
            <c:ext xmlns:c16="http://schemas.microsoft.com/office/drawing/2014/chart" uri="{C3380CC4-5D6E-409C-BE32-E72D297353CC}">
              <c16:uniqueId val="{00000009-BB5A-46F2-9C73-AEE551BBBB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10173</c:v>
                </c:pt>
                <c:pt idx="3">
                  <c:v>9859</c:v>
                </c:pt>
                <c:pt idx="6">
                  <c:v>9455</c:v>
                </c:pt>
                <c:pt idx="9">
                  <c:v>8892</c:v>
                </c:pt>
                <c:pt idx="12">
                  <c:v>8182</c:v>
                </c:pt>
              </c:numCache>
            </c:numRef>
          </c:val>
          <c:extLst>
            <c:ext xmlns:c16="http://schemas.microsoft.com/office/drawing/2014/chart" uri="{C3380CC4-5D6E-409C-BE32-E72D297353CC}">
              <c16:uniqueId val="{0000000A-BB5A-46F2-9C73-AEE551BBBB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1117</c:v>
                </c:pt>
                <c:pt idx="2">
                  <c:v>#N/A</c:v>
                </c:pt>
                <c:pt idx="3">
                  <c:v>#N/A</c:v>
                </c:pt>
                <c:pt idx="4">
                  <c:v>804</c:v>
                </c:pt>
                <c:pt idx="5">
                  <c:v>#N/A</c:v>
                </c:pt>
                <c:pt idx="6">
                  <c:v>#N/A</c:v>
                </c:pt>
                <c:pt idx="7">
                  <c:v>95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5A-46F2-9C73-AEE551BBBB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1706</c:v>
                </c:pt>
                <c:pt idx="1">
                  <c:v>1658</c:v>
                </c:pt>
                <c:pt idx="2">
                  <c:v>2094</c:v>
                </c:pt>
              </c:numCache>
            </c:numRef>
          </c:val>
          <c:extLst>
            <c:ext xmlns:c16="http://schemas.microsoft.com/office/drawing/2014/chart" uri="{C3380CC4-5D6E-409C-BE32-E72D297353CC}">
              <c16:uniqueId val="{00000000-35A9-440B-B0CB-95081BDC42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983</c:v>
                </c:pt>
                <c:pt idx="1">
                  <c:v>939</c:v>
                </c:pt>
                <c:pt idx="2">
                  <c:v>916</c:v>
                </c:pt>
              </c:numCache>
            </c:numRef>
          </c:val>
          <c:extLst>
            <c:ext xmlns:c16="http://schemas.microsoft.com/office/drawing/2014/chart" uri="{C3380CC4-5D6E-409C-BE32-E72D297353CC}">
              <c16:uniqueId val="{00000001-35A9-440B-B0CB-95081BDC42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944</c:v>
                </c:pt>
                <c:pt idx="1">
                  <c:v>1814</c:v>
                </c:pt>
                <c:pt idx="2">
                  <c:v>2763</c:v>
                </c:pt>
              </c:numCache>
            </c:numRef>
          </c:val>
          <c:extLst>
            <c:ext xmlns:c16="http://schemas.microsoft.com/office/drawing/2014/chart" uri="{C3380CC4-5D6E-409C-BE32-E72D297353CC}">
              <c16:uniqueId val="{00000002-35A9-440B-B0CB-95081BDC42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{10A42BC2-1C0A-4A79-83D2-48FFDE2FEC75}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4B4-4763-9368-ADC8A9DA5E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{D0BF23AE-5E09-42B3-B9C5-EA416D9A648B}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B4-4763-9368-ADC8A9DA5E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{07CD406E-5088-4071-8507-A9B3486C23EF}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B4-4763-9368-ADC8A9DA5E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{105E69D8-DCA9-4334-8C8D-C4274AABC1F8}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B4-4763-9368-ADC8A9DA5E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{2DD8288F-FF09-4060-909A-9DC1A16C623E}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B4-4763-9368-ADC8A9DA5E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{08B36EE2-FE72-4AB4-939B-68B6C94CEF99}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4B4-4763-9368-ADC8A9DA5E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{FAE2608B-A4C3-4EFA-A0AE-332CB586A119}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4B4-4763-9368-ADC8A9DA5E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{C47F1BAA-86B0-4FD7-A071-98E3CB5AD643}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4B4-4763-9368-ADC8A9DA5E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{05B4A140-D036-4871-89C3-10F2E9427265}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4B4-4763-9368-ADC8A9DA5E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61.3</c:v>
                </c:pt>
                <c:pt idx="16">
                  <c:v>62.9</c:v>
                </c:pt>
                <c:pt idx="24">
                  <c:v>64.2</c:v>
                </c:pt>
                <c:pt idx="32">
                  <c:v>65.900000000000006</c:v>
                </c:pt>
              </c:numCache>
            </c:numRef>
          </c:xVal>
          <c:yVal>
            <c:numRef>
              <c:f>公会計指標分析・財政指標組合せ分析表!$BP$51:$DC$51</c:f>
              <c:numCache>
                <c:formatCode>#,##0.0;"▲ "#,##0.0</c:formatCode>
                <c:ptCount val="40"/>
                <c:pt idx="0">
                  <c:v>22.8</c:v>
                </c:pt>
                <c:pt idx="8">
                  <c:v>15.8</c:v>
                </c:pt>
                <c:pt idx="16">
                  <c:v>1.7</c:v>
                </c:pt>
              </c:numCache>
            </c:numRef>
          </c:yVal>
          <c:smooth val="0"/>
          <c:extLst>
            <c:ext xmlns:c16="http://schemas.microsoft.com/office/drawing/2014/chart" uri="{C3380CC4-5D6E-409C-BE32-E72D297353CC}">
              <c16:uniqueId val="{00000009-04B4-4763-9368-ADC8A9DA5E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{9BD96C99-687D-4952-84AF-7F7A38FA397A}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4B4-4763-9368-ADC8A9DA5E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{361BFC2C-6DEF-498F-B3C2-B37BF18AD420}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B4-4763-9368-ADC8A9DA5E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{417169F8-BF9F-48CA-A048-203307662A02}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B4-4763-9368-ADC8A9DA5E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{863E82D9-8EF5-4003-B9A5-A6F1C21A2CC5}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B4-4763-9368-ADC8A9DA5E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{D11A83EE-BFD1-48D5-9862-220692D6FDBB}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B4-4763-9368-ADC8A9DA5E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{F745B327-0537-4F0D-9E60-02964F3C4569}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4B4-4763-9368-ADC8A9DA5E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{F76EDBF8-D387-4E53-B741-1B0C352B6EE9}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4B4-4763-9368-ADC8A9DA5E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{B7BE055B-7D6F-42DA-BE15-E281C672E7B6}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4B4-4763-9368-ADC8A9DA5E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{50770B72-B399-40D3-AAA7-D547186B2142}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4B4-4763-9368-ADC8A9DA5E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4B4-4763-9368-ADC8A9DA5E81}"/>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{0C65CC9E-0096-41C5-9D52-F10604F17A54}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06-40E0-AA8F-5FE194537A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{AE0A000C-B465-4ED9-9CDB-A96A38361BA6}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06-40E0-AA8F-5FE194537A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{0614C5AD-8B71-4A66-B3F9-234722C04C5E}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06-40E0-AA8F-5FE194537A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{85068400-6789-4CB8-902A-0B0106A88831}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06-40E0-AA8F-5FE194537A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{F6485EDD-6660-427E-BFF5-8563FCC69A1C}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06-40E0-AA8F-5FE194537A3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{E717F156-D4C8-4FEB-9E64-1E38ECD9CFDF}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06-40E0-AA8F-5FE194537A3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{C5AFF5DB-A38A-4331-ABEC-B2B463B5D2B0}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06-40E0-AA8F-5FE194537A3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{3C338177-D391-49DF-B31B-F655779F2F9A}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06-40E0-AA8F-5FE194537A3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{6A67BC32-3351-4320-9C8A-D342547C2361}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06-40E0-AA8F-5FE194537A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c:v>
                </c:pt>
                <c:pt idx="16">
                  <c:v>9.6999999999999993</c:v>
                </c:pt>
                <c:pt idx="24">
                  <c:v>9.4</c:v>
                </c:pt>
                <c:pt idx="32">
                  <c:v>9</c:v>
                </c:pt>
              </c:numCache>
            </c:numRef>
          </c:xVal>
          <c:yVal>
            <c:numRef>
              <c:f>公会計指標分析・財政指標組合せ分析表!$BP$73:$DC$73</c:f>
              <c:numCache>
                <c:formatCode>#,##0.0;"▲ "#,##0.0</c:formatCode>
                <c:ptCount val="40"/>
                <c:pt idx="0">
                  <c:v>22.8</c:v>
                </c:pt>
                <c:pt idx="8">
                  <c:v>15.8</c:v>
                </c:pt>
                <c:pt idx="16">
                  <c:v>1.7</c:v>
                </c:pt>
              </c:numCache>
            </c:numRef>
          </c:yVal>
          <c:smooth val="0"/>
          <c:extLst>
            <c:ext xmlns:c16="http://schemas.microsoft.com/office/drawing/2014/chart" uri="{C3380CC4-5D6E-409C-BE32-E72D297353CC}">
              <c16:uniqueId val="{00000009-5906-40E0-AA8F-5FE194537A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{6CDA6FB5-8687-496D-93E5-3AE03C30976A}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06-40E0-AA8F-5FE194537A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{205C051E-8893-4740-B173-45F43A744524}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06-40E0-AA8F-5FE194537A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{0A542906-B21E-4E99-9ECC-593161DB7534}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06-40E0-AA8F-5FE194537A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{4501E486-5552-4D9C-A647-83DCD72C8CB4}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06-40E0-AA8F-5FE194537A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{081D2332-57FC-432E-B496-AED4749E4ACB}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06-40E0-AA8F-5FE194537A3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{15572998-442C-4E18-A94A-5D498F67DBC3}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06-40E0-AA8F-5FE194537A3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{943383DD-FBCD-415F-B57E-9DDB646AFDEA}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06-40E0-AA8F-5FE194537A3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{8B2AF71E-675B-4891-B154-629B042909B2}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06-40E0-AA8F-5FE194537A3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{21726DE5-8FD2-47B6-8809-32CAB65D85DA}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06-40E0-AA8F-5FE194537A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906-40E0-AA8F-5FE194537A3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元利償還金以下の地方債の発行により、新たな償還金より完済額が上回ったため、減少している。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今後、老朽化した公共施設の長寿命化を控えることから、長期振興計画と公共施設等総合管理計画の連動により、事業選択を精査し、新規の地方債発行の抑制を図る。</a:t>
          </a:r>
          <a:endParaRPr kumimoji="1" lang="ja-JP" altLang="en-US" sz="1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prstClr val="black"/>
              </a:solidFill>
              <a:effectLst/>
              <a:uLnTx/>
              <a:uFillTx/>
              <a:latin typeface="+mn-lt"/>
              <a:ea typeface="+mn-ea"/>
              <a:cs typeface="+mn-cs"/>
            </a:rPr>
            <a:t>　</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満期一括償還地方債はない</a:t>
          </a:r>
          <a:r>
            <a:rPr kumimoji="0" lang="ja-JP" altLang="en-US" sz="1100" b="1" i="0" u="none" strike="noStrike" kern="0" cap="none" spc="0" normalizeH="0" baseline="0" noProof="0">
              <a:ln>
                <a:noFill/>
              </a:ln>
              <a:solidFill>
                <a:prstClr val="black"/>
              </a:solidFill>
              <a:effectLst/>
              <a:uLnTx/>
              <a:uFillTx/>
              <a:latin typeface="+mn-lt"/>
              <a:ea typeface="+mn-ea"/>
              <a:cs typeface="+mn-cs"/>
            </a:rPr>
            <a:t>。</a:t>
          </a:r>
          <a:endParaRPr kumimoji="1" lang="ja-JP" altLang="en-US" sz="10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令和５年度は、償還額が新規発行地方債額を上回ったことによる残高の減少と再編交付金事業基金等の充当可能基金の増額の結果、昨年同様、将来負担率比率はマイナスとなった。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今後、既存の公共施設の維持補修費など長寿命化に係る経費は増大すると見込まれる。対策として、長期振興計画と公共施設等総合管理計画を連動させることで、単年度負担が過大にならないよう、改修事業費等の平準化と地方債発行の抑制による将来負担額の軽減に努める。</a:t>
          </a:r>
          <a:endParaRPr kumimoji="1" lang="ja-JP" altLang="en-US" sz="1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令和４年度においては、主に再編交付金事業基金の新設と積立による増額により、基金全体としては増となっていた。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令和５年度においては、財政調整基金について、歳入における地方税等の増により、基金繰入額以上に積み戻すことができ、前年度比４億３千６百万円増加した。</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減債基金については、大型事業の元金償還開始等により前年度比２千３百円減少となった。その他特定目的基金において、再編交付金事業基金の積立による増額により</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億３百万円の増加、ふるさと納税寄附基金については、基金繰入より寄付額が下回ったことから、前年度比２千９百万円の減少となった</a:t>
          </a:r>
          <a:r>
            <a:rPr kumimoji="0"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基金全体としては、前年度比</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億６千１百万円の増加となった。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ついては、基金全体としては増額となっており、主に再編交付金事業基金の積立による増額による。財政調整基金については、地方税等一般財源歳入の増により、繰入額以上の積戻しができたことで増となったが、弾力的な財政運用に必要となる財政調整基金の確保を図るため、引き続き事務事業評価とスクラップアンドビルドを基調とした事業精査による歳出の抑制と、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再編交付金事業基金：再編交付金を活用する事業のうち、継続して取り組む必要のある事業に充当する。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公共施設建設基金：公共施設建設事業の財源に充てる。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ふるさと応援寄附基金：ふるさと応援寄附金を積み立て、寄付者が希望する使途に応じた事業に充当する。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都市計画事業基金：都市計画事業の円滑な推進を図るため、事業認可を受けた事業に充当する。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再編交付金事業基金：充当先の事業費に応じた積立を行ったことによる増額。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ふるさと応援寄附基金：寄付額より、翌年度の当初予算において事業への充当を行った額が上回ったため減額となった。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都市計画事業基金：令和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年度で充当する事業がなくなったため、当該年度の都市計画税全額を積み立てた。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公共施設建設基金：今後、公共施設等の長寿命化対策事業の更なる増加が見込まることから、一定額を確保していく。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ふるさと応援寄附基金：引き続きふるさと応援寄附金を積立て、速やかに寄付者の希望使途に応じた事業に充当する。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都市計画事業基金：令和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年度改定の都市計画マスタープランに基づく都市計画事業認可事業に充当する。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法人市民税を含む地方税等の一般財源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増えたことにより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、基金繰入額以上に積み戻すことができため、前年度比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依存財源である地方交付税や国県支出金の変動や扶助費など社会保障関連経費の伸びが</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透明であるため、財政調整基金による財源調整を行ってきた。基金繰入額が増加傾向にあることから、今後も歳入確保に努めるとともに、事務事業評価による事業精査、事業のスクラップアンドビルドを行い歳出の抑制を図り、基金繰入額が過大とな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年度繰越の防災行政無線（デジタル化）設置事業に係る元利償還が令和４年度から開始したことによる基金繰入（△</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百万円）による減と、令和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年度普通交付税追加交付の臨時財政対策債償還基金費の基金積立（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百万円）をしたことによる増のため。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公共施設等の長寿命化対策事業の増加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や市営住宅建替事業が見込まれることから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、西之表市長期振興計画実施計画運用基準に基づき、事業規模が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億円程度になる事業を実施する担保として、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事業開始から償還までに事業費相当分の積立を行う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89CC84-B253-4E41-9971-9D6483A7ED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136725-28C8-4C93-99CA-3E9FF18185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C4E6D37-9E94-4B38-9F31-D725E191D48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901F992-F030-41DC-AF02-FA45186ABD2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231569D-48EF-4513-AAD5-A2F294DE9FF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93E4364-AD3C-4D9F-925A-88FAD1A3CFA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2075D40-8CFE-4710-8237-07FCEA51E1B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30E3EE2-A2DB-4DC5-BA65-83B5139BD4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762ED9C-5D93-42F6-9D75-FB58EDE5A58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6AAEC19-6B59-48CE-8258-8C7B88DE6AF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41BFE493-15DF-4133-A375-0316A86F23B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45D7E9C-6A80-4A7C-8F25-ADA4222A39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7DEB1002-A3C3-4226-B9E0-ED5BD51C833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CD82D70-4F47-444D-9DDD-77DEAF4E975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94A1AAE-AC39-4086-A0AB-362CABD90B1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FABA5B8-BB73-4E5F-A155-B0C2D00A9B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BD97C89-85BD-41AF-B144-1318777F25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61FE517-9F16-47BA-A37E-B34B5565C1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2634E8B-D552-4527-93B3-9B270A188F3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74DBFE99-5488-49E3-AE43-84C5218654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B4AEAF5-EFEF-4FCA-9C3D-E7C0F36D21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F112C5B-48B3-4F08-B2B3-BC1FDE3FBD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E50DA8F8-C188-404E-8BEC-B17DBCADDD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96A3871-273A-4B64-9CCF-3ADEF341EB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ED3249DD-DDF5-42D7-A35E-54DD1BDB71E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7DAE489-CF52-41F2-94C2-F108E95B38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5A6E2B1D-DA0C-4193-B833-2B77B3308E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4282C5B-8ED8-4A80-8E20-1C8DD3CADA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A2DAF38-3CE1-4A54-8C2C-FC99C3335B2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3837537-2267-425E-97AE-533A9FC1A15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76CD715-2C93-496E-898B-C317441E24B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35EAA53-8F6A-467A-AEC2-5E99EE308C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7705929-F738-44EB-9FAF-AABA69F9E5A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D784E7B-53B5-4B1C-B401-0D4F08CB10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70966AF-1F43-487D-A925-6C394B7DD2D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A0483FD-1C31-453B-9C50-87AF3BFE80F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8A687F0-FFB1-471E-BF50-AD90170921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92387C03-DEFE-4657-BB87-D81D0A6B1A2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9EBB205-44A0-4AD9-AB78-3250B4F1AAC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F9E346D-2709-4C6B-ACB9-C1508877AA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2F0DAC74-35F0-48D6-B438-15E252F9FAE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09B7EA0-A254-4174-891A-13B9128F96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1F2FC-1280-4052-963E-70C8804A4B3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7ADD17BC-36EF-4C4E-B028-8DECF6B6000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E935904-CC70-41D2-B108-A8A1228104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C7EA0DD-9FFF-4370-B134-9A4B3B11467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D9C4F84-9149-4A46-ADCA-7C707156396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726CA569-C514-4F08-8E02-4787FE03301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1C3BE9C3-5A5E-42E2-BA77-330C6EA823F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A5148DE-AD00-432B-B711-71A79A89FB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916DF98-659D-4213-8CB4-DF5F6905BB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年間で延床面積</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％削減を目標に据え、個別計画（長寿命化計画）も概ね策定済みである。両計画に基づいた更新・統廃合・長寿命化実施により、施設の維持管理を適切に進めて</a:t>
          </a:r>
          <a:r>
            <a:rPr kumimoji="1" lang="ja-JP" altLang="en-US" sz="1100">
              <a:solidFill>
                <a:schemeClr val="dk1"/>
              </a:solidFill>
              <a:effectLst/>
              <a:latin typeface="+mn-lt"/>
              <a:ea typeface="+mn-ea"/>
              <a:cs typeface="+mn-cs"/>
            </a:rPr>
            <a:t>きて</a:t>
          </a:r>
          <a:r>
            <a:rPr kumimoji="1" lang="ja-JP" altLang="ja-JP" sz="1100">
              <a:solidFill>
                <a:schemeClr val="dk1"/>
              </a:solidFill>
              <a:effectLst/>
              <a:latin typeface="+mn-lt"/>
              <a:ea typeface="+mn-ea"/>
              <a:cs typeface="+mn-cs"/>
            </a:rPr>
            <a:t>おり、類似団体内平均及び鹿児島県平均と同程度で</a:t>
          </a:r>
          <a:r>
            <a:rPr kumimoji="1" lang="ja-JP" altLang="en-US" sz="1100">
              <a:solidFill>
                <a:schemeClr val="dk1"/>
              </a:solidFill>
              <a:effectLst/>
              <a:latin typeface="+mn-lt"/>
              <a:ea typeface="+mn-ea"/>
              <a:cs typeface="+mn-cs"/>
            </a:rPr>
            <a:t>推移してい</a:t>
          </a:r>
          <a:r>
            <a:rPr kumimoji="1" lang="ja-JP" altLang="ja-JP" sz="1100">
              <a:solidFill>
                <a:schemeClr val="dk1"/>
              </a:solidFill>
              <a:effectLst/>
              <a:latin typeface="+mn-lt"/>
              <a:ea typeface="+mn-ea"/>
              <a:cs typeface="+mn-cs"/>
            </a:rPr>
            <a:t>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B558164-1255-4316-B275-5A45EE8F1D5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401408D-3ED0-418A-BCEF-5123F21933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DB6BE442-B002-40AA-B73E-F37DD4F1A1B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664FCCED-DB5D-4590-AE9E-B97C9DA2831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94718F17-BF0F-4480-BA00-B722F32AAB7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651F648B-3B8B-40E1-9F11-C85485D57F9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D1992001-4B80-409B-859B-678CFBB97A7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1969881-81C6-46CD-A3C2-8653F4DA320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7107D94-C24F-4376-8E60-44DB3B44412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D280D675-33D2-4CE4-94BE-792E10DE924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2B0DBEB-358A-45DD-A867-B34F878422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96A26B45-3E24-4B32-A8F0-EDAB6F8DD6C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8347638E-45DD-41C9-9681-DBE97D09D96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ED77B96A-2E37-4839-85EF-713626E2756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2805C914-E7C4-41CA-A478-3818A172AA4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4940A28-E31D-45D3-9488-8FA3A7B211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9" name="直線コネクタ 68">
          <a:extLst>
            <a:ext uri="{FF2B5EF4-FFF2-40B4-BE49-F238E27FC236}">
              <a16:creationId xmlns:a16="http://schemas.microsoft.com/office/drawing/2014/main" id="{F8351991-EC31-460C-96BB-9293B497E7E2}"/>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0" name="有形固定資産減価償却率最小値テキスト">
          <a:extLst>
            <a:ext uri="{FF2B5EF4-FFF2-40B4-BE49-F238E27FC236}">
              <a16:creationId xmlns:a16="http://schemas.microsoft.com/office/drawing/2014/main" id="{3D0D7D62-1135-4BC1-91BA-948243195807}"/>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1" name="直線コネクタ 70">
          <a:extLst>
            <a:ext uri="{FF2B5EF4-FFF2-40B4-BE49-F238E27FC236}">
              <a16:creationId xmlns:a16="http://schemas.microsoft.com/office/drawing/2014/main" id="{FCF2E693-4457-474A-A6D3-9F66618F6CE7}"/>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2" name="有形固定資産減価償却率最大値テキスト">
          <a:extLst>
            <a:ext uri="{FF2B5EF4-FFF2-40B4-BE49-F238E27FC236}">
              <a16:creationId xmlns:a16="http://schemas.microsoft.com/office/drawing/2014/main" id="{999D2438-52E9-4DBC-8003-576A4C8A9BBE}"/>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3" name="直線コネクタ 72">
          <a:extLst>
            <a:ext uri="{FF2B5EF4-FFF2-40B4-BE49-F238E27FC236}">
              <a16:creationId xmlns:a16="http://schemas.microsoft.com/office/drawing/2014/main" id="{45F649DC-1EB9-4B2F-9E2C-80D18A475A18}"/>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4" name="有形固定資産減価償却率平均値テキスト">
          <a:extLst>
            <a:ext uri="{FF2B5EF4-FFF2-40B4-BE49-F238E27FC236}">
              <a16:creationId xmlns:a16="http://schemas.microsoft.com/office/drawing/2014/main" id="{E15C19E8-A6F4-427D-BE30-3BBE378AD3F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5" name="フローチャート: 判断 74">
          <a:extLst>
            <a:ext uri="{FF2B5EF4-FFF2-40B4-BE49-F238E27FC236}">
              <a16:creationId xmlns:a16="http://schemas.microsoft.com/office/drawing/2014/main" id="{4DC45DD4-C768-4F55-A435-33F5E7E10538}"/>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6" name="フローチャート: 判断 75">
          <a:extLst>
            <a:ext uri="{FF2B5EF4-FFF2-40B4-BE49-F238E27FC236}">
              <a16:creationId xmlns:a16="http://schemas.microsoft.com/office/drawing/2014/main" id="{3086918D-9D12-42EA-B8F8-B8FA2BCFBCDB}"/>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7" name="フローチャート: 判断 76">
          <a:extLst>
            <a:ext uri="{FF2B5EF4-FFF2-40B4-BE49-F238E27FC236}">
              <a16:creationId xmlns:a16="http://schemas.microsoft.com/office/drawing/2014/main" id="{CA39153D-E337-4219-BEBC-E1313CF35F62}"/>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8" name="フローチャート: 判断 77">
          <a:extLst>
            <a:ext uri="{FF2B5EF4-FFF2-40B4-BE49-F238E27FC236}">
              <a16:creationId xmlns:a16="http://schemas.microsoft.com/office/drawing/2014/main" id="{34BE71A4-9E67-4E3F-A6AB-00FBCCF25191}"/>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9" name="フローチャート: 判断 78">
          <a:extLst>
            <a:ext uri="{FF2B5EF4-FFF2-40B4-BE49-F238E27FC236}">
              <a16:creationId xmlns:a16="http://schemas.microsoft.com/office/drawing/2014/main" id="{11A8405D-ABD4-4FA7-B8C4-67C8E624341B}"/>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2B3515-EC50-487D-9FDF-6E32B60815A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625458C-6CB5-4CD0-B363-E8BA4DA04A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685CA71-B714-4F6E-B4CA-57A93F22F9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A88333B-7B3F-47EF-9A6E-5AB20EDC64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5CE3DB6-1EAE-44D8-8AF1-F4A58F88ACF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1376</xdr:rowOff>
    </xdr:from>
    <xdr:to>
      <xdr:col>23</xdr:col>
      <xdr:colOff>136525</xdr:colOff>
      <xdr:row>31</xdr:row>
      <xdr:rowOff>102976</xdr:rowOff>
    </xdr:to>
    <xdr:sp macro="" textlink="">
      <xdr:nvSpPr>
        <xdr:cNvPr id="85" name="楕円 84">
          <a:extLst>
            <a:ext uri="{FF2B5EF4-FFF2-40B4-BE49-F238E27FC236}">
              <a16:creationId xmlns:a16="http://schemas.microsoft.com/office/drawing/2014/main" id="{BB7B0970-E588-4B77-A446-F5FB8A4AA05C}"/>
            </a:ext>
          </a:extLst>
        </xdr:cNvPr>
        <xdr:cNvSpPr/>
      </xdr:nvSpPr>
      <xdr:spPr>
        <a:xfrm>
          <a:off x="47117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151253</xdr:rowOff>
    </xdr:from>
    <xdr:ext cx="405111" cy="259045"/>
    <xdr:sp macro="" textlink="">
      <xdr:nvSpPr>
        <xdr:cNvPr id="86" name="有形固定資産減価償却率該当値テキスト">
          <a:extLst>
            <a:ext uri="{FF2B5EF4-FFF2-40B4-BE49-F238E27FC236}">
              <a16:creationId xmlns:a16="http://schemas.microsoft.com/office/drawing/2014/main" id="{6002E8C9-E4AA-4AA5-A670-1EC5092C27E9}"/>
            </a:ext>
          </a:extLst>
        </xdr:cNvPr>
        <xdr:cNvSpPr txBox="1"/>
      </xdr:nvSpPr>
      <xdr:spPr>
        <a:xfrm>
          <a:off x="4813300" y="606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7" name="楕円 86">
          <a:extLst>
            <a:ext uri="{FF2B5EF4-FFF2-40B4-BE49-F238E27FC236}">
              <a16:creationId xmlns:a16="http://schemas.microsoft.com/office/drawing/2014/main" id="{645F0F9C-4C26-4340-BA4A-30012B98BA90}"/>
            </a:ext>
          </a:extLst>
        </xdr:cNvPr>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52176</xdr:rowOff>
    </xdr:to>
    <xdr:cxnSp macro="">
      <xdr:nvCxnSpPr>
        <xdr:cNvPr id="88" name="直線コネクタ 87">
          <a:extLst>
            <a:ext uri="{FF2B5EF4-FFF2-40B4-BE49-F238E27FC236}">
              <a16:creationId xmlns:a16="http://schemas.microsoft.com/office/drawing/2014/main" id="{382F7BBA-3177-4BD0-A119-6A50DA5152CB}"/>
            </a:ext>
          </a:extLst>
        </xdr:cNvPr>
        <xdr:cNvCxnSpPr/>
      </xdr:nvCxnSpPr>
      <xdr:spPr>
        <a:xfrm>
          <a:off x="4051300" y="6108065"/>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118851</xdr:rowOff>
    </xdr:from>
    <xdr:to>
      <xdr:col>15</xdr:col>
      <xdr:colOff>187325</xdr:colOff>
      <xdr:row>31</xdr:row>
      <xdr:rowOff>49001</xdr:rowOff>
    </xdr:to>
    <xdr:sp macro="" textlink="">
      <xdr:nvSpPr>
        <xdr:cNvPr id="89" name="楕円 88">
          <a:extLst>
            <a:ext uri="{FF2B5EF4-FFF2-40B4-BE49-F238E27FC236}">
              <a16:creationId xmlns:a16="http://schemas.microsoft.com/office/drawing/2014/main" id="{1623DE96-6E7C-438A-8EA7-F3D22EECDF45}"/>
            </a:ext>
          </a:extLst>
        </xdr:cNvPr>
        <xdr:cNvSpPr/>
      </xdr:nvSpPr>
      <xdr:spPr>
        <a:xfrm>
          <a:off x="3238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169651</xdr:rowOff>
    </xdr:from>
    <xdr:to>
      <xdr:col>19</xdr:col>
      <xdr:colOff>136525</xdr:colOff>
      <xdr:row>31</xdr:row>
      <xdr:rowOff>21590</xdr:rowOff>
    </xdr:to>
    <xdr:cxnSp macro="">
      <xdr:nvCxnSpPr>
        <xdr:cNvPr id="90" name="直線コネクタ 89">
          <a:extLst>
            <a:ext uri="{FF2B5EF4-FFF2-40B4-BE49-F238E27FC236}">
              <a16:creationId xmlns:a16="http://schemas.microsoft.com/office/drawing/2014/main" id="{62FE969E-EF4B-41F8-B8F5-D5A6F2981317}"/>
            </a:ext>
          </a:extLst>
        </xdr:cNvPr>
        <xdr:cNvCxnSpPr/>
      </xdr:nvCxnSpPr>
      <xdr:spPr>
        <a:xfrm>
          <a:off x="3289300" y="608467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1" name="楕円 90">
          <a:extLst>
            <a:ext uri="{FF2B5EF4-FFF2-40B4-BE49-F238E27FC236}">
              <a16:creationId xmlns:a16="http://schemas.microsoft.com/office/drawing/2014/main" id="{EB95DB92-939D-4263-8FED-83D4E4469A86}"/>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169651</xdr:rowOff>
    </xdr:to>
    <xdr:cxnSp macro="">
      <xdr:nvCxnSpPr>
        <xdr:cNvPr id="92" name="直線コネクタ 91">
          <a:extLst>
            <a:ext uri="{FF2B5EF4-FFF2-40B4-BE49-F238E27FC236}">
              <a16:creationId xmlns:a16="http://schemas.microsoft.com/office/drawing/2014/main" id="{4ABA8EB1-52CA-4635-B362-641EB4721845}"/>
            </a:ext>
          </a:extLst>
        </xdr:cNvPr>
        <xdr:cNvCxnSpPr/>
      </xdr:nvCxnSpPr>
      <xdr:spPr>
        <a:xfrm>
          <a:off x="2527300" y="605588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39688</xdr:rowOff>
    </xdr:from>
    <xdr:to>
      <xdr:col>7</xdr:col>
      <xdr:colOff>187325</xdr:colOff>
      <xdr:row>30</xdr:row>
      <xdr:rowOff>141288</xdr:rowOff>
    </xdr:to>
    <xdr:sp macro="" textlink="">
      <xdr:nvSpPr>
        <xdr:cNvPr id="93" name="楕円 92">
          <a:extLst>
            <a:ext uri="{FF2B5EF4-FFF2-40B4-BE49-F238E27FC236}">
              <a16:creationId xmlns:a16="http://schemas.microsoft.com/office/drawing/2014/main" id="{1E9F7152-9C9D-4E7A-9EA9-83D5D1FD5132}"/>
            </a:ext>
          </a:extLst>
        </xdr:cNvPr>
        <xdr:cNvSpPr/>
      </xdr:nvSpPr>
      <xdr:spPr>
        <a:xfrm>
          <a:off x="1714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90488</xdr:rowOff>
    </xdr:from>
    <xdr:to>
      <xdr:col>11</xdr:col>
      <xdr:colOff>136525</xdr:colOff>
      <xdr:row>30</xdr:row>
      <xdr:rowOff>140864</xdr:rowOff>
    </xdr:to>
    <xdr:cxnSp macro="">
      <xdr:nvCxnSpPr>
        <xdr:cNvPr id="94" name="直線コネクタ 93">
          <a:extLst>
            <a:ext uri="{FF2B5EF4-FFF2-40B4-BE49-F238E27FC236}">
              <a16:creationId xmlns:a16="http://schemas.microsoft.com/office/drawing/2014/main" id="{33AE9AEA-C845-4CD4-AFB7-EF0C71047DEC}"/>
            </a:ext>
          </a:extLst>
        </xdr:cNvPr>
        <xdr:cNvCxnSpPr/>
      </xdr:nvCxnSpPr>
      <xdr:spPr>
        <a:xfrm>
          <a:off x="1765300" y="6005513"/>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5" name="n_1aveValue有形固定資産減価償却率">
          <a:extLst>
            <a:ext uri="{FF2B5EF4-FFF2-40B4-BE49-F238E27FC236}">
              <a16:creationId xmlns:a16="http://schemas.microsoft.com/office/drawing/2014/main" id="{56DAB198-E78B-40AD-A8D6-78FDA8EC7488}"/>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6" name="n_2aveValue有形固定資産減価償却率">
          <a:extLst>
            <a:ext uri="{FF2B5EF4-FFF2-40B4-BE49-F238E27FC236}">
              <a16:creationId xmlns:a16="http://schemas.microsoft.com/office/drawing/2014/main" id="{4966A2D0-AA63-4E0E-BAB0-D09075095C6E}"/>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7" name="n_3aveValue有形固定資産減価償却率">
          <a:extLst>
            <a:ext uri="{FF2B5EF4-FFF2-40B4-BE49-F238E27FC236}">
              <a16:creationId xmlns:a16="http://schemas.microsoft.com/office/drawing/2014/main" id="{C202144B-B067-4A23-B5E2-762E9F65E5F7}"/>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aveValue有形固定資産減価償却率">
          <a:extLst>
            <a:ext uri="{FF2B5EF4-FFF2-40B4-BE49-F238E27FC236}">
              <a16:creationId xmlns:a16="http://schemas.microsoft.com/office/drawing/2014/main" id="{C3D9B163-55BE-4D15-80C8-069A414639AB}"/>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99" name="n_1mainValue有形固定資産減価償却率">
          <a:extLst>
            <a:ext uri="{FF2B5EF4-FFF2-40B4-BE49-F238E27FC236}">
              <a16:creationId xmlns:a16="http://schemas.microsoft.com/office/drawing/2014/main" id="{27A7CE37-3820-4531-A3D5-214662273A77}"/>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40128</xdr:rowOff>
    </xdr:from>
    <xdr:ext cx="405111" cy="259045"/>
    <xdr:sp macro="" textlink="">
      <xdr:nvSpPr>
        <xdr:cNvPr id="100" name="n_2mainValue有形固定資産減価償却率">
          <a:extLst>
            <a:ext uri="{FF2B5EF4-FFF2-40B4-BE49-F238E27FC236}">
              <a16:creationId xmlns:a16="http://schemas.microsoft.com/office/drawing/2014/main" id="{4E58D835-C251-4F97-A4DE-0F8631705F37}"/>
            </a:ext>
          </a:extLst>
        </xdr:cNvPr>
        <xdr:cNvSpPr txBox="1"/>
      </xdr:nvSpPr>
      <xdr:spPr>
        <a:xfrm>
          <a:off x="3086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36741</xdr:rowOff>
    </xdr:from>
    <xdr:ext cx="405111" cy="259045"/>
    <xdr:sp macro="" textlink="">
      <xdr:nvSpPr>
        <xdr:cNvPr id="101" name="n_3mainValue有形固定資産減価償却率">
          <a:extLst>
            <a:ext uri="{FF2B5EF4-FFF2-40B4-BE49-F238E27FC236}">
              <a16:creationId xmlns:a16="http://schemas.microsoft.com/office/drawing/2014/main" id="{A2EC4435-EBE7-4545-B678-7B78D9A673D9}"/>
            </a:ext>
          </a:extLst>
        </xdr:cNvPr>
        <xdr:cNvSpPr txBox="1"/>
      </xdr:nvSpPr>
      <xdr:spPr>
        <a:xfrm>
          <a:off x="2324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2" name="n_4mainValue有形固定資産減価償却率">
          <a:extLst>
            <a:ext uri="{FF2B5EF4-FFF2-40B4-BE49-F238E27FC236}">
              <a16:creationId xmlns:a16="http://schemas.microsoft.com/office/drawing/2014/main" id="{8A89255F-E80F-44B7-9E3D-78742EADE8C7}"/>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74BB364-AA2E-49E9-B82A-963117E0E2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8A3E2B3-89EC-4699-9B19-B089A78B0A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BAA64F8-28FD-41C5-B565-2A368F3EF5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5315355-7DCB-4B84-AC29-27253C7E6D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A335627-EF2E-43E4-BB38-0794B75C33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AF16591-0646-45AC-8810-D040D3C620A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6220CDA-18ED-443A-BF76-A9C777914DA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F481C7C-D532-44B7-97F6-40A6DE5390D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641CA15-84BB-4875-9AD4-81DBCAA2E3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C913D6D-A077-46B8-A583-5B569CEF66D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AD7ABE0-F4B6-4EDA-A902-697F8E2524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0D020E1-937E-4902-962C-4B8D1BC99B4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221F68C-1778-4112-A228-69FF7958812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債務償還比率は、鹿児島県平均や全国平均及び類似団体内平均を下回っている。平成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年度以降の新規発行地方債額の抑制により、令和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年度も償還額が発行額を上回ったことで、約</a:t>
          </a: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円の地方債残高減少となっており、それに伴って将来負担額も減少している。今後も年度予算での償還額以上の借入を行わない等の対応を</a:t>
          </a:r>
          <a:r>
            <a:rPr kumimoji="1" lang="ja-JP" altLang="en-US" sz="1100">
              <a:solidFill>
                <a:sysClr val="windowText" lastClr="000000"/>
              </a:solidFill>
              <a:effectLst/>
              <a:latin typeface="+mn-lt"/>
              <a:ea typeface="+mn-ea"/>
              <a:cs typeface="+mn-cs"/>
            </a:rPr>
            <a:t>継続し</a:t>
          </a:r>
          <a:r>
            <a:rPr kumimoji="1" lang="ja-JP" altLang="ja-JP" sz="1100">
              <a:solidFill>
                <a:sysClr val="windowText" lastClr="000000"/>
              </a:solidFill>
              <a:effectLst/>
              <a:latin typeface="+mn-lt"/>
              <a:ea typeface="+mn-ea"/>
              <a:cs typeface="+mn-cs"/>
            </a:rPr>
            <a:t>、地方債の平準化を進める。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214F984-2B7C-406E-805F-ADC0D2647A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F5A5E7F-C3EE-4522-8A05-237BA13DE5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374649E-A7BE-4CA8-AF4E-3370E3C25BA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ADDF07F8-29BD-49A5-B9C1-CBD593D0079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F579D6B0-BCC7-4A14-84D5-44A6E6A6976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EE87DC27-5FD9-4819-8E21-C93A2B7BCFD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D1ABEEB7-E601-405D-8624-079AB76ABC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4216548-C157-4AC8-B8DC-60A58478C21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C7FE6CC-5067-40BE-8719-243A54B77E6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E28B63E0-A7DD-4E46-B672-C37BF32D42D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57B79BA-E79B-4F0A-B0CD-A995C3E02BC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1D2042D-1F4B-45FC-A9DA-A198F303708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1641C96-79DA-40E2-A6BE-BECC2CC2771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F0D6C08-567E-421C-B607-2384617EB1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2F9131F-E670-43FD-B431-17DB6A4F7AC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1" name="直線コネクタ 130">
          <a:extLst>
            <a:ext uri="{FF2B5EF4-FFF2-40B4-BE49-F238E27FC236}">
              <a16:creationId xmlns:a16="http://schemas.microsoft.com/office/drawing/2014/main" id="{0AD1ECE5-DC51-4F4D-A25E-1959A50D2594}"/>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2" name="債務償還比率最小値テキスト">
          <a:extLst>
            <a:ext uri="{FF2B5EF4-FFF2-40B4-BE49-F238E27FC236}">
              <a16:creationId xmlns:a16="http://schemas.microsoft.com/office/drawing/2014/main" id="{822A82D7-52FF-48F7-80EA-D1E7063D3313}"/>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3" name="直線コネクタ 132">
          <a:extLst>
            <a:ext uri="{FF2B5EF4-FFF2-40B4-BE49-F238E27FC236}">
              <a16:creationId xmlns:a16="http://schemas.microsoft.com/office/drawing/2014/main" id="{B4E11F36-4432-4903-89BD-F25A0F9C81FE}"/>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A71D3A9-811A-4996-98C9-D159AEFD6C5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3A62D19-68FC-4D2A-8383-C2C7559A173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6" name="債務償還比率平均値テキスト">
          <a:extLst>
            <a:ext uri="{FF2B5EF4-FFF2-40B4-BE49-F238E27FC236}">
              <a16:creationId xmlns:a16="http://schemas.microsoft.com/office/drawing/2014/main" id="{BBC4369C-F3C8-426F-952A-9D842B1F2DD3}"/>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7" name="フローチャート: 判断 136">
          <a:extLst>
            <a:ext uri="{FF2B5EF4-FFF2-40B4-BE49-F238E27FC236}">
              <a16:creationId xmlns:a16="http://schemas.microsoft.com/office/drawing/2014/main" id="{2C043763-5DB5-4902-BB8F-45B5F877E7DB}"/>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8" name="フローチャート: 判断 137">
          <a:extLst>
            <a:ext uri="{FF2B5EF4-FFF2-40B4-BE49-F238E27FC236}">
              <a16:creationId xmlns:a16="http://schemas.microsoft.com/office/drawing/2014/main" id="{378FD228-C697-4FC4-9468-C24889DED321}"/>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9" name="フローチャート: 判断 138">
          <a:extLst>
            <a:ext uri="{FF2B5EF4-FFF2-40B4-BE49-F238E27FC236}">
              <a16:creationId xmlns:a16="http://schemas.microsoft.com/office/drawing/2014/main" id="{1CD35F4E-BD69-4D54-AB2C-0BC01A8D56B3}"/>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0" name="フローチャート: 判断 139">
          <a:extLst>
            <a:ext uri="{FF2B5EF4-FFF2-40B4-BE49-F238E27FC236}">
              <a16:creationId xmlns:a16="http://schemas.microsoft.com/office/drawing/2014/main" id="{BDEFD3B4-D8BC-4A33-ABC5-042C3DEF13E7}"/>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1" name="フローチャート: 判断 140">
          <a:extLst>
            <a:ext uri="{FF2B5EF4-FFF2-40B4-BE49-F238E27FC236}">
              <a16:creationId xmlns:a16="http://schemas.microsoft.com/office/drawing/2014/main" id="{62E070FD-4234-4CC0-B516-E7B770CD8C55}"/>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0772DFB-413C-4428-A9C9-4CBEE1F81E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B822DC6-E3FA-40FA-A4EB-8DE9BF8D5A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3149997-F52D-4F38-BFB4-9B99193688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DA202A8-DD93-4474-87B4-AB0CD0DF30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8308FA5-8996-4985-A175-361E396497E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55908</xdr:rowOff>
    </xdr:from>
    <xdr:to>
      <xdr:col>76</xdr:col>
      <xdr:colOff>73025</xdr:colOff>
      <xdr:row>27</xdr:row>
      <xdr:rowOff>157508</xdr:rowOff>
    </xdr:to>
    <xdr:sp macro="" textlink="">
      <xdr:nvSpPr>
        <xdr:cNvPr id="147" name="楕円 146">
          <a:extLst>
            <a:ext uri="{FF2B5EF4-FFF2-40B4-BE49-F238E27FC236}">
              <a16:creationId xmlns:a16="http://schemas.microsoft.com/office/drawing/2014/main" id="{3F397B34-29AA-42CA-937E-DC4B97B2C104}"/>
            </a:ext>
          </a:extLst>
        </xdr:cNvPr>
        <xdr:cNvSpPr/>
      </xdr:nvSpPr>
      <xdr:spPr>
        <a:xfrm>
          <a:off x="14744700" y="54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78785</xdr:rowOff>
    </xdr:from>
    <xdr:ext cx="469744" cy="259045"/>
    <xdr:sp macro="" textlink="">
      <xdr:nvSpPr>
        <xdr:cNvPr id="148" name="債務償還比率該当値テキスト">
          <a:extLst>
            <a:ext uri="{FF2B5EF4-FFF2-40B4-BE49-F238E27FC236}">
              <a16:creationId xmlns:a16="http://schemas.microsoft.com/office/drawing/2014/main" id="{2D3DB50A-1512-4807-92AF-4D2AF01F649C}"/>
            </a:ext>
          </a:extLst>
        </xdr:cNvPr>
        <xdr:cNvSpPr txBox="1"/>
      </xdr:nvSpPr>
      <xdr:spPr>
        <a:xfrm>
          <a:off x="14846300" y="53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69053</xdr:rowOff>
    </xdr:from>
    <xdr:to>
      <xdr:col>72</xdr:col>
      <xdr:colOff>123825</xdr:colOff>
      <xdr:row>28</xdr:row>
      <xdr:rowOff>170653</xdr:rowOff>
    </xdr:to>
    <xdr:sp macro="" textlink="">
      <xdr:nvSpPr>
        <xdr:cNvPr id="149" name="楕円 148">
          <a:extLst>
            <a:ext uri="{FF2B5EF4-FFF2-40B4-BE49-F238E27FC236}">
              <a16:creationId xmlns:a16="http://schemas.microsoft.com/office/drawing/2014/main" id="{7EF6444E-D8D1-4A33-8753-C668F53B5287}"/>
            </a:ext>
          </a:extLst>
        </xdr:cNvPr>
        <xdr:cNvSpPr/>
      </xdr:nvSpPr>
      <xdr:spPr>
        <a:xfrm>
          <a:off x="14033500" y="56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106708</xdr:rowOff>
    </xdr:from>
    <xdr:to>
      <xdr:col>76</xdr:col>
      <xdr:colOff>22225</xdr:colOff>
      <xdr:row>28</xdr:row>
      <xdr:rowOff>119853</xdr:rowOff>
    </xdr:to>
    <xdr:cxnSp macro="">
      <xdr:nvCxnSpPr>
        <xdr:cNvPr id="150" name="直線コネクタ 149">
          <a:extLst>
            <a:ext uri="{FF2B5EF4-FFF2-40B4-BE49-F238E27FC236}">
              <a16:creationId xmlns:a16="http://schemas.microsoft.com/office/drawing/2014/main" id="{78592FC9-815C-4DEB-95C2-DE40DB3BACCA}"/>
            </a:ext>
          </a:extLst>
        </xdr:cNvPr>
        <xdr:cNvCxnSpPr/>
      </xdr:nvCxnSpPr>
      <xdr:spPr>
        <a:xfrm flipV="1">
          <a:off x="14084300" y="5507383"/>
          <a:ext cx="711200" cy="18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111753</xdr:rowOff>
    </xdr:from>
    <xdr:to>
      <xdr:col>68</xdr:col>
      <xdr:colOff>123825</xdr:colOff>
      <xdr:row>29</xdr:row>
      <xdr:rowOff>41903</xdr:rowOff>
    </xdr:to>
    <xdr:sp macro="" textlink="">
      <xdr:nvSpPr>
        <xdr:cNvPr id="151" name="楕円 150">
          <a:extLst>
            <a:ext uri="{FF2B5EF4-FFF2-40B4-BE49-F238E27FC236}">
              <a16:creationId xmlns:a16="http://schemas.microsoft.com/office/drawing/2014/main" id="{9549D330-CA9F-4BE4-9288-16F430E893D6}"/>
            </a:ext>
          </a:extLst>
        </xdr:cNvPr>
        <xdr:cNvSpPr/>
      </xdr:nvSpPr>
      <xdr:spPr>
        <a:xfrm>
          <a:off x="13271500" y="5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119853</xdr:rowOff>
    </xdr:from>
    <xdr:to>
      <xdr:col>72</xdr:col>
      <xdr:colOff>73025</xdr:colOff>
      <xdr:row>28</xdr:row>
      <xdr:rowOff>162553</xdr:rowOff>
    </xdr:to>
    <xdr:cxnSp macro="">
      <xdr:nvCxnSpPr>
        <xdr:cNvPr id="152" name="直線コネクタ 151">
          <a:extLst>
            <a:ext uri="{FF2B5EF4-FFF2-40B4-BE49-F238E27FC236}">
              <a16:creationId xmlns:a16="http://schemas.microsoft.com/office/drawing/2014/main" id="{30EA318A-030F-4D96-BD98-475F47EB5636}"/>
            </a:ext>
          </a:extLst>
        </xdr:cNvPr>
        <xdr:cNvCxnSpPr/>
      </xdr:nvCxnSpPr>
      <xdr:spPr>
        <a:xfrm flipV="1">
          <a:off x="13322300" y="5691978"/>
          <a:ext cx="762000" cy="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57608</xdr:rowOff>
    </xdr:from>
    <xdr:to>
      <xdr:col>64</xdr:col>
      <xdr:colOff>123825</xdr:colOff>
      <xdr:row>29</xdr:row>
      <xdr:rowOff>159208</xdr:rowOff>
    </xdr:to>
    <xdr:sp macro="" textlink="">
      <xdr:nvSpPr>
        <xdr:cNvPr id="153" name="楕円 152">
          <a:extLst>
            <a:ext uri="{FF2B5EF4-FFF2-40B4-BE49-F238E27FC236}">
              <a16:creationId xmlns:a16="http://schemas.microsoft.com/office/drawing/2014/main" id="{94A583D7-0786-4E51-9414-574B392A1468}"/>
            </a:ext>
          </a:extLst>
        </xdr:cNvPr>
        <xdr:cNvSpPr/>
      </xdr:nvSpPr>
      <xdr:spPr>
        <a:xfrm>
          <a:off x="12509500" y="58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162553</xdr:rowOff>
    </xdr:from>
    <xdr:to>
      <xdr:col>68</xdr:col>
      <xdr:colOff>73025</xdr:colOff>
      <xdr:row>29</xdr:row>
      <xdr:rowOff>108408</xdr:rowOff>
    </xdr:to>
    <xdr:cxnSp macro="">
      <xdr:nvCxnSpPr>
        <xdr:cNvPr id="154" name="直線コネクタ 153">
          <a:extLst>
            <a:ext uri="{FF2B5EF4-FFF2-40B4-BE49-F238E27FC236}">
              <a16:creationId xmlns:a16="http://schemas.microsoft.com/office/drawing/2014/main" id="{479048D7-4EF6-44D7-8D0B-A75DD0CA50CA}"/>
            </a:ext>
          </a:extLst>
        </xdr:cNvPr>
        <xdr:cNvCxnSpPr/>
      </xdr:nvCxnSpPr>
      <xdr:spPr>
        <a:xfrm flipV="1">
          <a:off x="12560300" y="5734678"/>
          <a:ext cx="762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134853</xdr:rowOff>
    </xdr:from>
    <xdr:to>
      <xdr:col>60</xdr:col>
      <xdr:colOff>123825</xdr:colOff>
      <xdr:row>30</xdr:row>
      <xdr:rowOff>65003</xdr:rowOff>
    </xdr:to>
    <xdr:sp macro="" textlink="">
      <xdr:nvSpPr>
        <xdr:cNvPr id="155" name="楕円 154">
          <a:extLst>
            <a:ext uri="{FF2B5EF4-FFF2-40B4-BE49-F238E27FC236}">
              <a16:creationId xmlns:a16="http://schemas.microsoft.com/office/drawing/2014/main" id="{4DAEE39B-DDC7-482D-A786-4495446613EF}"/>
            </a:ext>
          </a:extLst>
        </xdr:cNvPr>
        <xdr:cNvSpPr/>
      </xdr:nvSpPr>
      <xdr:spPr>
        <a:xfrm>
          <a:off x="11747500" y="58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108408</xdr:rowOff>
    </xdr:from>
    <xdr:to>
      <xdr:col>64</xdr:col>
      <xdr:colOff>73025</xdr:colOff>
      <xdr:row>30</xdr:row>
      <xdr:rowOff>14203</xdr:rowOff>
    </xdr:to>
    <xdr:cxnSp macro="">
      <xdr:nvCxnSpPr>
        <xdr:cNvPr id="156" name="直線コネクタ 155">
          <a:extLst>
            <a:ext uri="{FF2B5EF4-FFF2-40B4-BE49-F238E27FC236}">
              <a16:creationId xmlns:a16="http://schemas.microsoft.com/office/drawing/2014/main" id="{17B7415C-B1BF-48E1-B6C7-4CE3531FF8C2}"/>
            </a:ext>
          </a:extLst>
        </xdr:cNvPr>
        <xdr:cNvCxnSpPr/>
      </xdr:nvCxnSpPr>
      <xdr:spPr>
        <a:xfrm flipV="1">
          <a:off x="11798300" y="5851983"/>
          <a:ext cx="762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7" name="n_1aveValue債務償還比率">
          <a:extLst>
            <a:ext uri="{FF2B5EF4-FFF2-40B4-BE49-F238E27FC236}">
              <a16:creationId xmlns:a16="http://schemas.microsoft.com/office/drawing/2014/main" id="{E96573E8-D3AE-49CC-AF4A-013793DFD654}"/>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8" name="n_2aveValue債務償還比率">
          <a:extLst>
            <a:ext uri="{FF2B5EF4-FFF2-40B4-BE49-F238E27FC236}">
              <a16:creationId xmlns:a16="http://schemas.microsoft.com/office/drawing/2014/main" id="{F5A153C7-8B41-4127-B864-512D608C8967}"/>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9" name="n_3aveValue債務償還比率">
          <a:extLst>
            <a:ext uri="{FF2B5EF4-FFF2-40B4-BE49-F238E27FC236}">
              <a16:creationId xmlns:a16="http://schemas.microsoft.com/office/drawing/2014/main" id="{1BBBDE19-89F4-4E25-AC14-F115A10E4AC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0" name="n_4aveValue債務償還比率">
          <a:extLst>
            <a:ext uri="{FF2B5EF4-FFF2-40B4-BE49-F238E27FC236}">
              <a16:creationId xmlns:a16="http://schemas.microsoft.com/office/drawing/2014/main" id="{FAD56D0B-71AF-43C9-9FFB-974D77177E32}"/>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15730</xdr:rowOff>
    </xdr:from>
    <xdr:ext cx="469744" cy="259045"/>
    <xdr:sp macro="" textlink="">
      <xdr:nvSpPr>
        <xdr:cNvPr id="161" name="n_1mainValue債務償還比率">
          <a:extLst>
            <a:ext uri="{FF2B5EF4-FFF2-40B4-BE49-F238E27FC236}">
              <a16:creationId xmlns:a16="http://schemas.microsoft.com/office/drawing/2014/main" id="{53FD004A-CF3C-4B98-A70E-44D7D8B0FE2B}"/>
            </a:ext>
          </a:extLst>
        </xdr:cNvPr>
        <xdr:cNvSpPr txBox="1"/>
      </xdr:nvSpPr>
      <xdr:spPr>
        <a:xfrm>
          <a:off x="13836727" y="541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58430</xdr:rowOff>
    </xdr:from>
    <xdr:ext cx="469744" cy="259045"/>
    <xdr:sp macro="" textlink="">
      <xdr:nvSpPr>
        <xdr:cNvPr id="162" name="n_2mainValue債務償還比率">
          <a:extLst>
            <a:ext uri="{FF2B5EF4-FFF2-40B4-BE49-F238E27FC236}">
              <a16:creationId xmlns:a16="http://schemas.microsoft.com/office/drawing/2014/main" id="{1449F3F4-3A6B-41EB-8CF6-DE5522BA425B}"/>
            </a:ext>
          </a:extLst>
        </xdr:cNvPr>
        <xdr:cNvSpPr txBox="1"/>
      </xdr:nvSpPr>
      <xdr:spPr>
        <a:xfrm>
          <a:off x="13087427" y="54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4285</xdr:rowOff>
    </xdr:from>
    <xdr:ext cx="469744" cy="259045"/>
    <xdr:sp macro="" textlink="">
      <xdr:nvSpPr>
        <xdr:cNvPr id="163" name="n_3mainValue債務償還比率">
          <a:extLst>
            <a:ext uri="{FF2B5EF4-FFF2-40B4-BE49-F238E27FC236}">
              <a16:creationId xmlns:a16="http://schemas.microsoft.com/office/drawing/2014/main" id="{74530843-4CCC-4D58-90F4-FCD3A924AFAE}"/>
            </a:ext>
          </a:extLst>
        </xdr:cNvPr>
        <xdr:cNvSpPr txBox="1"/>
      </xdr:nvSpPr>
      <xdr:spPr>
        <a:xfrm>
          <a:off x="12325427" y="55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81530</xdr:rowOff>
    </xdr:from>
    <xdr:ext cx="469744" cy="259045"/>
    <xdr:sp macro="" textlink="">
      <xdr:nvSpPr>
        <xdr:cNvPr id="164" name="n_4mainValue債務償還比率">
          <a:extLst>
            <a:ext uri="{FF2B5EF4-FFF2-40B4-BE49-F238E27FC236}">
              <a16:creationId xmlns:a16="http://schemas.microsoft.com/office/drawing/2014/main" id="{4FA2935C-2CB7-4833-95EC-77D3BB3E7742}"/>
            </a:ext>
          </a:extLst>
        </xdr:cNvPr>
        <xdr:cNvSpPr txBox="1"/>
      </xdr:nvSpPr>
      <xdr:spPr>
        <a:xfrm>
          <a:off x="11563427" y="56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1022076-8E29-4812-9B91-890971C76CF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101D143-4CA7-4790-B657-E6C1C3F51E4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F4966E4-A845-40C5-8863-529AC434B3F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74A89984-206C-46C8-BE7A-541A9343602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6A1453E-332E-44FD-AC1B-E52F6771314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87F0BE3-AC18-403B-943C-C4E6F031414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3AE7AC-1ECA-47CF-BC3F-A3417CC4E4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A172D1-EF3E-46EE-8468-04DB2328A1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0E843D-550F-4AC9-BCCB-6130A5A8AA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A13892-2D77-4F57-9BA4-642F639407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90A7B7-FF07-4DE3-87B8-785716A8AF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DAE99C-0EED-4222-BF3F-64795E38E7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AE93F8-BEC7-46C8-BA02-E81C341B91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CB43CA-70CB-4D6C-97CF-839D0227AD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FFB3BA-2E9F-4AA5-BACA-8665EEA820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7C9905-056A-4AA3-B7A2-0DF418DB93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8F3720-473D-472E-B726-86F25A76C0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C3D52F-2D5E-4CC8-A956-617262E454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F0B3A2-A5E5-497D-81A2-DE6444D36DA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D15C82-420F-4914-8D8C-117D344101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DB143F-1C64-43DC-8662-3334B3D569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701C848-1A80-4913-9DE6-4CD609EACB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A629EB-6671-4159-B0A4-C3AF1B6043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4017FE-A7A1-4689-8800-F3CA655843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D9A716-BC28-49D5-85D6-B922F385A1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ECBE3F-E197-4169-B0E6-A9E9EF7C76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A66B0B-4C04-46B1-89D2-56EA9C949A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23B4E3-CF80-4EFC-AD45-CAED677818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D2DD9B-29E2-4F13-A1FC-ED763B89E3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646769-378F-4467-A9C0-F75400901B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EDD0D7-C65F-4D1B-BBB2-7A8947C315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19B25B-FD88-47D0-B5D9-E78668612D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0DE1A7-BEC5-4BD2-BED4-8C3C17725A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DBEDEC-4051-434B-AE0A-4FEBF208B1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B5AB80-090E-45CF-BA63-C1D4519313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9CB013-BCB5-42D5-8C2C-30B2E0B8052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F73780-6DE0-4113-8C36-9ECFCC30C75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DFB1BF-A569-430E-94AA-BAB134E06E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D48C4E-98D5-4665-86EA-A3C25DBFD5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25E782-7BAF-4E5E-AC4E-4079D7B231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312FB6-93A2-4548-9EAE-79402D22C0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756B28-4EE5-4619-95F6-0E99360D62B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3077EB-29A2-4758-8B7A-AF4E2F5ACA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C768B5-8FB0-4BED-B4EC-A3935E2F00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6FA47E-C16A-4B9C-83E0-B7FAC06B22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5DD95ED-316D-4578-8D67-866575BB90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30DBF1-CA71-4557-A3C4-8F64256A71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47E000-D5C6-4EBA-82C1-A555F0DBC7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83EFE6-6E1A-4B64-9EC4-4A54699852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6B676E-4997-453D-BCF7-2D7A7D225B8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C9FA34-984A-463D-BCBB-C09F901C284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56893B-42B1-4448-A427-06E7E03148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C31A862-AA67-445A-97B0-28B598B5E50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C17B49-D8FA-401C-920B-9862663A406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F05AB12-923A-4058-858F-B3CE4A023D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128824-CD1F-4EEC-92B9-F7E2F4C01C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FDE054-3FDE-46A3-9389-5302705ECEE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39792F-CF30-489D-8A12-FB2301EABD8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8DBF578-798C-41C5-BB9E-D479CD352B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663DA7A-3F83-4EAF-91C8-EB86CD2570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065C031-5AE7-4F2A-9F21-0961DCC0F0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37F48F8-8974-4B1F-8B66-24E4BF9BF35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EB983B95-9F4B-4158-B810-A961D51106EA}"/>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5A71EA5-FAAC-4D22-B562-F9B804917F78}"/>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47B45E9-6B0F-4FF1-A023-D09C868A01F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19D363AD-8869-41F9-B906-D5CEFA928D1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E623515F-6569-41D4-B9D1-B66CCD146B26}"/>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05BAEA8-095D-4909-BD61-B8E2D8CECF9B}"/>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5B0D595-F455-41C3-AA26-7BA80DC9CA4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791E0D0-3B2F-4BA2-AB01-FD6F2DD0BC9B}"/>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2C700F8E-67DD-48F6-AB9D-4007FCC9386F}"/>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A77348D6-53DD-4B45-A740-84A5B19C7F7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1042BC-9E3E-4F63-8E54-06053775B6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AD1B12-21F5-4BDC-B5FD-310536183A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D24DEA-80CB-4F4B-9767-B5837BAB4E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2DA430-096B-437D-9FA6-75DAAF387E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A8B250-F4B7-4BF5-9DC7-E9E4177408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a:extLst>
            <a:ext uri="{FF2B5EF4-FFF2-40B4-BE49-F238E27FC236}">
              <a16:creationId xmlns:a16="http://schemas.microsoft.com/office/drawing/2014/main" id="{986AB8F6-FFDF-4E0F-B871-7F5AD57E7C2B}"/>
            </a:ext>
          </a:extLst>
        </xdr:cNvPr>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40657</xdr:rowOff>
    </xdr:from>
    <xdr:ext cx="405111" cy="259045"/>
    <xdr:sp macro="" textlink="">
      <xdr:nvSpPr>
        <xdr:cNvPr id="74" name="【道路】&#10;有形固定資産減価償却率該当値テキスト">
          <a:extLst>
            <a:ext uri="{FF2B5EF4-FFF2-40B4-BE49-F238E27FC236}">
              <a16:creationId xmlns:a16="http://schemas.microsoft.com/office/drawing/2014/main" id="{F297719C-B395-4CBC-97FE-47A9BD495152}"/>
            </a:ext>
          </a:extLst>
        </xdr:cNvPr>
        <xdr:cNvSpPr txBox="1"/>
      </xdr:nvSpPr>
      <xdr:spPr>
        <a:xfrm>
          <a:off x="4673600"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534690E3-7720-4E0E-A2CC-12A79BB42181}"/>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68580</xdr:rowOff>
    </xdr:to>
    <xdr:cxnSp macro="">
      <xdr:nvCxnSpPr>
        <xdr:cNvPr id="76" name="直線コネクタ 75">
          <a:extLst>
            <a:ext uri="{FF2B5EF4-FFF2-40B4-BE49-F238E27FC236}">
              <a16:creationId xmlns:a16="http://schemas.microsoft.com/office/drawing/2014/main" id="{D81BF70D-9BC4-4486-9134-F6ED083DA746}"/>
            </a:ext>
          </a:extLst>
        </xdr:cNvPr>
        <xdr:cNvCxnSpPr/>
      </xdr:nvCxnSpPr>
      <xdr:spPr>
        <a:xfrm>
          <a:off x="3797300" y="65512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7" name="楕円 76">
          <a:extLst>
            <a:ext uri="{FF2B5EF4-FFF2-40B4-BE49-F238E27FC236}">
              <a16:creationId xmlns:a16="http://schemas.microsoft.com/office/drawing/2014/main" id="{DFCC90A6-8E4C-485B-8800-08947594FAAD}"/>
            </a:ext>
          </a:extLst>
        </xdr:cNvPr>
        <xdr:cNvSpPr/>
      </xdr:nvSpPr>
      <xdr:spPr>
        <a:xfrm>
          <a:off x="2857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7F73EBBD-51D8-48E8-9DF8-C0B321EEBEF0}"/>
            </a:ext>
          </a:extLst>
        </xdr:cNvPr>
        <xdr:cNvCxnSpPr/>
      </xdr:nvCxnSpPr>
      <xdr:spPr>
        <a:xfrm>
          <a:off x="2908300" y="65189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72ADF6C7-D6A0-4E12-892D-AC54AE302F0B}"/>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3810</xdr:rowOff>
    </xdr:to>
    <xdr:cxnSp macro="">
      <xdr:nvCxnSpPr>
        <xdr:cNvPr id="80" name="直線コネクタ 79">
          <a:extLst>
            <a:ext uri="{FF2B5EF4-FFF2-40B4-BE49-F238E27FC236}">
              <a16:creationId xmlns:a16="http://schemas.microsoft.com/office/drawing/2014/main" id="{EA06DB05-75CB-4706-A107-C2D19CC4C85F}"/>
            </a:ext>
          </a:extLst>
        </xdr:cNvPr>
        <xdr:cNvCxnSpPr/>
      </xdr:nvCxnSpPr>
      <xdr:spPr>
        <a:xfrm>
          <a:off x="2019300" y="649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a:extLst>
            <a:ext uri="{FF2B5EF4-FFF2-40B4-BE49-F238E27FC236}">
              <a16:creationId xmlns:a16="http://schemas.microsoft.com/office/drawing/2014/main" id="{AACC77B2-E5D1-4DF5-A7BE-45CEDEA54029}"/>
            </a:ext>
          </a:extLst>
        </xdr:cNvPr>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E33F1413-E3BD-4758-915E-C83A4FFF3515}"/>
            </a:ext>
          </a:extLst>
        </xdr:cNvPr>
        <xdr:cNvCxnSpPr/>
      </xdr:nvCxnSpPr>
      <xdr:spPr>
        <a:xfrm>
          <a:off x="1130300" y="640461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B49F9E3-3DD7-4F53-B52C-FA623A76436E}"/>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04D68D14-C6D3-4B21-9C49-F55B8BAC57D7}"/>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0FF6354-FF4D-420C-9B75-CF2D13FF3044}"/>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85739FFB-DE9C-42B3-BB8D-877086081A39}"/>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C0FCCB60-7EF5-4B8F-A313-FEF8175C7D8F}"/>
            </a:ext>
          </a:extLst>
        </xdr:cNvPr>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AED42E46-9715-4487-8D98-19A4BD6FA0D4}"/>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5EFF8432-4F72-4335-8ED3-C0B650C897A8}"/>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2E765B08-25AF-4354-BE45-AF27F638380C}"/>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AC2B89D-CA81-4841-B89F-B375506180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1F2A894-EC44-4A95-B6D2-C1355307F2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5C0300C-F78C-4385-A921-888A406CE9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BEBCB18-7B75-4141-A309-80B28A495B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49BBC7-D9E0-44D2-84C2-0291F06B63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B8F7B21-4CF0-49B5-8F27-7F469B00F3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B095E65-B21F-4CAC-922B-DCB718DA26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6F33B7D-8064-4396-8885-96C5C40EF3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422B01D-3B2E-42B7-9DF4-5A99C39E456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0BB12C-C3C7-4926-8138-636D9CF766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B31C288-797F-4369-8643-F94D8577FA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C360EBB-75B5-4B68-9278-8AA6550178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0387CD8-9FF0-490B-8A16-ADFC9314D8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4F50923-06DC-4F78-872A-4EC74951558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B1EE716-4635-4641-97B7-76F4E3BCCDF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1A258C9-D9FE-41EA-8CCB-33B2D7D3BF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16C85D5-F539-48D9-9D17-45F117B596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28451D7-75E0-49B2-927E-0D5FBA4BD06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084DF1D-C4F5-4022-9ABA-AC2B0E59E7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A15AEDB-6A55-42B3-A015-1703B300A3C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6DBBAD7-1288-47EA-B696-B48F5419AB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8C658C5-5228-4B84-AD52-D25F1E8640E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4DAD1D3-E8C3-4D85-AFB8-C721CD7EF1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97118D23-E3B6-4983-AD70-302EF6320913}"/>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7E8F95C-5097-464C-BF8A-EA1FFDA8BE1E}"/>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4A3F42A8-E40E-47A5-BFA9-DA56E0B44609}"/>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FEBD9E9-374B-4ED9-9047-4C13B8917E7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3FE0C200-96C2-4C94-9401-A2F25E4E0682}"/>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51D43F6D-9EDA-4424-897F-C449FA28F546}"/>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6F1516D-FBC1-438F-9F48-29D95E6AB42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6908C7A-7FBA-4C85-A3C6-E87FE506D54C}"/>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87FB1C0D-1260-4CEB-BC5F-1CBCD0F2D0C3}"/>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84DC4555-915D-4B62-BC16-1AFF6C394238}"/>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517FDAC5-5F27-4F7C-A337-851F43A8925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9CD7DC-E677-4A57-A96A-C00EDFA62B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624DE9-BEDF-4563-B15C-204C02DB2A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D4FB6C-9422-47DC-9E1F-4E012B5D41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B93673-EB98-48BA-8A1B-30C2C29B3B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F79B87-9061-4920-A8CD-449C31BA98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124136</xdr:rowOff>
    </xdr:from>
    <xdr:to>
      <xdr:col>55</xdr:col>
      <xdr:colOff>50800</xdr:colOff>
      <xdr:row>36</xdr:row>
      <xdr:rowOff>54286</xdr:rowOff>
    </xdr:to>
    <xdr:sp macro="" textlink="">
      <xdr:nvSpPr>
        <xdr:cNvPr id="130" name="楕円 129">
          <a:extLst>
            <a:ext uri="{FF2B5EF4-FFF2-40B4-BE49-F238E27FC236}">
              <a16:creationId xmlns:a16="http://schemas.microsoft.com/office/drawing/2014/main" id="{EDACA236-8640-44B0-9EE9-06C7CFB111A4}"/>
            </a:ext>
          </a:extLst>
        </xdr:cNvPr>
        <xdr:cNvSpPr/>
      </xdr:nvSpPr>
      <xdr:spPr>
        <a:xfrm>
          <a:off x="10426700" y="61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147013</xdr:rowOff>
    </xdr:from>
    <xdr:ext cx="534377" cy="259045"/>
    <xdr:sp macro="" textlink="">
      <xdr:nvSpPr>
        <xdr:cNvPr id="131" name="【道路】&#10;一人当たり延長該当値テキスト">
          <a:extLst>
            <a:ext uri="{FF2B5EF4-FFF2-40B4-BE49-F238E27FC236}">
              <a16:creationId xmlns:a16="http://schemas.microsoft.com/office/drawing/2014/main" id="{FB5F43DA-7C92-4801-90FB-C5635F429A81}"/>
            </a:ext>
          </a:extLst>
        </xdr:cNvPr>
        <xdr:cNvSpPr txBox="1"/>
      </xdr:nvSpPr>
      <xdr:spPr>
        <a:xfrm>
          <a:off x="10515600" y="59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132994</xdr:rowOff>
    </xdr:from>
    <xdr:to>
      <xdr:col>50</xdr:col>
      <xdr:colOff>165100</xdr:colOff>
      <xdr:row>36</xdr:row>
      <xdr:rowOff>63144</xdr:rowOff>
    </xdr:to>
    <xdr:sp macro="" textlink="">
      <xdr:nvSpPr>
        <xdr:cNvPr id="132" name="楕円 131">
          <a:extLst>
            <a:ext uri="{FF2B5EF4-FFF2-40B4-BE49-F238E27FC236}">
              <a16:creationId xmlns:a16="http://schemas.microsoft.com/office/drawing/2014/main" id="{BAAE34DC-FC39-491C-AAF1-FF82DE246D28}"/>
            </a:ext>
          </a:extLst>
        </xdr:cNvPr>
        <xdr:cNvSpPr/>
      </xdr:nvSpPr>
      <xdr:spPr>
        <a:xfrm>
          <a:off x="9588500" y="61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3486</xdr:rowOff>
    </xdr:from>
    <xdr:to>
      <xdr:col>55</xdr:col>
      <xdr:colOff>0</xdr:colOff>
      <xdr:row>36</xdr:row>
      <xdr:rowOff>12344</xdr:rowOff>
    </xdr:to>
    <xdr:cxnSp macro="">
      <xdr:nvCxnSpPr>
        <xdr:cNvPr id="133" name="直線コネクタ 132">
          <a:extLst>
            <a:ext uri="{FF2B5EF4-FFF2-40B4-BE49-F238E27FC236}">
              <a16:creationId xmlns:a16="http://schemas.microsoft.com/office/drawing/2014/main" id="{0C7274EB-BC50-45C2-A0F7-2A5C5BAE72EC}"/>
            </a:ext>
          </a:extLst>
        </xdr:cNvPr>
        <xdr:cNvCxnSpPr/>
      </xdr:nvCxnSpPr>
      <xdr:spPr>
        <a:xfrm flipV="1">
          <a:off x="9639300" y="6175686"/>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155130</xdr:rowOff>
    </xdr:from>
    <xdr:to>
      <xdr:col>46</xdr:col>
      <xdr:colOff>38100</xdr:colOff>
      <xdr:row>36</xdr:row>
      <xdr:rowOff>85280</xdr:rowOff>
    </xdr:to>
    <xdr:sp macro="" textlink="">
      <xdr:nvSpPr>
        <xdr:cNvPr id="134" name="楕円 133">
          <a:extLst>
            <a:ext uri="{FF2B5EF4-FFF2-40B4-BE49-F238E27FC236}">
              <a16:creationId xmlns:a16="http://schemas.microsoft.com/office/drawing/2014/main" id="{143524FE-1B63-45B0-A96D-CCD58332C1F0}"/>
            </a:ext>
          </a:extLst>
        </xdr:cNvPr>
        <xdr:cNvSpPr/>
      </xdr:nvSpPr>
      <xdr:spPr>
        <a:xfrm>
          <a:off x="8699500" y="61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12344</xdr:rowOff>
    </xdr:from>
    <xdr:to>
      <xdr:col>50</xdr:col>
      <xdr:colOff>114300</xdr:colOff>
      <xdr:row>36</xdr:row>
      <xdr:rowOff>34480</xdr:rowOff>
    </xdr:to>
    <xdr:cxnSp macro="">
      <xdr:nvCxnSpPr>
        <xdr:cNvPr id="135" name="直線コネクタ 134">
          <a:extLst>
            <a:ext uri="{FF2B5EF4-FFF2-40B4-BE49-F238E27FC236}">
              <a16:creationId xmlns:a16="http://schemas.microsoft.com/office/drawing/2014/main" id="{2D72DBA5-61DE-48C1-B44D-AD8F6F710040}"/>
            </a:ext>
          </a:extLst>
        </xdr:cNvPr>
        <xdr:cNvCxnSpPr/>
      </xdr:nvCxnSpPr>
      <xdr:spPr>
        <a:xfrm flipV="1">
          <a:off x="8750300" y="6184544"/>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36392</xdr:rowOff>
    </xdr:from>
    <xdr:to>
      <xdr:col>41</xdr:col>
      <xdr:colOff>101600</xdr:colOff>
      <xdr:row>36</xdr:row>
      <xdr:rowOff>137992</xdr:rowOff>
    </xdr:to>
    <xdr:sp macro="" textlink="">
      <xdr:nvSpPr>
        <xdr:cNvPr id="136" name="楕円 135">
          <a:extLst>
            <a:ext uri="{FF2B5EF4-FFF2-40B4-BE49-F238E27FC236}">
              <a16:creationId xmlns:a16="http://schemas.microsoft.com/office/drawing/2014/main" id="{8927A44F-29F7-403F-8A59-E14638261652}"/>
            </a:ext>
          </a:extLst>
        </xdr:cNvPr>
        <xdr:cNvSpPr/>
      </xdr:nvSpPr>
      <xdr:spPr>
        <a:xfrm>
          <a:off x="7810500" y="62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34480</xdr:rowOff>
    </xdr:from>
    <xdr:to>
      <xdr:col>45</xdr:col>
      <xdr:colOff>177800</xdr:colOff>
      <xdr:row>36</xdr:row>
      <xdr:rowOff>87192</xdr:rowOff>
    </xdr:to>
    <xdr:cxnSp macro="">
      <xdr:nvCxnSpPr>
        <xdr:cNvPr id="137" name="直線コネクタ 136">
          <a:extLst>
            <a:ext uri="{FF2B5EF4-FFF2-40B4-BE49-F238E27FC236}">
              <a16:creationId xmlns:a16="http://schemas.microsoft.com/office/drawing/2014/main" id="{892EE305-2795-4B04-BF70-23C0D5B91780}"/>
            </a:ext>
          </a:extLst>
        </xdr:cNvPr>
        <xdr:cNvCxnSpPr/>
      </xdr:nvCxnSpPr>
      <xdr:spPr>
        <a:xfrm flipV="1">
          <a:off x="7861300" y="6206680"/>
          <a:ext cx="889000" cy="5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147110</xdr:rowOff>
    </xdr:from>
    <xdr:to>
      <xdr:col>36</xdr:col>
      <xdr:colOff>165100</xdr:colOff>
      <xdr:row>38</xdr:row>
      <xdr:rowOff>77260</xdr:rowOff>
    </xdr:to>
    <xdr:sp macro="" textlink="">
      <xdr:nvSpPr>
        <xdr:cNvPr id="138" name="楕円 137">
          <a:extLst>
            <a:ext uri="{FF2B5EF4-FFF2-40B4-BE49-F238E27FC236}">
              <a16:creationId xmlns:a16="http://schemas.microsoft.com/office/drawing/2014/main" id="{57B71F8C-0815-408A-B450-E06C2FDA8E5D}"/>
            </a:ext>
          </a:extLst>
        </xdr:cNvPr>
        <xdr:cNvSpPr/>
      </xdr:nvSpPr>
      <xdr:spPr>
        <a:xfrm>
          <a:off x="6921500" y="64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87192</xdr:rowOff>
    </xdr:from>
    <xdr:to>
      <xdr:col>41</xdr:col>
      <xdr:colOff>50800</xdr:colOff>
      <xdr:row>38</xdr:row>
      <xdr:rowOff>26460</xdr:rowOff>
    </xdr:to>
    <xdr:cxnSp macro="">
      <xdr:nvCxnSpPr>
        <xdr:cNvPr id="139" name="直線コネクタ 138">
          <a:extLst>
            <a:ext uri="{FF2B5EF4-FFF2-40B4-BE49-F238E27FC236}">
              <a16:creationId xmlns:a16="http://schemas.microsoft.com/office/drawing/2014/main" id="{9D78878C-5211-4137-ABC5-5CA30D17D45F}"/>
            </a:ext>
          </a:extLst>
        </xdr:cNvPr>
        <xdr:cNvCxnSpPr/>
      </xdr:nvCxnSpPr>
      <xdr:spPr>
        <a:xfrm flipV="1">
          <a:off x="6972300" y="6259392"/>
          <a:ext cx="889000" cy="2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C39DF7B7-A659-4D2D-9F3E-738674746CB1}"/>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0314FDC-3B6A-46B8-AC94-9DCF9E5DB483}"/>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DB8D17A4-7B55-4799-87CE-5BFF4D88ABBF}"/>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A7250BE3-CD6F-4141-AB92-80579D7AFD74}"/>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79671</xdr:rowOff>
    </xdr:from>
    <xdr:ext cx="534377" cy="259045"/>
    <xdr:sp macro="" textlink="">
      <xdr:nvSpPr>
        <xdr:cNvPr id="144" name="n_1mainValue【道路】&#10;一人当たり延長">
          <a:extLst>
            <a:ext uri="{FF2B5EF4-FFF2-40B4-BE49-F238E27FC236}">
              <a16:creationId xmlns:a16="http://schemas.microsoft.com/office/drawing/2014/main" id="{27EED276-CC5D-4CEB-98B8-DCEC29E3DD83}"/>
            </a:ext>
          </a:extLst>
        </xdr:cNvPr>
        <xdr:cNvSpPr txBox="1"/>
      </xdr:nvSpPr>
      <xdr:spPr>
        <a:xfrm>
          <a:off x="9359411" y="59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101807</xdr:rowOff>
    </xdr:from>
    <xdr:ext cx="534377" cy="259045"/>
    <xdr:sp macro="" textlink="">
      <xdr:nvSpPr>
        <xdr:cNvPr id="145" name="n_2mainValue【道路】&#10;一人当たり延長">
          <a:extLst>
            <a:ext uri="{FF2B5EF4-FFF2-40B4-BE49-F238E27FC236}">
              <a16:creationId xmlns:a16="http://schemas.microsoft.com/office/drawing/2014/main" id="{0E720B49-1E16-4BC3-B6FF-9327177B8C42}"/>
            </a:ext>
          </a:extLst>
        </xdr:cNvPr>
        <xdr:cNvSpPr txBox="1"/>
      </xdr:nvSpPr>
      <xdr:spPr>
        <a:xfrm>
          <a:off x="8483111" y="59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154519</xdr:rowOff>
    </xdr:from>
    <xdr:ext cx="534377" cy="259045"/>
    <xdr:sp macro="" textlink="">
      <xdr:nvSpPr>
        <xdr:cNvPr id="146" name="n_3mainValue【道路】&#10;一人当たり延長">
          <a:extLst>
            <a:ext uri="{FF2B5EF4-FFF2-40B4-BE49-F238E27FC236}">
              <a16:creationId xmlns:a16="http://schemas.microsoft.com/office/drawing/2014/main" id="{DC2C86D9-6F19-4116-A81E-B224887361A0}"/>
            </a:ext>
          </a:extLst>
        </xdr:cNvPr>
        <xdr:cNvSpPr txBox="1"/>
      </xdr:nvSpPr>
      <xdr:spPr>
        <a:xfrm>
          <a:off x="7594111" y="5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93787</xdr:rowOff>
    </xdr:from>
    <xdr:ext cx="534377" cy="259045"/>
    <xdr:sp macro="" textlink="">
      <xdr:nvSpPr>
        <xdr:cNvPr id="147" name="n_4mainValue【道路】&#10;一人当たり延長">
          <a:extLst>
            <a:ext uri="{FF2B5EF4-FFF2-40B4-BE49-F238E27FC236}">
              <a16:creationId xmlns:a16="http://schemas.microsoft.com/office/drawing/2014/main" id="{7DDDB180-F305-4B53-B245-4B97192BB4C1}"/>
            </a:ext>
          </a:extLst>
        </xdr:cNvPr>
        <xdr:cNvSpPr txBox="1"/>
      </xdr:nvSpPr>
      <xdr:spPr>
        <a:xfrm>
          <a:off x="6705111" y="62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AADA410-874D-47C9-B89D-DF3618B6C3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296FA05-D230-4BCE-91FC-B0A3229C44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126CB78-E835-4151-8484-477F3D7362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428D508-11CC-4291-A474-6FDE836A71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C45D91-72A7-4F57-959A-FDBEAA89D4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B0ECB10-D865-4AC4-9D6F-740833FEED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37E787-0840-4E8A-870B-BC3378D49D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0D9C17E-9AD4-449A-AA2A-43CC00B460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FC2F9F7-EEE3-4E8A-A443-880ACA56996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1725464-5200-42FA-9D80-0A3559C7A2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8161C18-11CB-4DFB-9AD4-5AA785B17E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52174CE-CBD1-4B63-AAF4-E5131C8C897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DE15176-B98A-443E-BB43-6B0570FDAF8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9517BCF-0022-4CAB-A833-1F6B1DB7452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3DC753F-5615-45E8-80D8-45CBCD3B7C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D30E834-C198-4ACA-82E1-C2690052C0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7BECDBF-52C9-4CB5-82D3-023985B7B33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16E5E53-DA23-41F0-82EF-B3D1FC0884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AE388AA-B92D-49D2-A59C-8F143D207A5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526A38F-C30C-428F-B082-00BD20F82B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EA9D03C-1879-40E8-BCFB-D9B1F2F787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7752757-DE54-471F-B0B0-77907CF9BF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30B18E0-EE6E-494E-998B-453ABEA8D4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9C41195-8C5C-4A6C-901B-AD7DF85B65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D40D889-47B2-4CF6-A6C4-97C01A2655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B5D7D33A-7ABA-40C9-A531-CDAF166DFED8}"/>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995A757-F898-438A-AA1B-2F3045AD11F7}"/>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072AE74-50C6-46C6-9AD4-60F2BC04D828}"/>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DD7CD73-C3A1-477D-A023-35C9128238B7}"/>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1E023CC-7A16-4C6B-B30B-80D0879CEAB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F111AA8-C298-484E-A127-96FEC2527542}"/>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C1F7CFC-1C4D-4AB8-9DF5-8B7A2EFD12A8}"/>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D5AEB35-A5E1-4845-A2FE-508ACA07227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B0CA21C-B15C-4F8A-AA3B-4D9DBF56007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3F007D8C-CD63-4A32-B9AA-2E0082D3E7B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ED714F90-040D-4C88-B8C4-0E57909BDF69}"/>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30890C-CE97-4185-B60C-FF7659DFD6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F8DFB6F-737B-4878-93DC-4C77C4DD40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3919B6-7193-43F6-A669-83B6C6F3AA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8D15775-1B08-4D13-B003-8765A7BE06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FEF5C3-45B5-4F50-9DCB-0A1A28BDDD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89" name="楕円 188">
          <a:extLst>
            <a:ext uri="{FF2B5EF4-FFF2-40B4-BE49-F238E27FC236}">
              <a16:creationId xmlns:a16="http://schemas.microsoft.com/office/drawing/2014/main" id="{CB5B6BE5-7DAE-4E1A-8B22-3402E3C45416}"/>
            </a:ext>
          </a:extLst>
        </xdr:cNvPr>
        <xdr:cNvSpPr/>
      </xdr:nvSpPr>
      <xdr:spPr>
        <a:xfrm>
          <a:off x="4584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B54D84-CB29-45C4-8D90-26BA7961E714}"/>
            </a:ext>
          </a:extLst>
        </xdr:cNvPr>
        <xdr:cNvSpPr txBox="1"/>
      </xdr:nvSpPr>
      <xdr:spPr>
        <a:xfrm>
          <a:off x="4673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a:extLst>
            <a:ext uri="{FF2B5EF4-FFF2-40B4-BE49-F238E27FC236}">
              <a16:creationId xmlns:a16="http://schemas.microsoft.com/office/drawing/2014/main" id="{2C81009D-DB55-44EB-AC15-1AAB5A8C311E}"/>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109401</xdr:rowOff>
    </xdr:to>
    <xdr:cxnSp macro="">
      <xdr:nvCxnSpPr>
        <xdr:cNvPr id="192" name="直線コネクタ 191">
          <a:extLst>
            <a:ext uri="{FF2B5EF4-FFF2-40B4-BE49-F238E27FC236}">
              <a16:creationId xmlns:a16="http://schemas.microsoft.com/office/drawing/2014/main" id="{A34BF6D9-66C6-4A4A-80B8-86C33360C462}"/>
            </a:ext>
          </a:extLst>
        </xdr:cNvPr>
        <xdr:cNvCxnSpPr/>
      </xdr:nvCxnSpPr>
      <xdr:spPr>
        <a:xfrm>
          <a:off x="3797300" y="1072297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3" name="楕円 192">
          <a:extLst>
            <a:ext uri="{FF2B5EF4-FFF2-40B4-BE49-F238E27FC236}">
              <a16:creationId xmlns:a16="http://schemas.microsoft.com/office/drawing/2014/main" id="{66898047-7D3A-43B5-A209-3840F19EF627}"/>
            </a:ext>
          </a:extLst>
        </xdr:cNvPr>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102870</xdr:rowOff>
    </xdr:to>
    <xdr:cxnSp macro="">
      <xdr:nvCxnSpPr>
        <xdr:cNvPr id="194" name="直線コネクタ 193">
          <a:extLst>
            <a:ext uri="{FF2B5EF4-FFF2-40B4-BE49-F238E27FC236}">
              <a16:creationId xmlns:a16="http://schemas.microsoft.com/office/drawing/2014/main" id="{01C175F2-F917-4B46-93B9-A263C966F133}"/>
            </a:ext>
          </a:extLst>
        </xdr:cNvPr>
        <xdr:cNvCxnSpPr/>
      </xdr:nvCxnSpPr>
      <xdr:spPr>
        <a:xfrm flipV="1">
          <a:off x="2908300" y="107229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61867</xdr:rowOff>
    </xdr:from>
    <xdr:to>
      <xdr:col>10</xdr:col>
      <xdr:colOff>165100</xdr:colOff>
      <xdr:row>62</xdr:row>
      <xdr:rowOff>163467</xdr:rowOff>
    </xdr:to>
    <xdr:sp macro="" textlink="">
      <xdr:nvSpPr>
        <xdr:cNvPr id="195" name="楕円 194">
          <a:extLst>
            <a:ext uri="{FF2B5EF4-FFF2-40B4-BE49-F238E27FC236}">
              <a16:creationId xmlns:a16="http://schemas.microsoft.com/office/drawing/2014/main" id="{9FBE3C16-06A8-4AA6-AC2B-FA4132816170}"/>
            </a:ext>
          </a:extLst>
        </xdr:cNvPr>
        <xdr:cNvSpPr/>
      </xdr:nvSpPr>
      <xdr:spPr>
        <a:xfrm>
          <a:off x="1968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112667</xdr:rowOff>
    </xdr:to>
    <xdr:cxnSp macro="">
      <xdr:nvCxnSpPr>
        <xdr:cNvPr id="196" name="直線コネクタ 195">
          <a:extLst>
            <a:ext uri="{FF2B5EF4-FFF2-40B4-BE49-F238E27FC236}">
              <a16:creationId xmlns:a16="http://schemas.microsoft.com/office/drawing/2014/main" id="{8728B14E-78BF-4BBA-99D1-EE6429A1EDE8}"/>
            </a:ext>
          </a:extLst>
        </xdr:cNvPr>
        <xdr:cNvCxnSpPr/>
      </xdr:nvCxnSpPr>
      <xdr:spPr>
        <a:xfrm flipV="1">
          <a:off x="2019300" y="107327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197" name="楕円 196">
          <a:extLst>
            <a:ext uri="{FF2B5EF4-FFF2-40B4-BE49-F238E27FC236}">
              <a16:creationId xmlns:a16="http://schemas.microsoft.com/office/drawing/2014/main" id="{D1E2D048-8EAF-4AA9-8863-396AA110668C}"/>
            </a:ext>
          </a:extLst>
        </xdr:cNvPr>
        <xdr:cNvSpPr/>
      </xdr:nvSpPr>
      <xdr:spPr>
        <a:xfrm>
          <a:off x="107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112667</xdr:rowOff>
    </xdr:to>
    <xdr:cxnSp macro="">
      <xdr:nvCxnSpPr>
        <xdr:cNvPr id="198" name="直線コネクタ 197">
          <a:extLst>
            <a:ext uri="{FF2B5EF4-FFF2-40B4-BE49-F238E27FC236}">
              <a16:creationId xmlns:a16="http://schemas.microsoft.com/office/drawing/2014/main" id="{C425B99C-A34F-4300-B898-E1557BE09731}"/>
            </a:ext>
          </a:extLst>
        </xdr:cNvPr>
        <xdr:cNvCxnSpPr/>
      </xdr:nvCxnSpPr>
      <xdr:spPr>
        <a:xfrm>
          <a:off x="1130300" y="106919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1A73CD6-04D6-4A1B-A241-A2ED256DB053}"/>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37FE050-2AF8-41D1-AEFD-CC04A8BC1A0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35D9B70-F2EA-4512-9A56-B733213ED03C}"/>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0FCB292-0E11-4591-874A-DA216FB1DF92}"/>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76A4544-D019-4A20-B9B0-440CF170E0F9}"/>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E2B5F8C-E814-4E0E-A7B7-A7BB599B4B7E}"/>
            </a:ext>
          </a:extLst>
        </xdr:cNvPr>
        <xdr:cNvSpPr txBox="1"/>
      </xdr:nvSpPr>
      <xdr:spPr>
        <a:xfrm>
          <a:off x="2705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154594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63AD3C1-0459-451B-9666-F81B961D3BE7}"/>
            </a:ext>
          </a:extLst>
        </xdr:cNvPr>
        <xdr:cNvSpPr txBox="1"/>
      </xdr:nvSpPr>
      <xdr:spPr>
        <a:xfrm>
          <a:off x="1816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CEF8A84-5162-4C02-96BF-3B02BED6C8CE}"/>
            </a:ext>
          </a:extLst>
        </xdr:cNvPr>
        <xdr:cNvSpPr txBox="1"/>
      </xdr:nvSpPr>
      <xdr:spPr>
        <a:xfrm>
          <a:off x="927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BDC65DF-F393-4E3F-9C2C-A6D9451C28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E331D0-5FAE-460E-93DD-AD5718EC2B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A5D461B-CD56-420E-BBC8-96C1B3CEBD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DB0C79B-B759-4793-B2DC-6F6671843D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860A51C-06C3-4250-8AC9-0E39B1B03E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C542477-D427-4B99-BDB7-5931EF6BFE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DF51BE1-02FA-4694-8620-DE9B58A870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1262CD4-7E06-4D00-A261-9099A17594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0B5CEFE-DBC3-4353-AFE7-16BF1532E7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DC5C539-5246-4D5C-81FC-3548939DBE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7344ADE-EBF2-4460-A712-2B519758E7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0DDB392-3432-48B9-860D-D0CE3475036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EACD54D-B61C-41E7-8226-37E8EC4D7D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3A3C760-0066-4917-A2F0-6F0C0A8349A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EEDBB60-F93F-4E50-9E3B-F73149157B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80B3F73-AE94-4420-A669-A80498F155B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F1CEAAA-CBC0-481D-99D0-32F6A2A0E4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8EDB854-621C-45C5-8C26-25865F12FE3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C8B45A3-C391-44C3-8769-8F731108BD7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7808406-2C61-4F3D-A256-F279C7DD0D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2B5CF54-2772-43A3-96AF-217D32D3C4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DACBB13-F703-4B31-8714-11EFFB306E4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1051372-AE97-4CFA-AFB1-25AFC102AE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1E98873B-DCD1-4F46-8CE2-16C549054ABC}"/>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901215F-C43C-44E7-9C34-71BEE583A23D}"/>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2FEC3E84-9FD9-442F-9918-547F10BA4ACA}"/>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2EC4006-1F91-48FE-B1DC-4F237ABA9F28}"/>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56A66D0C-1032-4D9A-95A7-75F0D3408E88}"/>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06D127D-6D66-42CE-A7C8-6A8D73298D25}"/>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C8E37CD-6F63-4DFB-8A54-5E7DAA096928}"/>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6629F91-321E-4611-A9E3-31F0B6E671F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D0850D28-FC21-485E-918D-E35C6FCDD169}"/>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C2AB4EE-E3DF-438E-9785-98B63694C9C7}"/>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E09E6D56-AC54-41D8-B87B-3F1F5E9FE333}"/>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84FADBF-8A40-42E9-AEA4-7AB067E55E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FA9099-470D-411F-8B6F-47DAB1CADD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BAE6B06-EA0D-4B3F-A10A-6BF0492289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5BEC31-17B6-411D-A4D7-D744687C31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E7F19C-A9A0-410F-B9DF-9EF2859BEB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71571</xdr:rowOff>
    </xdr:from>
    <xdr:to>
      <xdr:col>55</xdr:col>
      <xdr:colOff>50800</xdr:colOff>
      <xdr:row>64</xdr:row>
      <xdr:rowOff>1721</xdr:rowOff>
    </xdr:to>
    <xdr:sp macro="" textlink="">
      <xdr:nvSpPr>
        <xdr:cNvPr id="246" name="楕円 245">
          <a:extLst>
            <a:ext uri="{FF2B5EF4-FFF2-40B4-BE49-F238E27FC236}">
              <a16:creationId xmlns:a16="http://schemas.microsoft.com/office/drawing/2014/main" id="{23E04B46-7267-4869-8339-B8ED0CE2B347}"/>
            </a:ext>
          </a:extLst>
        </xdr:cNvPr>
        <xdr:cNvSpPr/>
      </xdr:nvSpPr>
      <xdr:spPr>
        <a:xfrm>
          <a:off x="10426700" y="108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157948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2EE1B9A-B30C-4984-8B7C-A7E7CFC90195}"/>
            </a:ext>
          </a:extLst>
        </xdr:cNvPr>
        <xdr:cNvSpPr txBox="1"/>
      </xdr:nvSpPr>
      <xdr:spPr>
        <a:xfrm>
          <a:off x="10515600" y="1078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72863</xdr:rowOff>
    </xdr:from>
    <xdr:to>
      <xdr:col>50</xdr:col>
      <xdr:colOff>165100</xdr:colOff>
      <xdr:row>64</xdr:row>
      <xdr:rowOff>3013</xdr:rowOff>
    </xdr:to>
    <xdr:sp macro="" textlink="">
      <xdr:nvSpPr>
        <xdr:cNvPr id="248" name="楕円 247">
          <a:extLst>
            <a:ext uri="{FF2B5EF4-FFF2-40B4-BE49-F238E27FC236}">
              <a16:creationId xmlns:a16="http://schemas.microsoft.com/office/drawing/2014/main" id="{2736C5AA-3339-4E63-9973-F4700C5C7979}"/>
            </a:ext>
          </a:extLst>
        </xdr:cNvPr>
        <xdr:cNvSpPr/>
      </xdr:nvSpPr>
      <xdr:spPr>
        <a:xfrm>
          <a:off x="9588500" y="108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122371</xdr:rowOff>
    </xdr:from>
    <xdr:to>
      <xdr:col>55</xdr:col>
      <xdr:colOff>0</xdr:colOff>
      <xdr:row>63</xdr:row>
      <xdr:rowOff>123663</xdr:rowOff>
    </xdr:to>
    <xdr:cxnSp macro="">
      <xdr:nvCxnSpPr>
        <xdr:cNvPr id="249" name="直線コネクタ 248">
          <a:extLst>
            <a:ext uri="{FF2B5EF4-FFF2-40B4-BE49-F238E27FC236}">
              <a16:creationId xmlns:a16="http://schemas.microsoft.com/office/drawing/2014/main" id="{9D3EE4D5-6055-4CDB-99E0-4BEA5E47C10E}"/>
            </a:ext>
          </a:extLst>
        </xdr:cNvPr>
        <xdr:cNvCxnSpPr/>
      </xdr:nvCxnSpPr>
      <xdr:spPr>
        <a:xfrm flipV="1">
          <a:off x="9639300" y="10923721"/>
          <a:ext cx="8382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78226</xdr:rowOff>
    </xdr:from>
    <xdr:to>
      <xdr:col>46</xdr:col>
      <xdr:colOff>38100</xdr:colOff>
      <xdr:row>64</xdr:row>
      <xdr:rowOff>8376</xdr:rowOff>
    </xdr:to>
    <xdr:sp macro="" textlink="">
      <xdr:nvSpPr>
        <xdr:cNvPr id="250" name="楕円 249">
          <a:extLst>
            <a:ext uri="{FF2B5EF4-FFF2-40B4-BE49-F238E27FC236}">
              <a16:creationId xmlns:a16="http://schemas.microsoft.com/office/drawing/2014/main" id="{5E66F726-5D1C-4EDF-B6EC-E2ACB30F3C61}"/>
            </a:ext>
          </a:extLst>
        </xdr:cNvPr>
        <xdr:cNvSpPr/>
      </xdr:nvSpPr>
      <xdr:spPr>
        <a:xfrm>
          <a:off x="8699500" y="108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123663</xdr:rowOff>
    </xdr:from>
    <xdr:to>
      <xdr:col>50</xdr:col>
      <xdr:colOff>114300</xdr:colOff>
      <xdr:row>63</xdr:row>
      <xdr:rowOff>129026</xdr:rowOff>
    </xdr:to>
    <xdr:cxnSp macro="">
      <xdr:nvCxnSpPr>
        <xdr:cNvPr id="251" name="直線コネクタ 250">
          <a:extLst>
            <a:ext uri="{FF2B5EF4-FFF2-40B4-BE49-F238E27FC236}">
              <a16:creationId xmlns:a16="http://schemas.microsoft.com/office/drawing/2014/main" id="{E6215B78-BFD3-4D0C-B5D6-157B65B2F55B}"/>
            </a:ext>
          </a:extLst>
        </xdr:cNvPr>
        <xdr:cNvCxnSpPr/>
      </xdr:nvCxnSpPr>
      <xdr:spPr>
        <a:xfrm flipV="1">
          <a:off x="8750300" y="10925013"/>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82665</xdr:rowOff>
    </xdr:from>
    <xdr:to>
      <xdr:col>41</xdr:col>
      <xdr:colOff>101600</xdr:colOff>
      <xdr:row>64</xdr:row>
      <xdr:rowOff>12815</xdr:rowOff>
    </xdr:to>
    <xdr:sp macro="" textlink="">
      <xdr:nvSpPr>
        <xdr:cNvPr id="252" name="楕円 251">
          <a:extLst>
            <a:ext uri="{FF2B5EF4-FFF2-40B4-BE49-F238E27FC236}">
              <a16:creationId xmlns:a16="http://schemas.microsoft.com/office/drawing/2014/main" id="{855F34A3-C30A-45E0-B7C2-6EE7C6FF7A87}"/>
            </a:ext>
          </a:extLst>
        </xdr:cNvPr>
        <xdr:cNvSpPr/>
      </xdr:nvSpPr>
      <xdr:spPr>
        <a:xfrm>
          <a:off x="7810500" y="10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129026</xdr:rowOff>
    </xdr:from>
    <xdr:to>
      <xdr:col>45</xdr:col>
      <xdr:colOff>177800</xdr:colOff>
      <xdr:row>63</xdr:row>
      <xdr:rowOff>133465</xdr:rowOff>
    </xdr:to>
    <xdr:cxnSp macro="">
      <xdr:nvCxnSpPr>
        <xdr:cNvPr id="253" name="直線コネクタ 252">
          <a:extLst>
            <a:ext uri="{FF2B5EF4-FFF2-40B4-BE49-F238E27FC236}">
              <a16:creationId xmlns:a16="http://schemas.microsoft.com/office/drawing/2014/main" id="{28BB4FD9-F032-4540-BAE9-905DC817DBF4}"/>
            </a:ext>
          </a:extLst>
        </xdr:cNvPr>
        <xdr:cNvCxnSpPr/>
      </xdr:nvCxnSpPr>
      <xdr:spPr>
        <a:xfrm flipV="1">
          <a:off x="7861300" y="10930376"/>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83506</xdr:rowOff>
    </xdr:from>
    <xdr:to>
      <xdr:col>36</xdr:col>
      <xdr:colOff>165100</xdr:colOff>
      <xdr:row>64</xdr:row>
      <xdr:rowOff>13656</xdr:rowOff>
    </xdr:to>
    <xdr:sp macro="" textlink="">
      <xdr:nvSpPr>
        <xdr:cNvPr id="254" name="楕円 253">
          <a:extLst>
            <a:ext uri="{FF2B5EF4-FFF2-40B4-BE49-F238E27FC236}">
              <a16:creationId xmlns:a16="http://schemas.microsoft.com/office/drawing/2014/main" id="{919A7EFC-E94E-441E-A55C-660726D72DE8}"/>
            </a:ext>
          </a:extLst>
        </xdr:cNvPr>
        <xdr:cNvSpPr/>
      </xdr:nvSpPr>
      <xdr:spPr>
        <a:xfrm>
          <a:off x="6921500" y="108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133465</xdr:rowOff>
    </xdr:from>
    <xdr:to>
      <xdr:col>41</xdr:col>
      <xdr:colOff>50800</xdr:colOff>
      <xdr:row>63</xdr:row>
      <xdr:rowOff>134306</xdr:rowOff>
    </xdr:to>
    <xdr:cxnSp macro="">
      <xdr:nvCxnSpPr>
        <xdr:cNvPr id="255" name="直線コネクタ 254">
          <a:extLst>
            <a:ext uri="{FF2B5EF4-FFF2-40B4-BE49-F238E27FC236}">
              <a16:creationId xmlns:a16="http://schemas.microsoft.com/office/drawing/2014/main" id="{AB59388A-4467-4FC4-A27E-1A4534C714EC}"/>
            </a:ext>
          </a:extLst>
        </xdr:cNvPr>
        <xdr:cNvCxnSpPr/>
      </xdr:nvCxnSpPr>
      <xdr:spPr>
        <a:xfrm flipV="1">
          <a:off x="6972300" y="10934815"/>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2036953-BDAD-44AD-98AE-7D5D696CAA59}"/>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B7DA6D5-01B6-4A62-A256-7AF8FDDCC0A2}"/>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9AEC6BE-BDB4-4B15-A226-51DF32EB9C33}"/>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F204C0D-C3E3-4CDE-B008-0B5F00665612}"/>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165590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E2077AB-7960-48F4-A680-3537DF721438}"/>
            </a:ext>
          </a:extLst>
        </xdr:cNvPr>
        <xdr:cNvSpPr txBox="1"/>
      </xdr:nvSpPr>
      <xdr:spPr>
        <a:xfrm>
          <a:off x="9327095" y="1096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170953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4D6DB76-657A-4A70-8FAC-B0CE7801BE41}"/>
            </a:ext>
          </a:extLst>
        </xdr:cNvPr>
        <xdr:cNvSpPr txBox="1"/>
      </xdr:nvSpPr>
      <xdr:spPr>
        <a:xfrm>
          <a:off x="8450795" y="1097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1399254-DA82-4CAB-97FC-2F6FB0EE48D5}"/>
            </a:ext>
          </a:extLst>
        </xdr:cNvPr>
        <xdr:cNvSpPr txBox="1"/>
      </xdr:nvSpPr>
      <xdr:spPr>
        <a:xfrm>
          <a:off x="7561795" y="1097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4783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CDAED57-713F-49DE-AD2D-FDEFCA0F5FF9}"/>
            </a:ext>
          </a:extLst>
        </xdr:cNvPr>
        <xdr:cNvSpPr txBox="1"/>
      </xdr:nvSpPr>
      <xdr:spPr>
        <a:xfrm>
          <a:off x="6672795" y="109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E50F41E-224A-4698-9CE3-FBB94A0751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9CFA0E1-3B52-48E7-91CB-31E5DFAF26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313B047-BC7C-4C02-AF12-C90DA54CCA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7503EC5-46FF-4035-B594-D0C2FE3A68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AED235F-A23D-459B-9B11-1132909B23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0445943-87E9-43E0-A6D0-C9143CD23F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39EF329-911C-4DB7-B2CD-9C34C2795D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A7E15D9-77B0-46A9-8A71-4BB89207F66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2D8ED97-0360-469F-91E9-A4785BEF05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8F7A0D-4C87-4FF3-B533-4EF6DB10DB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3491B9E-1B68-4F94-AFF5-0CF4D7427B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6B6EE0F-36BB-4AC8-8638-ACFF16C7B6A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EC0F291-4700-4FE8-BF0B-1A128DBA8B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CE4ACEC-C841-4647-AB41-81160C2CF2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E8C1985-A6AF-450E-8820-5A1EE8B6A5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C220D16-2014-4B54-BA17-8D27E95C682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39C087C-DF04-411C-A0CF-D8DB6D408B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F2D6491-A8BC-45C5-A237-F6F570D5E9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B3DC262-76D8-4BA0-A7CC-D5C7EAF322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F1B286A-C02A-4167-B28E-55CC0C291A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5FF0B6C-EEEF-4E6A-9AFE-13C1632ED8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19A3ED6-672C-4F40-A05F-FB46559A04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5A62BB8-D3D4-4439-BC3B-1366909B50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E43F92A-5E33-495B-BCBD-FFAA2B1EC7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E6B860A-A421-45E7-9395-F959820431AD}"/>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FEF061-C981-43F0-A8DA-E325D80A7D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12D52BE-9640-40F6-AF59-F84CCBDE8D9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0F593E8-E2F2-49E3-9266-739FB0E55F01}"/>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BA7F05F1-C807-4D1B-BA2A-0D1B34C1E42D}"/>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03A3503-B6F4-480C-9195-C568964F608D}"/>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F5C4472-6887-45BC-8537-D5598594FF1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5789467-DDD3-490D-A112-CEFC4A74B8C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46BF225-83DC-4512-B473-144B50E3224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438D6F6B-50E0-4248-B6EE-F8B535BED001}"/>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FF944A5-E112-478F-9703-1D4596FD7BD7}"/>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C04D36-D35C-455B-BA21-1C737853E0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70A9B7-DCDF-45AF-8F83-5C085D0B50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B6142A3-16B6-4CB4-B370-713ABA1776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A8AEE4-1418-41AF-A123-C134CDA4FC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6F958EC-35F7-4AF0-9AC7-50A88A733C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4" name="楕円 303">
          <a:extLst>
            <a:ext uri="{FF2B5EF4-FFF2-40B4-BE49-F238E27FC236}">
              <a16:creationId xmlns:a16="http://schemas.microsoft.com/office/drawing/2014/main" id="{06C4DD62-D9C1-4E26-AE76-60A07203C2A3}"/>
            </a:ext>
          </a:extLst>
        </xdr:cNvPr>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130191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572E4AC-196C-4C39-B5AE-4C3B8AC75B81}"/>
            </a:ext>
          </a:extLst>
        </xdr:cNvPr>
        <xdr:cNvSpPr txBox="1"/>
      </xdr:nvSpPr>
      <xdr:spPr>
        <a:xfrm>
          <a:off x="4673600"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306" name="楕円 305">
          <a:extLst>
            <a:ext uri="{FF2B5EF4-FFF2-40B4-BE49-F238E27FC236}">
              <a16:creationId xmlns:a16="http://schemas.microsoft.com/office/drawing/2014/main" id="{F775BFE8-DFB4-4DD6-93EA-27C2244C61D8}"/>
            </a:ext>
          </a:extLst>
        </xdr:cNvPr>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127636</xdr:rowOff>
    </xdr:from>
    <xdr:to>
      <xdr:col>24</xdr:col>
      <xdr:colOff>63500</xdr:colOff>
      <xdr:row>82</xdr:row>
      <xdr:rowOff>158114</xdr:rowOff>
    </xdr:to>
    <xdr:cxnSp macro="">
      <xdr:nvCxnSpPr>
        <xdr:cNvPr id="307" name="直線コネクタ 306">
          <a:extLst>
            <a:ext uri="{FF2B5EF4-FFF2-40B4-BE49-F238E27FC236}">
              <a16:creationId xmlns:a16="http://schemas.microsoft.com/office/drawing/2014/main" id="{78997B2E-71FE-4A96-974A-6EFEBEC3E8F1}"/>
            </a:ext>
          </a:extLst>
        </xdr:cNvPr>
        <xdr:cNvCxnSpPr/>
      </xdr:nvCxnSpPr>
      <xdr:spPr>
        <a:xfrm>
          <a:off x="3797300" y="141865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08" name="楕円 307">
          <a:extLst>
            <a:ext uri="{FF2B5EF4-FFF2-40B4-BE49-F238E27FC236}">
              <a16:creationId xmlns:a16="http://schemas.microsoft.com/office/drawing/2014/main" id="{EED5D3F7-597C-470F-86C9-A3498A9D15FE}"/>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127636</xdr:rowOff>
    </xdr:to>
    <xdr:cxnSp macro="">
      <xdr:nvCxnSpPr>
        <xdr:cNvPr id="309" name="直線コネクタ 308">
          <a:extLst>
            <a:ext uri="{FF2B5EF4-FFF2-40B4-BE49-F238E27FC236}">
              <a16:creationId xmlns:a16="http://schemas.microsoft.com/office/drawing/2014/main" id="{45A11893-EA0B-44B1-A41E-1EB927385919}"/>
            </a:ext>
          </a:extLst>
        </xdr:cNvPr>
        <xdr:cNvCxnSpPr/>
      </xdr:nvCxnSpPr>
      <xdr:spPr>
        <a:xfrm>
          <a:off x="2908300" y="141579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10" name="楕円 309">
          <a:extLst>
            <a:ext uri="{FF2B5EF4-FFF2-40B4-BE49-F238E27FC236}">
              <a16:creationId xmlns:a16="http://schemas.microsoft.com/office/drawing/2014/main" id="{92232E40-3466-419E-9461-64E7673E6CAF}"/>
            </a:ext>
          </a:extLst>
        </xdr:cNvPr>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99061</xdr:rowOff>
    </xdr:to>
    <xdr:cxnSp macro="">
      <xdr:nvCxnSpPr>
        <xdr:cNvPr id="311" name="直線コネクタ 310">
          <a:extLst>
            <a:ext uri="{FF2B5EF4-FFF2-40B4-BE49-F238E27FC236}">
              <a16:creationId xmlns:a16="http://schemas.microsoft.com/office/drawing/2014/main" id="{3F01145A-5FAC-4520-9359-FA35DE762E68}"/>
            </a:ext>
          </a:extLst>
        </xdr:cNvPr>
        <xdr:cNvCxnSpPr/>
      </xdr:nvCxnSpPr>
      <xdr:spPr>
        <a:xfrm>
          <a:off x="2019300" y="141179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312" name="楕円 311">
          <a:extLst>
            <a:ext uri="{FF2B5EF4-FFF2-40B4-BE49-F238E27FC236}">
              <a16:creationId xmlns:a16="http://schemas.microsoft.com/office/drawing/2014/main" id="{8C848663-3422-4897-A492-2D2E24A35F46}"/>
            </a:ext>
          </a:extLst>
        </xdr:cNvPr>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82</xdr:row>
      <xdr:rowOff>59055</xdr:rowOff>
    </xdr:to>
    <xdr:cxnSp macro="">
      <xdr:nvCxnSpPr>
        <xdr:cNvPr id="313" name="直線コネクタ 312">
          <a:extLst>
            <a:ext uri="{FF2B5EF4-FFF2-40B4-BE49-F238E27FC236}">
              <a16:creationId xmlns:a16="http://schemas.microsoft.com/office/drawing/2014/main" id="{5762E5DA-15C8-4570-B0EF-812738E17E18}"/>
            </a:ext>
          </a:extLst>
        </xdr:cNvPr>
        <xdr:cNvCxnSpPr/>
      </xdr:nvCxnSpPr>
      <xdr:spPr>
        <a:xfrm>
          <a:off x="1130300" y="14022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70E8AC01-6AE3-4954-BA39-CC7FA6EF1DD8}"/>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3C599F96-6A2C-4E51-8F1C-9C3562E8D72D}"/>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3B740C26-3629-4800-9942-3943BE0386FA}"/>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3696C160-BF78-4BC4-BCEA-749DF72AD80F}"/>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ED2521ED-BB39-44A1-A910-A729EF59DEA4}"/>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9" name="n_2mainValue【公営住宅】&#10;有形固定資産減価償却率">
          <a:extLst>
            <a:ext uri="{FF2B5EF4-FFF2-40B4-BE49-F238E27FC236}">
              <a16:creationId xmlns:a16="http://schemas.microsoft.com/office/drawing/2014/main" id="{76E57748-4E31-48FE-BC83-7CCEB53D0DFE}"/>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20" name="n_3mainValue【公営住宅】&#10;有形固定資産減価償却率">
          <a:extLst>
            <a:ext uri="{FF2B5EF4-FFF2-40B4-BE49-F238E27FC236}">
              <a16:creationId xmlns:a16="http://schemas.microsoft.com/office/drawing/2014/main" id="{1A6445A7-8267-4A8E-A536-01EC1D7A1764}"/>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31132</xdr:rowOff>
    </xdr:from>
    <xdr:ext cx="405111" cy="259045"/>
    <xdr:sp macro="" textlink="">
      <xdr:nvSpPr>
        <xdr:cNvPr id="321" name="n_4mainValue【公営住宅】&#10;有形固定資産減価償却率">
          <a:extLst>
            <a:ext uri="{FF2B5EF4-FFF2-40B4-BE49-F238E27FC236}">
              <a16:creationId xmlns:a16="http://schemas.microsoft.com/office/drawing/2014/main" id="{B113C7BB-F470-4F69-B653-6D25165DE9F5}"/>
            </a:ext>
          </a:extLst>
        </xdr:cNvPr>
        <xdr:cNvSpPr txBox="1"/>
      </xdr:nvSpPr>
      <xdr:spPr>
        <a:xfrm>
          <a:off x="927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A0155FB-7D6A-4497-9F55-59B3104B71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27A0165-7F54-40AB-B739-191F53F529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179A1FA-B559-4801-A02F-92FD34DB37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C8DB38E-0D21-403D-9435-8BCF13227D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A1ECBB1-42A1-4F5E-B11F-AB02218019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E41D615-F158-4D35-92ED-028C914498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3E95EAD-68EB-4AD4-AF18-5C81882234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7B90660-1563-442F-96A5-63E4A994A0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3DD9FA7-A78E-4708-BB5C-623C8A8787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B25C8B4-58F9-46F2-BD51-FB5EDDC745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2E84447-68FC-4254-970A-73BA1AD5469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6ABD20C-6640-41EB-B708-2FD4D400A14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16AE6B1-D57D-460D-9398-A2C171EF391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B0C0AE74-AD94-441E-ABB2-FCD3E364282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3C89C11-C849-483A-A633-24621F01A9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67A4DAC3-1985-43C9-9A98-67C3396BA00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339F6A5-BB56-450C-925D-544097A4CD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D9072CD-DF8F-450A-AFD9-92854CCB40A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BF98E6F-61A1-4AD9-8DD0-917D8BAE86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2864173-3D4C-4B66-B264-ECB5CF91363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074C360-30BF-41B3-A471-07BB034216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9709E814-ED42-4A35-AA5A-597EB8E281BA}"/>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7305A97-F4ED-45E8-9A76-09154B66176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7A39F7E-5E73-4EDA-91F7-8FD80563DAA5}"/>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B0EDDC9-F78D-4952-BCA0-0740F10D950A}"/>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0D0D6F4-1DD6-4221-BE1A-DA0233ABED12}"/>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BA5674A-3FF8-4AC4-A185-548175BCFE3D}"/>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8DF64CF-D6F3-44E8-855C-D9D8CFD6CBFE}"/>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FCCA89C-F5F2-479D-A41B-24A0098A3C86}"/>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57D9E9E-79B3-46E2-AD14-10116D39B33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60EF311-F6CD-4ABE-8542-32E17CC2D778}"/>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AB0A361B-365A-4F03-B7E0-DA9CB721B70B}"/>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8B752AB-79E1-42B4-AACF-1AD0C1E271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7E9E845-9087-4E39-9B69-B77A3F3EA6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BBBFA73-FDD4-4297-904C-0005BCFC6F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452220-0A52-4CF2-9AEC-90F9A183DF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BBFDB8-DCE4-4936-835F-FF9C6C6105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51034</xdr:rowOff>
    </xdr:from>
    <xdr:to>
      <xdr:col>55</xdr:col>
      <xdr:colOff>50800</xdr:colOff>
      <xdr:row>85</xdr:row>
      <xdr:rowOff>152634</xdr:rowOff>
    </xdr:to>
    <xdr:sp macro="" textlink="">
      <xdr:nvSpPr>
        <xdr:cNvPr id="359" name="楕円 358">
          <a:extLst>
            <a:ext uri="{FF2B5EF4-FFF2-40B4-BE49-F238E27FC236}">
              <a16:creationId xmlns:a16="http://schemas.microsoft.com/office/drawing/2014/main" id="{151E2AFF-994C-4BC6-806B-0829B4725046}"/>
            </a:ext>
          </a:extLst>
        </xdr:cNvPr>
        <xdr:cNvSpPr/>
      </xdr:nvSpPr>
      <xdr:spPr>
        <a:xfrm>
          <a:off x="10426700" y="146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10411</xdr:rowOff>
    </xdr:from>
    <xdr:ext cx="469744" cy="259045"/>
    <xdr:sp macro="" textlink="">
      <xdr:nvSpPr>
        <xdr:cNvPr id="360" name="【公営住宅】&#10;一人当たり面積該当値テキスト">
          <a:extLst>
            <a:ext uri="{FF2B5EF4-FFF2-40B4-BE49-F238E27FC236}">
              <a16:creationId xmlns:a16="http://schemas.microsoft.com/office/drawing/2014/main" id="{2E4DBE07-623C-4F5A-9BC5-31022B857E93}"/>
            </a:ext>
          </a:extLst>
        </xdr:cNvPr>
        <xdr:cNvSpPr txBox="1"/>
      </xdr:nvSpPr>
      <xdr:spPr>
        <a:xfrm>
          <a:off x="10515600" y="1441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50164</xdr:rowOff>
    </xdr:from>
    <xdr:to>
      <xdr:col>50</xdr:col>
      <xdr:colOff>165100</xdr:colOff>
      <xdr:row>85</xdr:row>
      <xdr:rowOff>151764</xdr:rowOff>
    </xdr:to>
    <xdr:sp macro="" textlink="">
      <xdr:nvSpPr>
        <xdr:cNvPr id="361" name="楕円 360">
          <a:extLst>
            <a:ext uri="{FF2B5EF4-FFF2-40B4-BE49-F238E27FC236}">
              <a16:creationId xmlns:a16="http://schemas.microsoft.com/office/drawing/2014/main" id="{520AB178-B582-472A-93D3-30312890CBE5}"/>
            </a:ext>
          </a:extLst>
        </xdr:cNvPr>
        <xdr:cNvSpPr/>
      </xdr:nvSpPr>
      <xdr:spPr>
        <a:xfrm>
          <a:off x="958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100964</xdr:rowOff>
    </xdr:from>
    <xdr:to>
      <xdr:col>55</xdr:col>
      <xdr:colOff>0</xdr:colOff>
      <xdr:row>85</xdr:row>
      <xdr:rowOff>101834</xdr:rowOff>
    </xdr:to>
    <xdr:cxnSp macro="">
      <xdr:nvCxnSpPr>
        <xdr:cNvPr id="362" name="直線コネクタ 361">
          <a:extLst>
            <a:ext uri="{FF2B5EF4-FFF2-40B4-BE49-F238E27FC236}">
              <a16:creationId xmlns:a16="http://schemas.microsoft.com/office/drawing/2014/main" id="{71BCD18A-EAE1-4980-958B-F02D4F4DB027}"/>
            </a:ext>
          </a:extLst>
        </xdr:cNvPr>
        <xdr:cNvCxnSpPr/>
      </xdr:nvCxnSpPr>
      <xdr:spPr>
        <a:xfrm>
          <a:off x="9639300" y="1467421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52268</xdr:rowOff>
    </xdr:from>
    <xdr:to>
      <xdr:col>46</xdr:col>
      <xdr:colOff>38100</xdr:colOff>
      <xdr:row>85</xdr:row>
      <xdr:rowOff>153868</xdr:rowOff>
    </xdr:to>
    <xdr:sp macro="" textlink="">
      <xdr:nvSpPr>
        <xdr:cNvPr id="363" name="楕円 362">
          <a:extLst>
            <a:ext uri="{FF2B5EF4-FFF2-40B4-BE49-F238E27FC236}">
              <a16:creationId xmlns:a16="http://schemas.microsoft.com/office/drawing/2014/main" id="{0CD72FE2-17BB-42F6-A095-200113823C4E}"/>
            </a:ext>
          </a:extLst>
        </xdr:cNvPr>
        <xdr:cNvSpPr/>
      </xdr:nvSpPr>
      <xdr:spPr>
        <a:xfrm>
          <a:off x="8699500" y="146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100964</xdr:rowOff>
    </xdr:from>
    <xdr:to>
      <xdr:col>50</xdr:col>
      <xdr:colOff>114300</xdr:colOff>
      <xdr:row>85</xdr:row>
      <xdr:rowOff>103068</xdr:rowOff>
    </xdr:to>
    <xdr:cxnSp macro="">
      <xdr:nvCxnSpPr>
        <xdr:cNvPr id="364" name="直線コネクタ 363">
          <a:extLst>
            <a:ext uri="{FF2B5EF4-FFF2-40B4-BE49-F238E27FC236}">
              <a16:creationId xmlns:a16="http://schemas.microsoft.com/office/drawing/2014/main" id="{E02C8CAE-2873-4FA4-A463-A63ABAFA1D8A}"/>
            </a:ext>
          </a:extLst>
        </xdr:cNvPr>
        <xdr:cNvCxnSpPr/>
      </xdr:nvCxnSpPr>
      <xdr:spPr>
        <a:xfrm flipV="1">
          <a:off x="8750300" y="1467421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54325</xdr:rowOff>
    </xdr:from>
    <xdr:to>
      <xdr:col>41</xdr:col>
      <xdr:colOff>101600</xdr:colOff>
      <xdr:row>85</xdr:row>
      <xdr:rowOff>155925</xdr:rowOff>
    </xdr:to>
    <xdr:sp macro="" textlink="">
      <xdr:nvSpPr>
        <xdr:cNvPr id="365" name="楕円 364">
          <a:extLst>
            <a:ext uri="{FF2B5EF4-FFF2-40B4-BE49-F238E27FC236}">
              <a16:creationId xmlns:a16="http://schemas.microsoft.com/office/drawing/2014/main" id="{BB6CA1FE-3493-4AA0-B1AE-4D57EBF2C037}"/>
            </a:ext>
          </a:extLst>
        </xdr:cNvPr>
        <xdr:cNvSpPr/>
      </xdr:nvSpPr>
      <xdr:spPr>
        <a:xfrm>
          <a:off x="7810500" y="14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103068</xdr:rowOff>
    </xdr:from>
    <xdr:to>
      <xdr:col>45</xdr:col>
      <xdr:colOff>177800</xdr:colOff>
      <xdr:row>85</xdr:row>
      <xdr:rowOff>105125</xdr:rowOff>
    </xdr:to>
    <xdr:cxnSp macro="">
      <xdr:nvCxnSpPr>
        <xdr:cNvPr id="366" name="直線コネクタ 365">
          <a:extLst>
            <a:ext uri="{FF2B5EF4-FFF2-40B4-BE49-F238E27FC236}">
              <a16:creationId xmlns:a16="http://schemas.microsoft.com/office/drawing/2014/main" id="{D4E1A438-97D4-4A18-B290-CA1CAB62D585}"/>
            </a:ext>
          </a:extLst>
        </xdr:cNvPr>
        <xdr:cNvCxnSpPr/>
      </xdr:nvCxnSpPr>
      <xdr:spPr>
        <a:xfrm flipV="1">
          <a:off x="7861300" y="1467631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54646</xdr:rowOff>
    </xdr:from>
    <xdr:to>
      <xdr:col>36</xdr:col>
      <xdr:colOff>165100</xdr:colOff>
      <xdr:row>85</xdr:row>
      <xdr:rowOff>156246</xdr:rowOff>
    </xdr:to>
    <xdr:sp macro="" textlink="">
      <xdr:nvSpPr>
        <xdr:cNvPr id="367" name="楕円 366">
          <a:extLst>
            <a:ext uri="{FF2B5EF4-FFF2-40B4-BE49-F238E27FC236}">
              <a16:creationId xmlns:a16="http://schemas.microsoft.com/office/drawing/2014/main" id="{4EF9A8BA-E286-41B3-AABC-4E8B3ADE868E}"/>
            </a:ext>
          </a:extLst>
        </xdr:cNvPr>
        <xdr:cNvSpPr/>
      </xdr:nvSpPr>
      <xdr:spPr>
        <a:xfrm>
          <a:off x="6921500" y="146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105125</xdr:rowOff>
    </xdr:from>
    <xdr:to>
      <xdr:col>41</xdr:col>
      <xdr:colOff>50800</xdr:colOff>
      <xdr:row>85</xdr:row>
      <xdr:rowOff>105446</xdr:rowOff>
    </xdr:to>
    <xdr:cxnSp macro="">
      <xdr:nvCxnSpPr>
        <xdr:cNvPr id="368" name="直線コネクタ 367">
          <a:extLst>
            <a:ext uri="{FF2B5EF4-FFF2-40B4-BE49-F238E27FC236}">
              <a16:creationId xmlns:a16="http://schemas.microsoft.com/office/drawing/2014/main" id="{DF023CC2-3E94-4397-9371-360736FAF7DC}"/>
            </a:ext>
          </a:extLst>
        </xdr:cNvPr>
        <xdr:cNvCxnSpPr/>
      </xdr:nvCxnSpPr>
      <xdr:spPr>
        <a:xfrm flipV="1">
          <a:off x="6972300" y="1467837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87F3CADB-2AAC-4B50-ADD0-BEB62B20C845}"/>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E612ECB-8F2D-4CA0-849E-A39BA0B869D0}"/>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68E7276-4DD9-49F0-BA0B-DA638CBF4E10}"/>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76CA4E69-2CDD-4B32-8FC8-0E5389740C73}"/>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168291</xdr:rowOff>
    </xdr:from>
    <xdr:ext cx="469744" cy="259045"/>
    <xdr:sp macro="" textlink="">
      <xdr:nvSpPr>
        <xdr:cNvPr id="373" name="n_1mainValue【公営住宅】&#10;一人当たり面積">
          <a:extLst>
            <a:ext uri="{FF2B5EF4-FFF2-40B4-BE49-F238E27FC236}">
              <a16:creationId xmlns:a16="http://schemas.microsoft.com/office/drawing/2014/main" id="{20F565A7-8D6A-43DA-B1A2-E891FFA5806C}"/>
            </a:ext>
          </a:extLst>
        </xdr:cNvPr>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170395</xdr:rowOff>
    </xdr:from>
    <xdr:ext cx="469744" cy="259045"/>
    <xdr:sp macro="" textlink="">
      <xdr:nvSpPr>
        <xdr:cNvPr id="374" name="n_2mainValue【公営住宅】&#10;一人当たり面積">
          <a:extLst>
            <a:ext uri="{FF2B5EF4-FFF2-40B4-BE49-F238E27FC236}">
              <a16:creationId xmlns:a16="http://schemas.microsoft.com/office/drawing/2014/main" id="{06CA2B77-A9F3-4633-AC91-07BEE579F853}"/>
            </a:ext>
          </a:extLst>
        </xdr:cNvPr>
        <xdr:cNvSpPr txBox="1"/>
      </xdr:nvSpPr>
      <xdr:spPr>
        <a:xfrm>
          <a:off x="8515427" y="1440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1002</xdr:rowOff>
    </xdr:from>
    <xdr:ext cx="469744" cy="259045"/>
    <xdr:sp macro="" textlink="">
      <xdr:nvSpPr>
        <xdr:cNvPr id="375" name="n_3mainValue【公営住宅】&#10;一人当たり面積">
          <a:extLst>
            <a:ext uri="{FF2B5EF4-FFF2-40B4-BE49-F238E27FC236}">
              <a16:creationId xmlns:a16="http://schemas.microsoft.com/office/drawing/2014/main" id="{004CE301-3F59-4B46-B2A1-8AD23D0F34CC}"/>
            </a:ext>
          </a:extLst>
        </xdr:cNvPr>
        <xdr:cNvSpPr txBox="1"/>
      </xdr:nvSpPr>
      <xdr:spPr>
        <a:xfrm>
          <a:off x="7626427" y="144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1323</xdr:rowOff>
    </xdr:from>
    <xdr:ext cx="469744" cy="259045"/>
    <xdr:sp macro="" textlink="">
      <xdr:nvSpPr>
        <xdr:cNvPr id="376" name="n_4mainValue【公営住宅】&#10;一人当たり面積">
          <a:extLst>
            <a:ext uri="{FF2B5EF4-FFF2-40B4-BE49-F238E27FC236}">
              <a16:creationId xmlns:a16="http://schemas.microsoft.com/office/drawing/2014/main" id="{0E6AEE99-06B7-4DF7-8171-5B0A62D05247}"/>
            </a:ext>
          </a:extLst>
        </xdr:cNvPr>
        <xdr:cNvSpPr txBox="1"/>
      </xdr:nvSpPr>
      <xdr:spPr>
        <a:xfrm>
          <a:off x="6737427" y="144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94005D3-E29B-424B-A8D4-1C17B9F1A3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77AF3C9-7E82-41C9-9759-5DDB1AA53D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5C3C048-EC48-4413-B219-C8E740B01E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E0B330A-456C-4EB0-9AAD-1DD466D5AD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F2498A4-F1AE-427C-89AA-E970730DA7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50450AD-066B-478B-8EDF-EE7E9E1214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01B96AA-6E39-468F-9485-93C56DEFE7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9A0C49E-A023-4D4D-BC87-170F003564E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3B984F0-EAED-4DA3-97FC-AAD697C1392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73A6D28-5AC9-48F8-90DE-9380FAA72D4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0D2BC92-2145-4750-BFB1-4E8B72E396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27AC256-E0CD-4ACB-B5DD-CA0EE927B7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60CAA8B-4EC9-4750-AE99-E7DE64C4239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26C8F5B-60D0-4433-B8FD-A643E1A6CC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BDE45B40-0609-44EF-BAB4-C3C0D3E1468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825023F-E0E3-40D4-B8F9-062E66219D9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7E02DB04-00FD-4D35-A8C6-882D94EE876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2C39D60-825D-4F44-876D-E8980948796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71827599-60FF-4577-8DBC-7BEF178D36A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5EAA680-36B5-4925-97A3-A54510DDE50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772F423-20C4-4C5A-A3D2-5D7DA832A41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86AEF118-5D38-4DF9-BE1F-677F230F059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C16FA2F2-450B-4C80-860A-18738A25B2F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44A6D76-CF9B-4407-8C31-C976A4B7424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96067843-03D7-4771-8DC9-E83914BE2A9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E360C6B0-9B94-44F1-8AE4-509DB9C5D288}"/>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AB16E1D5-9AAE-404B-955F-A49CF537221E}"/>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589583FE-79AE-42AB-AC92-20100CE75309}"/>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445CB544-65C7-4131-BEDE-7DEE3D34C332}"/>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56D1436B-C871-4ADF-9EA8-E745E894F714}"/>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16A7A4DA-5042-45FA-B5FC-1588217F9211}"/>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4C3B95B3-0D67-460A-BC3C-D374F0B0031C}"/>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51CA1D19-4307-4183-8CED-52D91EFB5C08}"/>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37898655-EEC6-48D9-9F06-AFFAD25C4AAC}"/>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C5D2A846-1921-401D-BE36-52B5D85C80E4}"/>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A115CBDA-D4B7-4F8C-9BD4-6BF221007F99}"/>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DFD4E25-5710-4EB5-8B3E-09924158480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3015095-7B5C-4726-BB08-E604C9D118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97E77AC-D282-467D-932D-266C8E765F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44ABB05-91C5-48C7-B418-7C0928098F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EDC4EF3-E028-496F-8441-BE3C74D68EB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18" name="楕円 417">
          <a:extLst>
            <a:ext uri="{FF2B5EF4-FFF2-40B4-BE49-F238E27FC236}">
              <a16:creationId xmlns:a16="http://schemas.microsoft.com/office/drawing/2014/main" id="{78CC53E4-A2A3-4167-80BB-BD8CB4DA5780}"/>
            </a:ext>
          </a:extLst>
        </xdr:cNvPr>
        <xdr:cNvSpPr/>
      </xdr:nvSpPr>
      <xdr:spPr>
        <a:xfrm>
          <a:off x="4584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10721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217B5664-010F-42D3-BC7A-503432274D19}"/>
            </a:ext>
          </a:extLst>
        </xdr:cNvPr>
        <xdr:cNvSpPr txBox="1"/>
      </xdr:nvSpPr>
      <xdr:spPr>
        <a:xfrm>
          <a:off x="4673600" y="1784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129902</xdr:rowOff>
    </xdr:from>
    <xdr:to>
      <xdr:col>20</xdr:col>
      <xdr:colOff>38100</xdr:colOff>
      <xdr:row>105</xdr:row>
      <xdr:rowOff>60052</xdr:rowOff>
    </xdr:to>
    <xdr:sp macro="" textlink="">
      <xdr:nvSpPr>
        <xdr:cNvPr id="420" name="楕円 419">
          <a:extLst>
            <a:ext uri="{FF2B5EF4-FFF2-40B4-BE49-F238E27FC236}">
              <a16:creationId xmlns:a16="http://schemas.microsoft.com/office/drawing/2014/main" id="{D990BB9D-3410-4613-95D1-EC68E2C85DBF}"/>
            </a:ext>
          </a:extLst>
        </xdr:cNvPr>
        <xdr:cNvSpPr/>
      </xdr:nvSpPr>
      <xdr:spPr>
        <a:xfrm>
          <a:off x="3746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xdr:rowOff>
    </xdr:from>
    <xdr:to>
      <xdr:col>24</xdr:col>
      <xdr:colOff>63500</xdr:colOff>
      <xdr:row>105</xdr:row>
      <xdr:rowOff>38644</xdr:rowOff>
    </xdr:to>
    <xdr:cxnSp macro="">
      <xdr:nvCxnSpPr>
        <xdr:cNvPr id="421" name="直線コネクタ 420">
          <a:extLst>
            <a:ext uri="{FF2B5EF4-FFF2-40B4-BE49-F238E27FC236}">
              <a16:creationId xmlns:a16="http://schemas.microsoft.com/office/drawing/2014/main" id="{DE108E33-F699-40A5-9951-F2AED3405D5D}"/>
            </a:ext>
          </a:extLst>
        </xdr:cNvPr>
        <xdr:cNvCxnSpPr/>
      </xdr:nvCxnSpPr>
      <xdr:spPr>
        <a:xfrm>
          <a:off x="3797300" y="1801150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98879</xdr:rowOff>
    </xdr:from>
    <xdr:to>
      <xdr:col>15</xdr:col>
      <xdr:colOff>101600</xdr:colOff>
      <xdr:row>105</xdr:row>
      <xdr:rowOff>29029</xdr:rowOff>
    </xdr:to>
    <xdr:sp macro="" textlink="">
      <xdr:nvSpPr>
        <xdr:cNvPr id="422" name="楕円 421">
          <a:extLst>
            <a:ext uri="{FF2B5EF4-FFF2-40B4-BE49-F238E27FC236}">
              <a16:creationId xmlns:a16="http://schemas.microsoft.com/office/drawing/2014/main" id="{A884966D-26C0-4914-9575-7E5DC26F22E5}"/>
            </a:ext>
          </a:extLst>
        </xdr:cNvPr>
        <xdr:cNvSpPr/>
      </xdr:nvSpPr>
      <xdr:spPr>
        <a:xfrm>
          <a:off x="2857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149679</xdr:rowOff>
    </xdr:from>
    <xdr:to>
      <xdr:col>19</xdr:col>
      <xdr:colOff>177800</xdr:colOff>
      <xdr:row>105</xdr:row>
      <xdr:rowOff>9252</xdr:rowOff>
    </xdr:to>
    <xdr:cxnSp macro="">
      <xdr:nvCxnSpPr>
        <xdr:cNvPr id="423" name="直線コネクタ 422">
          <a:extLst>
            <a:ext uri="{FF2B5EF4-FFF2-40B4-BE49-F238E27FC236}">
              <a16:creationId xmlns:a16="http://schemas.microsoft.com/office/drawing/2014/main" id="{A5B7DEFF-3756-4106-9603-E1E61FCD6D64}"/>
            </a:ext>
          </a:extLst>
        </xdr:cNvPr>
        <xdr:cNvCxnSpPr/>
      </xdr:nvCxnSpPr>
      <xdr:spPr>
        <a:xfrm>
          <a:off x="2908300" y="179804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24" name="楕円 423">
          <a:extLst>
            <a:ext uri="{FF2B5EF4-FFF2-40B4-BE49-F238E27FC236}">
              <a16:creationId xmlns:a16="http://schemas.microsoft.com/office/drawing/2014/main" id="{87F9DBE7-0369-4D5A-B322-13DEB8144EF0}"/>
            </a:ext>
          </a:extLst>
        </xdr:cNvPr>
        <xdr:cNvSpPr/>
      </xdr:nvSpPr>
      <xdr:spPr>
        <a:xfrm>
          <a:off x="196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104</xdr:row>
      <xdr:rowOff>149679</xdr:rowOff>
    </xdr:to>
    <xdr:cxnSp macro="">
      <xdr:nvCxnSpPr>
        <xdr:cNvPr id="425" name="直線コネクタ 424">
          <a:extLst>
            <a:ext uri="{FF2B5EF4-FFF2-40B4-BE49-F238E27FC236}">
              <a16:creationId xmlns:a16="http://schemas.microsoft.com/office/drawing/2014/main" id="{0E421DAC-0A2A-46E4-9843-F2C92032A54A}"/>
            </a:ext>
          </a:extLst>
        </xdr:cNvPr>
        <xdr:cNvCxnSpPr/>
      </xdr:nvCxnSpPr>
      <xdr:spPr>
        <a:xfrm>
          <a:off x="2019300" y="179527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26" name="楕円 425">
          <a:extLst>
            <a:ext uri="{FF2B5EF4-FFF2-40B4-BE49-F238E27FC236}">
              <a16:creationId xmlns:a16="http://schemas.microsoft.com/office/drawing/2014/main" id="{3C394576-F6E2-4E82-9259-1B0E84A3BF18}"/>
            </a:ext>
          </a:extLst>
        </xdr:cNvPr>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104</xdr:row>
      <xdr:rowOff>121920</xdr:rowOff>
    </xdr:to>
    <xdr:cxnSp macro="">
      <xdr:nvCxnSpPr>
        <xdr:cNvPr id="427" name="直線コネクタ 426">
          <a:extLst>
            <a:ext uri="{FF2B5EF4-FFF2-40B4-BE49-F238E27FC236}">
              <a16:creationId xmlns:a16="http://schemas.microsoft.com/office/drawing/2014/main" id="{7922DEF8-838A-452F-A460-46B70DFBD20D}"/>
            </a:ext>
          </a:extLst>
        </xdr:cNvPr>
        <xdr:cNvCxnSpPr/>
      </xdr:nvCxnSpPr>
      <xdr:spPr>
        <a:xfrm>
          <a:off x="1130300" y="178286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81D1CE79-B6EC-4480-9D9D-B340F9C2BEF5}"/>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6276EE26-62ED-4B44-BBC9-01D904118526}"/>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5A25DB27-5498-4680-A5C1-2B47D6180D80}"/>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310E336F-3615-476E-BEB2-89C62673DFF4}"/>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76579</xdr:rowOff>
    </xdr:from>
    <xdr:ext cx="405111" cy="259045"/>
    <xdr:sp macro="" textlink="">
      <xdr:nvSpPr>
        <xdr:cNvPr id="432" name="n_1mainValue【港湾・漁港】&#10;有形固定資産減価償却率">
          <a:extLst>
            <a:ext uri="{FF2B5EF4-FFF2-40B4-BE49-F238E27FC236}">
              <a16:creationId xmlns:a16="http://schemas.microsoft.com/office/drawing/2014/main" id="{4C58442D-146E-45F8-95F3-9F75FC9CAE93}"/>
            </a:ext>
          </a:extLst>
        </xdr:cNvPr>
        <xdr:cNvSpPr txBox="1"/>
      </xdr:nvSpPr>
      <xdr:spPr>
        <a:xfrm>
          <a:off x="3582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mainValue【港湾・漁港】&#10;有形固定資産減価償却率">
          <a:extLst>
            <a:ext uri="{FF2B5EF4-FFF2-40B4-BE49-F238E27FC236}">
              <a16:creationId xmlns:a16="http://schemas.microsoft.com/office/drawing/2014/main" id="{EB541744-E446-4248-9334-3E527A63879F}"/>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4" name="n_3mainValue【港湾・漁港】&#10;有形固定資産減価償却率">
          <a:extLst>
            <a:ext uri="{FF2B5EF4-FFF2-40B4-BE49-F238E27FC236}">
              <a16:creationId xmlns:a16="http://schemas.microsoft.com/office/drawing/2014/main" id="{FFE814D9-7001-4987-B94F-854532CF6C2D}"/>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5" name="n_4mainValue【港湾・漁港】&#10;有形固定資産減価償却率">
          <a:extLst>
            <a:ext uri="{FF2B5EF4-FFF2-40B4-BE49-F238E27FC236}">
              <a16:creationId xmlns:a16="http://schemas.microsoft.com/office/drawing/2014/main" id="{DCB58B79-D948-4A51-A1EF-6A85A645DA55}"/>
            </a:ext>
          </a:extLst>
        </xdr:cNvPr>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707A00C-0AB7-4E66-A414-60E7C1C283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84EA1DC-67FF-41BB-A342-FFCFCAD4DA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0A1B9BC-CFAF-4510-A3F2-D43DAEDB12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F8D5A7D-BD10-40F5-9E35-CC93ADAE89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5CEF4C4-ECFA-42A1-B05A-F2FDE9CEEA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C7E0CABF-7242-4F6F-AAB7-80F6B3A482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189F4CA-5B7D-49F1-8B24-143CE5A0D1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C95ED81-A21B-45D4-AAD5-C05C23449D1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2C48DBF-5504-4C46-AEE4-28E64F7EA1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ED3A539-5142-4094-9FC6-A9395D475A3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2891EB29-974B-41CB-A93E-F37EE59180B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3E6C3C3-905D-449B-A44A-DECA0F2021C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9716CD27-D79C-4907-99F9-D599E571DBF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2D85953F-C332-48BD-A981-27792ED9923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873D6E8D-9ABA-405B-AEBA-BC0013F2954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943793AD-3BA3-4692-AE44-9C06E7E1044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50FE5327-B1B1-4F02-A56E-BC5B2F7B012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461EC84A-E288-4F9B-9E03-0942A6AC08E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FAFB2E1-125E-496D-981A-2AA930D708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CA9C2D1B-5612-4D9A-B469-F39FD625172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B4964B48-0D85-491A-8C3D-FC24733B4CE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6831A61B-AC14-4CF0-B225-EFD8BFFA9740}"/>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D10A3C9-D41C-4C98-97F8-A823C27EECE4}"/>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D926076D-1EAC-4BD3-A7C0-028FF8FA5DE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18D09944-EAB1-4C84-A5A8-B92286A5640B}"/>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3912F101-A681-4406-926C-2FC9CD7DE53B}"/>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2EB8C969-B0AC-44FE-B68F-52DDB9146FF2}"/>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C3A0BEF2-7A83-4A9D-AE61-FD3185959F37}"/>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7D48F2AA-74AE-4553-B23C-B839AEAF214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6933B373-15C8-42D2-8DAB-63F722120310}"/>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700B251-1042-4F28-918C-68AC488B1DCC}"/>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721588F5-67EA-4B9E-A941-A11C8E9A233C}"/>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B3CF34F-D370-4268-985C-1BEA5A8E42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0F3D832-1DF7-41C2-B41F-4A09497D85F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04423BF-D970-422C-BE5C-F5CBC38216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2C52D33-C42C-4C55-A29E-6295BDE8D6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D849069-CCE0-4DF4-83F1-E0D272B5DF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91836</xdr:rowOff>
    </xdr:from>
    <xdr:to>
      <xdr:col>55</xdr:col>
      <xdr:colOff>50800</xdr:colOff>
      <xdr:row>106</xdr:row>
      <xdr:rowOff>21986</xdr:rowOff>
    </xdr:to>
    <xdr:sp macro="" textlink="">
      <xdr:nvSpPr>
        <xdr:cNvPr id="473" name="楕円 472">
          <a:extLst>
            <a:ext uri="{FF2B5EF4-FFF2-40B4-BE49-F238E27FC236}">
              <a16:creationId xmlns:a16="http://schemas.microsoft.com/office/drawing/2014/main" id="{E961B49C-F8D3-447E-B942-2C48358ECAD3}"/>
            </a:ext>
          </a:extLst>
        </xdr:cNvPr>
        <xdr:cNvSpPr/>
      </xdr:nvSpPr>
      <xdr:spPr>
        <a:xfrm>
          <a:off x="10426700" y="180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114713</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B0EAA660-3E20-45FE-9797-1B52A01D52ED}"/>
            </a:ext>
          </a:extLst>
        </xdr:cNvPr>
        <xdr:cNvSpPr txBox="1"/>
      </xdr:nvSpPr>
      <xdr:spPr>
        <a:xfrm>
          <a:off x="10515600" y="1794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96910</xdr:rowOff>
    </xdr:from>
    <xdr:to>
      <xdr:col>50</xdr:col>
      <xdr:colOff>165100</xdr:colOff>
      <xdr:row>106</xdr:row>
      <xdr:rowOff>27060</xdr:rowOff>
    </xdr:to>
    <xdr:sp macro="" textlink="">
      <xdr:nvSpPr>
        <xdr:cNvPr id="475" name="楕円 474">
          <a:extLst>
            <a:ext uri="{FF2B5EF4-FFF2-40B4-BE49-F238E27FC236}">
              <a16:creationId xmlns:a16="http://schemas.microsoft.com/office/drawing/2014/main" id="{C3F4ABC6-F31C-4CE9-ADA8-499F3167D8DD}"/>
            </a:ext>
          </a:extLst>
        </xdr:cNvPr>
        <xdr:cNvSpPr/>
      </xdr:nvSpPr>
      <xdr:spPr>
        <a:xfrm>
          <a:off x="9588500" y="180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142636</xdr:rowOff>
    </xdr:from>
    <xdr:to>
      <xdr:col>55</xdr:col>
      <xdr:colOff>0</xdr:colOff>
      <xdr:row>105</xdr:row>
      <xdr:rowOff>147710</xdr:rowOff>
    </xdr:to>
    <xdr:cxnSp macro="">
      <xdr:nvCxnSpPr>
        <xdr:cNvPr id="476" name="直線コネクタ 475">
          <a:extLst>
            <a:ext uri="{FF2B5EF4-FFF2-40B4-BE49-F238E27FC236}">
              <a16:creationId xmlns:a16="http://schemas.microsoft.com/office/drawing/2014/main" id="{E070188C-E7EC-4499-B489-661AA8C92D1C}"/>
            </a:ext>
          </a:extLst>
        </xdr:cNvPr>
        <xdr:cNvCxnSpPr/>
      </xdr:nvCxnSpPr>
      <xdr:spPr>
        <a:xfrm flipV="1">
          <a:off x="9639300" y="18144886"/>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107055</xdr:rowOff>
    </xdr:from>
    <xdr:to>
      <xdr:col>46</xdr:col>
      <xdr:colOff>38100</xdr:colOff>
      <xdr:row>106</xdr:row>
      <xdr:rowOff>37205</xdr:rowOff>
    </xdr:to>
    <xdr:sp macro="" textlink="">
      <xdr:nvSpPr>
        <xdr:cNvPr id="477" name="楕円 476">
          <a:extLst>
            <a:ext uri="{FF2B5EF4-FFF2-40B4-BE49-F238E27FC236}">
              <a16:creationId xmlns:a16="http://schemas.microsoft.com/office/drawing/2014/main" id="{63FD6667-5A95-4E9D-A141-852B28FD2823}"/>
            </a:ext>
          </a:extLst>
        </xdr:cNvPr>
        <xdr:cNvSpPr/>
      </xdr:nvSpPr>
      <xdr:spPr>
        <a:xfrm>
          <a:off x="8699500" y="181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147710</xdr:rowOff>
    </xdr:from>
    <xdr:to>
      <xdr:col>50</xdr:col>
      <xdr:colOff>114300</xdr:colOff>
      <xdr:row>105</xdr:row>
      <xdr:rowOff>157855</xdr:rowOff>
    </xdr:to>
    <xdr:cxnSp macro="">
      <xdr:nvCxnSpPr>
        <xdr:cNvPr id="478" name="直線コネクタ 477">
          <a:extLst>
            <a:ext uri="{FF2B5EF4-FFF2-40B4-BE49-F238E27FC236}">
              <a16:creationId xmlns:a16="http://schemas.microsoft.com/office/drawing/2014/main" id="{E90DB463-E1C8-48D6-92FB-27493E102EA0}"/>
            </a:ext>
          </a:extLst>
        </xdr:cNvPr>
        <xdr:cNvCxnSpPr/>
      </xdr:nvCxnSpPr>
      <xdr:spPr>
        <a:xfrm flipV="1">
          <a:off x="8750300" y="18149960"/>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116365</xdr:rowOff>
    </xdr:from>
    <xdr:to>
      <xdr:col>41</xdr:col>
      <xdr:colOff>101600</xdr:colOff>
      <xdr:row>106</xdr:row>
      <xdr:rowOff>46515</xdr:rowOff>
    </xdr:to>
    <xdr:sp macro="" textlink="">
      <xdr:nvSpPr>
        <xdr:cNvPr id="479" name="楕円 478">
          <a:extLst>
            <a:ext uri="{FF2B5EF4-FFF2-40B4-BE49-F238E27FC236}">
              <a16:creationId xmlns:a16="http://schemas.microsoft.com/office/drawing/2014/main" id="{EA0B3D58-5837-479C-BF5D-EE33CFAE4493}"/>
            </a:ext>
          </a:extLst>
        </xdr:cNvPr>
        <xdr:cNvSpPr/>
      </xdr:nvSpPr>
      <xdr:spPr>
        <a:xfrm>
          <a:off x="7810500" y="181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157855</xdr:rowOff>
    </xdr:from>
    <xdr:to>
      <xdr:col>45</xdr:col>
      <xdr:colOff>177800</xdr:colOff>
      <xdr:row>105</xdr:row>
      <xdr:rowOff>167165</xdr:rowOff>
    </xdr:to>
    <xdr:cxnSp macro="">
      <xdr:nvCxnSpPr>
        <xdr:cNvPr id="480" name="直線コネクタ 479">
          <a:extLst>
            <a:ext uri="{FF2B5EF4-FFF2-40B4-BE49-F238E27FC236}">
              <a16:creationId xmlns:a16="http://schemas.microsoft.com/office/drawing/2014/main" id="{EDD62748-9DD0-4730-AC5D-2CB37BA8FFA8}"/>
            </a:ext>
          </a:extLst>
        </xdr:cNvPr>
        <xdr:cNvCxnSpPr/>
      </xdr:nvCxnSpPr>
      <xdr:spPr>
        <a:xfrm flipV="1">
          <a:off x="7861300" y="18160105"/>
          <a:ext cx="889000" cy="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115089</xdr:rowOff>
    </xdr:from>
    <xdr:to>
      <xdr:col>36</xdr:col>
      <xdr:colOff>165100</xdr:colOff>
      <xdr:row>106</xdr:row>
      <xdr:rowOff>45239</xdr:rowOff>
    </xdr:to>
    <xdr:sp macro="" textlink="">
      <xdr:nvSpPr>
        <xdr:cNvPr id="481" name="楕円 480">
          <a:extLst>
            <a:ext uri="{FF2B5EF4-FFF2-40B4-BE49-F238E27FC236}">
              <a16:creationId xmlns:a16="http://schemas.microsoft.com/office/drawing/2014/main" id="{79516CAE-9B30-4D3A-9388-EE12E618C9E9}"/>
            </a:ext>
          </a:extLst>
        </xdr:cNvPr>
        <xdr:cNvSpPr/>
      </xdr:nvSpPr>
      <xdr:spPr>
        <a:xfrm>
          <a:off x="6921500" y="181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165889</xdr:rowOff>
    </xdr:from>
    <xdr:to>
      <xdr:col>41</xdr:col>
      <xdr:colOff>50800</xdr:colOff>
      <xdr:row>105</xdr:row>
      <xdr:rowOff>167165</xdr:rowOff>
    </xdr:to>
    <xdr:cxnSp macro="">
      <xdr:nvCxnSpPr>
        <xdr:cNvPr id="482" name="直線コネクタ 481">
          <a:extLst>
            <a:ext uri="{FF2B5EF4-FFF2-40B4-BE49-F238E27FC236}">
              <a16:creationId xmlns:a16="http://schemas.microsoft.com/office/drawing/2014/main" id="{1361B3E2-CBA9-4025-868E-F53BFA9BA19A}"/>
            </a:ext>
          </a:extLst>
        </xdr:cNvPr>
        <xdr:cNvCxnSpPr/>
      </xdr:nvCxnSpPr>
      <xdr:spPr>
        <a:xfrm>
          <a:off x="6972300" y="1816813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8EE0B782-358B-4491-9889-178676271550}"/>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F7E65F6-7870-4E8E-860F-DADCE80F81FC}"/>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6B0F008-4059-42C4-B636-709B241651D6}"/>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DA77964-8A54-4B88-A06F-C20D197C92A1}"/>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43587</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2064C883-E39D-407C-A3BD-80E88DD589C7}"/>
            </a:ext>
          </a:extLst>
        </xdr:cNvPr>
        <xdr:cNvSpPr txBox="1"/>
      </xdr:nvSpPr>
      <xdr:spPr>
        <a:xfrm>
          <a:off x="9327095" y="178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53732</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AE84EC5E-4392-48BF-9B3C-68360BFF5E39}"/>
            </a:ext>
          </a:extLst>
        </xdr:cNvPr>
        <xdr:cNvSpPr txBox="1"/>
      </xdr:nvSpPr>
      <xdr:spPr>
        <a:xfrm>
          <a:off x="8450795" y="1788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63042</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A28B3A15-2143-428B-A674-D040EEF62E9D}"/>
            </a:ext>
          </a:extLst>
        </xdr:cNvPr>
        <xdr:cNvSpPr txBox="1"/>
      </xdr:nvSpPr>
      <xdr:spPr>
        <a:xfrm>
          <a:off x="7561795" y="178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61766</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C77E588E-60C5-4A62-8CA5-8AFFEEED9B85}"/>
            </a:ext>
          </a:extLst>
        </xdr:cNvPr>
        <xdr:cNvSpPr txBox="1"/>
      </xdr:nvSpPr>
      <xdr:spPr>
        <a:xfrm>
          <a:off x="6672795" y="1789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B39ED5B-D048-403C-AFF1-5DAE5E630B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6612EE9-0C04-445B-B50D-770F9DAADA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83A0338-DA40-4BFC-950E-5F1CCFF579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ECC31E0-8DAF-4B85-A931-241A8FC65B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7991B7F-45EC-444A-8F7A-8DDF06F796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32F7D02-8FD5-48AA-833F-4785BF3BBA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F6FB489-4AE9-4796-ABAA-0E9483DCAA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C9E5D497-0243-4675-BDFC-DC9DECE4F74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BD47A5F4-BF8B-40DF-A982-2B8401B095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1C35760D-F7C9-4CC8-8153-4CAC33ADB0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E69A57BA-53C7-4ACE-B585-B2853F378F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85964C29-6F97-4932-9EFF-106B7F48DC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C0561722-E53C-4A3C-9982-A849833ED2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C08A1CC1-266C-4F13-A544-1205E26F3F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36D12738-9531-454B-BFF0-BD6632FC93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962D0DBD-62C0-4DE5-B090-E2F1ADF7CCA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E9C68FE-A938-4DF9-B5F3-3B908FC2E3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F793CA7-FBE0-4E88-85CD-BD6FC0AF88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20C8AFF-F277-4D9A-B99D-6041A33A4F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BF0D848-CAFD-40FD-B0D6-6FA302CF8F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954B1AE-3403-4A0E-975E-AC1CABE4B4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22B8F5A-5926-4B20-8DE9-FA049FD740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EDC3E87-6B07-4299-AC6F-9749DF407D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ED6EBEAC-B3AA-4C8D-84F7-79B43399F0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A7F713A3-A3D7-4C68-81C8-FEC062DE8E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6C07972-3720-45C2-BE2E-6BA47B4194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D69FE8B-2E8A-4B3E-AEF2-9B48103048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3441350D-0738-44E7-8938-AB378C44173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FBB50913-F05E-476F-BA63-7A8F685C005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7CE877BC-2A5C-4A60-93F0-DCFA4B541B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465CAF28-F349-4655-A930-EA5D0F18EED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A6A66418-146F-4F18-AEA5-0FE60413C9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141D5431-CF00-475A-A3F2-0E4B40E6EB5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684571D2-A977-461F-A931-798FC1FA6E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E704784B-F6F5-4049-BA8A-30759DCDF7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DA39326D-D505-434B-84D3-07813BA30D5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7DA10326-67D0-48CB-97B9-1CC6EB7191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2A695145-AD36-4180-A37D-7EA60D1642F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AB6C4F9-53A5-49F5-BE41-FD84B978DE9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1E56D8A-988F-45AF-A1C2-8C612E2577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8283B5A3-3EAA-4DD3-9154-78E3EA62C18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57D3B16-1563-461B-B942-CE9AC32231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416E3029-557C-4BA8-A7A1-FB343C59E2C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3626E0F-B42A-40A6-87B7-F0570B508B1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7E2EF97E-D800-4936-B4FA-2207F2AB341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C9BA39B-D3E9-4E41-B9C0-BC79DBE0B1A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A0A11712-0AD3-4E4E-B72C-C8EF100BAC06}"/>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325FC721-BBA9-4C20-8D4D-E647ED5DA543}"/>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687D8CE6-B363-4CA8-A209-FEB2BF5A093D}"/>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CDED096C-F8BE-42B9-B3F1-C453D68B1128}"/>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B58CE477-0A9D-4507-86C4-726B5D2FE60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1F9D244-5E3F-4483-BA02-4477EF0B814A}"/>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5FCC17A4-25A3-4DF0-9F5F-B3FEE5D5DFC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A6D2A1C-FC9A-4711-91DE-38836149A8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7AC083A-060C-4F5C-B2A3-F4DF2734CD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C0D02F3-1EE2-41F9-A9E6-52A03CAEE0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8F202ED-9FF3-40DD-BDD2-6F7F179B83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23897B4-767C-4FE9-AD13-6C99BFBCBA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49" name="楕円 548">
          <a:extLst>
            <a:ext uri="{FF2B5EF4-FFF2-40B4-BE49-F238E27FC236}">
              <a16:creationId xmlns:a16="http://schemas.microsoft.com/office/drawing/2014/main" id="{EDE76787-99B2-4F29-ABF9-8F3A43CF4955}"/>
            </a:ext>
          </a:extLst>
        </xdr:cNvPr>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018B7D8-3DE5-42BE-86E1-9C0114E44B04}"/>
            </a:ext>
          </a:extLst>
        </xdr:cNvPr>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51" name="楕円 550">
          <a:extLst>
            <a:ext uri="{FF2B5EF4-FFF2-40B4-BE49-F238E27FC236}">
              <a16:creationId xmlns:a16="http://schemas.microsoft.com/office/drawing/2014/main" id="{71CA2ACC-7430-4CA9-9FB3-8D80511B2737}"/>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91440</xdr:rowOff>
    </xdr:to>
    <xdr:cxnSp macro="">
      <xdr:nvCxnSpPr>
        <xdr:cNvPr id="552" name="直線コネクタ 551">
          <a:extLst>
            <a:ext uri="{FF2B5EF4-FFF2-40B4-BE49-F238E27FC236}">
              <a16:creationId xmlns:a16="http://schemas.microsoft.com/office/drawing/2014/main" id="{F21819E5-0451-42E1-B436-CBF4A7F09517}"/>
            </a:ext>
          </a:extLst>
        </xdr:cNvPr>
        <xdr:cNvCxnSpPr/>
      </xdr:nvCxnSpPr>
      <xdr:spPr>
        <a:xfrm>
          <a:off x="15481300" y="10675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123916</xdr:rowOff>
    </xdr:from>
    <xdr:to>
      <xdr:col>76</xdr:col>
      <xdr:colOff>165100</xdr:colOff>
      <xdr:row>62</xdr:row>
      <xdr:rowOff>54066</xdr:rowOff>
    </xdr:to>
    <xdr:sp macro="" textlink="">
      <xdr:nvSpPr>
        <xdr:cNvPr id="553" name="楕円 552">
          <a:extLst>
            <a:ext uri="{FF2B5EF4-FFF2-40B4-BE49-F238E27FC236}">
              <a16:creationId xmlns:a16="http://schemas.microsoft.com/office/drawing/2014/main" id="{20AFF37D-0DA6-414E-A469-513EBAFA3960}"/>
            </a:ext>
          </a:extLst>
        </xdr:cNvPr>
        <xdr:cNvSpPr/>
      </xdr:nvSpPr>
      <xdr:spPr>
        <a:xfrm>
          <a:off x="14541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3266</xdr:rowOff>
    </xdr:from>
    <xdr:to>
      <xdr:col>81</xdr:col>
      <xdr:colOff>50800</xdr:colOff>
      <xdr:row>62</xdr:row>
      <xdr:rowOff>45720</xdr:rowOff>
    </xdr:to>
    <xdr:cxnSp macro="">
      <xdr:nvCxnSpPr>
        <xdr:cNvPr id="554" name="直線コネクタ 553">
          <a:extLst>
            <a:ext uri="{FF2B5EF4-FFF2-40B4-BE49-F238E27FC236}">
              <a16:creationId xmlns:a16="http://schemas.microsoft.com/office/drawing/2014/main" id="{25C3B61E-CEA3-4E00-86A6-A691D7E3FC19}"/>
            </a:ext>
          </a:extLst>
        </xdr:cNvPr>
        <xdr:cNvCxnSpPr/>
      </xdr:nvCxnSpPr>
      <xdr:spPr>
        <a:xfrm>
          <a:off x="14592300" y="106331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107587</xdr:rowOff>
    </xdr:from>
    <xdr:to>
      <xdr:col>72</xdr:col>
      <xdr:colOff>38100</xdr:colOff>
      <xdr:row>62</xdr:row>
      <xdr:rowOff>37737</xdr:rowOff>
    </xdr:to>
    <xdr:sp macro="" textlink="">
      <xdr:nvSpPr>
        <xdr:cNvPr id="555" name="楕円 554">
          <a:extLst>
            <a:ext uri="{FF2B5EF4-FFF2-40B4-BE49-F238E27FC236}">
              <a16:creationId xmlns:a16="http://schemas.microsoft.com/office/drawing/2014/main" id="{6BD18A06-B21B-4BFE-80D1-C926DFBC066D}"/>
            </a:ext>
          </a:extLst>
        </xdr:cNvPr>
        <xdr:cNvSpPr/>
      </xdr:nvSpPr>
      <xdr:spPr>
        <a:xfrm>
          <a:off x="1365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158387</xdr:rowOff>
    </xdr:from>
    <xdr:to>
      <xdr:col>76</xdr:col>
      <xdr:colOff>114300</xdr:colOff>
      <xdr:row>62</xdr:row>
      <xdr:rowOff>3266</xdr:rowOff>
    </xdr:to>
    <xdr:cxnSp macro="">
      <xdr:nvCxnSpPr>
        <xdr:cNvPr id="556" name="直線コネクタ 555">
          <a:extLst>
            <a:ext uri="{FF2B5EF4-FFF2-40B4-BE49-F238E27FC236}">
              <a16:creationId xmlns:a16="http://schemas.microsoft.com/office/drawing/2014/main" id="{45736374-7B4C-4672-9974-BB19D4DB8249}"/>
            </a:ext>
          </a:extLst>
        </xdr:cNvPr>
        <xdr:cNvCxnSpPr/>
      </xdr:nvCxnSpPr>
      <xdr:spPr>
        <a:xfrm>
          <a:off x="13703300" y="106168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24312</xdr:rowOff>
    </xdr:from>
    <xdr:to>
      <xdr:col>67</xdr:col>
      <xdr:colOff>101600</xdr:colOff>
      <xdr:row>62</xdr:row>
      <xdr:rowOff>125912</xdr:rowOff>
    </xdr:to>
    <xdr:sp macro="" textlink="">
      <xdr:nvSpPr>
        <xdr:cNvPr id="557" name="楕円 556">
          <a:extLst>
            <a:ext uri="{FF2B5EF4-FFF2-40B4-BE49-F238E27FC236}">
              <a16:creationId xmlns:a16="http://schemas.microsoft.com/office/drawing/2014/main" id="{7581D682-CEDB-4E3F-85E4-1823DE978F2F}"/>
            </a:ext>
          </a:extLst>
        </xdr:cNvPr>
        <xdr:cNvSpPr/>
      </xdr:nvSpPr>
      <xdr:spPr>
        <a:xfrm>
          <a:off x="12763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158387</xdr:rowOff>
    </xdr:from>
    <xdr:to>
      <xdr:col>71</xdr:col>
      <xdr:colOff>177800</xdr:colOff>
      <xdr:row>62</xdr:row>
      <xdr:rowOff>75112</xdr:rowOff>
    </xdr:to>
    <xdr:cxnSp macro="">
      <xdr:nvCxnSpPr>
        <xdr:cNvPr id="558" name="直線コネクタ 557">
          <a:extLst>
            <a:ext uri="{FF2B5EF4-FFF2-40B4-BE49-F238E27FC236}">
              <a16:creationId xmlns:a16="http://schemas.microsoft.com/office/drawing/2014/main" id="{AF232611-0BA1-40DA-B28E-CA9F52B6C917}"/>
            </a:ext>
          </a:extLst>
        </xdr:cNvPr>
        <xdr:cNvCxnSpPr/>
      </xdr:nvCxnSpPr>
      <xdr:spPr>
        <a:xfrm flipV="1">
          <a:off x="12814300" y="106168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E694422D-EC44-495E-97D1-7813B084463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BDB2EF9F-513C-4014-96EE-48D1B3F534ED}"/>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859D5691-48D7-4FFF-AC7A-CE86EE88CEE9}"/>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A23C8DE7-631C-442A-A5E9-24467A8E7814}"/>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63" name="n_1mainValue【学校施設】&#10;有形固定資産減価償却率">
          <a:extLst>
            <a:ext uri="{FF2B5EF4-FFF2-40B4-BE49-F238E27FC236}">
              <a16:creationId xmlns:a16="http://schemas.microsoft.com/office/drawing/2014/main" id="{B2D48FEC-A8D5-4257-BCA3-90BE514D6159}"/>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45193</xdr:rowOff>
    </xdr:from>
    <xdr:ext cx="405111" cy="259045"/>
    <xdr:sp macro="" textlink="">
      <xdr:nvSpPr>
        <xdr:cNvPr id="564" name="n_2mainValue【学校施設】&#10;有形固定資産減価償却率">
          <a:extLst>
            <a:ext uri="{FF2B5EF4-FFF2-40B4-BE49-F238E27FC236}">
              <a16:creationId xmlns:a16="http://schemas.microsoft.com/office/drawing/2014/main" id="{F02CDDFB-4517-484A-B946-9ED087AE41C1}"/>
            </a:ext>
          </a:extLst>
        </xdr:cNvPr>
        <xdr:cNvSpPr txBox="1"/>
      </xdr:nvSpPr>
      <xdr:spPr>
        <a:xfrm>
          <a:off x="14389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28864</xdr:rowOff>
    </xdr:from>
    <xdr:ext cx="405111" cy="259045"/>
    <xdr:sp macro="" textlink="">
      <xdr:nvSpPr>
        <xdr:cNvPr id="565" name="n_3mainValue【学校施設】&#10;有形固定資産減価償却率">
          <a:extLst>
            <a:ext uri="{FF2B5EF4-FFF2-40B4-BE49-F238E27FC236}">
              <a16:creationId xmlns:a16="http://schemas.microsoft.com/office/drawing/2014/main" id="{5C22E0F9-ADBB-4B1C-A6CD-5DC427BCEB91}"/>
            </a:ext>
          </a:extLst>
        </xdr:cNvPr>
        <xdr:cNvSpPr txBox="1"/>
      </xdr:nvSpPr>
      <xdr:spPr>
        <a:xfrm>
          <a:off x="13500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117039</xdr:rowOff>
    </xdr:from>
    <xdr:ext cx="405111" cy="259045"/>
    <xdr:sp macro="" textlink="">
      <xdr:nvSpPr>
        <xdr:cNvPr id="566" name="n_4mainValue【学校施設】&#10;有形固定資産減価償却率">
          <a:extLst>
            <a:ext uri="{FF2B5EF4-FFF2-40B4-BE49-F238E27FC236}">
              <a16:creationId xmlns:a16="http://schemas.microsoft.com/office/drawing/2014/main" id="{3BC75BD9-D944-4916-88A9-4A7E1ADA136D}"/>
            </a:ext>
          </a:extLst>
        </xdr:cNvPr>
        <xdr:cNvSpPr txBox="1"/>
      </xdr:nvSpPr>
      <xdr:spPr>
        <a:xfrm>
          <a:off x="12611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D615E8A-8931-490C-AA1F-005954A765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25A621D-612C-4F47-9D2D-A60A99FC59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B43EE2C-34CC-4916-A8C2-9B0FEAA1F7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91A4458-72C1-438F-86FD-FDB0B4292B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1D740E6-5146-4636-913D-FE3AEC9310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3182432-0F6B-4C23-9865-44A315C607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EA98E03-B8F6-4BD4-B679-42B097D912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8A3BE04-99C4-4E87-AC94-9F9D358306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A53965A-8FAC-40FB-82F4-625C89B56C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4DFECA2-DF57-4CBA-B3CA-D4EBD6AC95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5DD502FE-6682-4CC8-B2DC-291D97B132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55A5446F-B742-47AA-81E6-B488A53D69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D4BD4FDB-A6C7-4864-A678-603CE3D3BC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10433F7C-1204-4AAD-8033-B2B45F51832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59CA11B2-AADE-4C84-A128-1CAD808D0E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3127D93B-B686-4C11-BCF4-58B5ACE518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60A2EF33-2F82-4D71-A9B3-FBD3391A23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3403F469-E2CC-4E2F-A264-830FA99DD3A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C14E77BA-A11D-4803-9DA1-187883D625B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20D68DAE-89DF-42B7-9FA4-3D6DCB3BD20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015A18B-AC2A-4BB7-832F-DA47C116BD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158B1D64-1046-4531-8DD9-6EE269BB37D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E034092-32D4-446B-9101-D1C4260E19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D2374377-B967-45BC-AE01-B9099DF4348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BB45B321-06F4-43C9-86A4-2C4C30004FF3}"/>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C3AC911F-70E7-4C13-B801-3BF5C886BA8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852BBA43-59C3-4BB8-AC3F-C514EAD01199}"/>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99AE35D-F12E-411B-A8DF-BCDC16A79315}"/>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F6F98029-146F-4F68-A17D-6D51BBC83F49}"/>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8BB8B6FE-008F-4CCE-BD36-4792B55EAE3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823DF8E9-2925-4A98-AD8A-F2284622A23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4534566F-632A-479E-8A09-138D96C38213}"/>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035F73E-E374-4720-96DE-622422E056F3}"/>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3FEEE3CE-A36D-45F0-B82C-58BBE0BC7BB4}"/>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E49019B-C9DE-467B-B741-7DC16C9CD8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F937840-2F72-4197-9222-C8C09A307B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361EBDF-F13D-4862-ABB0-F0BBA00E8C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82AD8C-F7CE-4F64-B231-47D1A98D4A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1EB601C-EAAB-4B8F-A027-77D3B71123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157417</xdr:rowOff>
    </xdr:from>
    <xdr:to>
      <xdr:col>116</xdr:col>
      <xdr:colOff>114300</xdr:colOff>
      <xdr:row>61</xdr:row>
      <xdr:rowOff>87567</xdr:rowOff>
    </xdr:to>
    <xdr:sp macro="" textlink="">
      <xdr:nvSpPr>
        <xdr:cNvPr id="606" name="楕円 605">
          <a:extLst>
            <a:ext uri="{FF2B5EF4-FFF2-40B4-BE49-F238E27FC236}">
              <a16:creationId xmlns:a16="http://schemas.microsoft.com/office/drawing/2014/main" id="{263D5462-15DC-419B-A1AD-441A0CE75E38}"/>
            </a:ext>
          </a:extLst>
        </xdr:cNvPr>
        <xdr:cNvSpPr/>
      </xdr:nvSpPr>
      <xdr:spPr>
        <a:xfrm>
          <a:off x="22110700" y="10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8844</xdr:rowOff>
    </xdr:from>
    <xdr:ext cx="469744" cy="259045"/>
    <xdr:sp macro="" textlink="">
      <xdr:nvSpPr>
        <xdr:cNvPr id="607" name="【学校施設】&#10;一人当たり面積該当値テキスト">
          <a:extLst>
            <a:ext uri="{FF2B5EF4-FFF2-40B4-BE49-F238E27FC236}">
              <a16:creationId xmlns:a16="http://schemas.microsoft.com/office/drawing/2014/main" id="{1852768D-52D3-43D9-84E9-6C392A8F9ED0}"/>
            </a:ext>
          </a:extLst>
        </xdr:cNvPr>
        <xdr:cNvSpPr txBox="1"/>
      </xdr:nvSpPr>
      <xdr:spPr>
        <a:xfrm>
          <a:off x="22199600" y="1029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161989</xdr:rowOff>
    </xdr:from>
    <xdr:to>
      <xdr:col>112</xdr:col>
      <xdr:colOff>38100</xdr:colOff>
      <xdr:row>61</xdr:row>
      <xdr:rowOff>92139</xdr:rowOff>
    </xdr:to>
    <xdr:sp macro="" textlink="">
      <xdr:nvSpPr>
        <xdr:cNvPr id="608" name="楕円 607">
          <a:extLst>
            <a:ext uri="{FF2B5EF4-FFF2-40B4-BE49-F238E27FC236}">
              <a16:creationId xmlns:a16="http://schemas.microsoft.com/office/drawing/2014/main" id="{4C102BB9-95D8-49DC-87DE-009F2E191C84}"/>
            </a:ext>
          </a:extLst>
        </xdr:cNvPr>
        <xdr:cNvSpPr/>
      </xdr:nvSpPr>
      <xdr:spPr>
        <a:xfrm>
          <a:off x="21272500" y="104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36767</xdr:rowOff>
    </xdr:from>
    <xdr:to>
      <xdr:col>116</xdr:col>
      <xdr:colOff>63500</xdr:colOff>
      <xdr:row>61</xdr:row>
      <xdr:rowOff>41339</xdr:rowOff>
    </xdr:to>
    <xdr:cxnSp macro="">
      <xdr:nvCxnSpPr>
        <xdr:cNvPr id="609" name="直線コネクタ 608">
          <a:extLst>
            <a:ext uri="{FF2B5EF4-FFF2-40B4-BE49-F238E27FC236}">
              <a16:creationId xmlns:a16="http://schemas.microsoft.com/office/drawing/2014/main" id="{2F7CA8F9-21EE-4A3B-A281-06FD7F585FE9}"/>
            </a:ext>
          </a:extLst>
        </xdr:cNvPr>
        <xdr:cNvCxnSpPr/>
      </xdr:nvCxnSpPr>
      <xdr:spPr>
        <a:xfrm flipV="1">
          <a:off x="21323300" y="1049521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2159</xdr:rowOff>
    </xdr:from>
    <xdr:to>
      <xdr:col>107</xdr:col>
      <xdr:colOff>101600</xdr:colOff>
      <xdr:row>61</xdr:row>
      <xdr:rowOff>103759</xdr:rowOff>
    </xdr:to>
    <xdr:sp macro="" textlink="">
      <xdr:nvSpPr>
        <xdr:cNvPr id="610" name="楕円 609">
          <a:extLst>
            <a:ext uri="{FF2B5EF4-FFF2-40B4-BE49-F238E27FC236}">
              <a16:creationId xmlns:a16="http://schemas.microsoft.com/office/drawing/2014/main" id="{21B629A9-CA39-41FA-BEAF-A4623C7A2690}"/>
            </a:ext>
          </a:extLst>
        </xdr:cNvPr>
        <xdr:cNvSpPr/>
      </xdr:nvSpPr>
      <xdr:spPr>
        <a:xfrm>
          <a:off x="20383500" y="10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41339</xdr:rowOff>
    </xdr:from>
    <xdr:to>
      <xdr:col>111</xdr:col>
      <xdr:colOff>177800</xdr:colOff>
      <xdr:row>61</xdr:row>
      <xdr:rowOff>52959</xdr:rowOff>
    </xdr:to>
    <xdr:cxnSp macro="">
      <xdr:nvCxnSpPr>
        <xdr:cNvPr id="611" name="直線コネクタ 610">
          <a:extLst>
            <a:ext uri="{FF2B5EF4-FFF2-40B4-BE49-F238E27FC236}">
              <a16:creationId xmlns:a16="http://schemas.microsoft.com/office/drawing/2014/main" id="{2D146EEA-E4C3-4EC5-B09E-5F7B2199CFB8}"/>
            </a:ext>
          </a:extLst>
        </xdr:cNvPr>
        <xdr:cNvCxnSpPr/>
      </xdr:nvCxnSpPr>
      <xdr:spPr>
        <a:xfrm flipV="1">
          <a:off x="20434300" y="10499789"/>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12" name="楕円 611">
          <a:extLst>
            <a:ext uri="{FF2B5EF4-FFF2-40B4-BE49-F238E27FC236}">
              <a16:creationId xmlns:a16="http://schemas.microsoft.com/office/drawing/2014/main" id="{DDE057D7-4FC5-4C4B-8E08-14278C5383E7}"/>
            </a:ext>
          </a:extLst>
        </xdr:cNvPr>
        <xdr:cNvSpPr/>
      </xdr:nvSpPr>
      <xdr:spPr>
        <a:xfrm>
          <a:off x="19494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52959</xdr:rowOff>
    </xdr:from>
    <xdr:to>
      <xdr:col>107</xdr:col>
      <xdr:colOff>50800</xdr:colOff>
      <xdr:row>61</xdr:row>
      <xdr:rowOff>64008</xdr:rowOff>
    </xdr:to>
    <xdr:cxnSp macro="">
      <xdr:nvCxnSpPr>
        <xdr:cNvPr id="613" name="直線コネクタ 612">
          <a:extLst>
            <a:ext uri="{FF2B5EF4-FFF2-40B4-BE49-F238E27FC236}">
              <a16:creationId xmlns:a16="http://schemas.microsoft.com/office/drawing/2014/main" id="{966D75D2-3E2D-4AD3-B987-E656F149B62A}"/>
            </a:ext>
          </a:extLst>
        </xdr:cNvPr>
        <xdr:cNvCxnSpPr/>
      </xdr:nvCxnSpPr>
      <xdr:spPr>
        <a:xfrm flipV="1">
          <a:off x="19545300" y="1051140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153226</xdr:rowOff>
    </xdr:from>
    <xdr:to>
      <xdr:col>98</xdr:col>
      <xdr:colOff>38100</xdr:colOff>
      <xdr:row>61</xdr:row>
      <xdr:rowOff>83376</xdr:rowOff>
    </xdr:to>
    <xdr:sp macro="" textlink="">
      <xdr:nvSpPr>
        <xdr:cNvPr id="614" name="楕円 613">
          <a:extLst>
            <a:ext uri="{FF2B5EF4-FFF2-40B4-BE49-F238E27FC236}">
              <a16:creationId xmlns:a16="http://schemas.microsoft.com/office/drawing/2014/main" id="{8AC8734F-3413-4401-A023-BC3B19B0576B}"/>
            </a:ext>
          </a:extLst>
        </xdr:cNvPr>
        <xdr:cNvSpPr/>
      </xdr:nvSpPr>
      <xdr:spPr>
        <a:xfrm>
          <a:off x="18605500" y="104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32576</xdr:rowOff>
    </xdr:from>
    <xdr:to>
      <xdr:col>102</xdr:col>
      <xdr:colOff>114300</xdr:colOff>
      <xdr:row>61</xdr:row>
      <xdr:rowOff>64008</xdr:rowOff>
    </xdr:to>
    <xdr:cxnSp macro="">
      <xdr:nvCxnSpPr>
        <xdr:cNvPr id="615" name="直線コネクタ 614">
          <a:extLst>
            <a:ext uri="{FF2B5EF4-FFF2-40B4-BE49-F238E27FC236}">
              <a16:creationId xmlns:a16="http://schemas.microsoft.com/office/drawing/2014/main" id="{92ED9BE9-FB10-4D00-9C87-DF89A6C10613}"/>
            </a:ext>
          </a:extLst>
        </xdr:cNvPr>
        <xdr:cNvCxnSpPr/>
      </xdr:nvCxnSpPr>
      <xdr:spPr>
        <a:xfrm>
          <a:off x="18656300" y="1049102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AFA921A3-C320-49C2-9496-9C5E75E4D1C8}"/>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1025E968-E786-4AB9-9780-3AD1DFDE0888}"/>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FE4AE8C3-0F3F-4CBE-8F29-FB34E250D1D8}"/>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4ECFBFD3-5591-4A4D-B2CC-F9156300069D}"/>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108666</xdr:rowOff>
    </xdr:from>
    <xdr:ext cx="469744" cy="259045"/>
    <xdr:sp macro="" textlink="">
      <xdr:nvSpPr>
        <xdr:cNvPr id="620" name="n_1mainValue【学校施設】&#10;一人当たり面積">
          <a:extLst>
            <a:ext uri="{FF2B5EF4-FFF2-40B4-BE49-F238E27FC236}">
              <a16:creationId xmlns:a16="http://schemas.microsoft.com/office/drawing/2014/main" id="{F9C01941-FED1-4743-8563-F291BB8ED7CA}"/>
            </a:ext>
          </a:extLst>
        </xdr:cNvPr>
        <xdr:cNvSpPr txBox="1"/>
      </xdr:nvSpPr>
      <xdr:spPr>
        <a:xfrm>
          <a:off x="21075727" y="1022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120286</xdr:rowOff>
    </xdr:from>
    <xdr:ext cx="469744" cy="259045"/>
    <xdr:sp macro="" textlink="">
      <xdr:nvSpPr>
        <xdr:cNvPr id="621" name="n_2mainValue【学校施設】&#10;一人当たり面積">
          <a:extLst>
            <a:ext uri="{FF2B5EF4-FFF2-40B4-BE49-F238E27FC236}">
              <a16:creationId xmlns:a16="http://schemas.microsoft.com/office/drawing/2014/main" id="{9B3E0E83-CA95-465B-B1FD-13D5B89CDE48}"/>
            </a:ext>
          </a:extLst>
        </xdr:cNvPr>
        <xdr:cNvSpPr txBox="1"/>
      </xdr:nvSpPr>
      <xdr:spPr>
        <a:xfrm>
          <a:off x="20199427"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622" name="n_3mainValue【学校施設】&#10;一人当たり面積">
          <a:extLst>
            <a:ext uri="{FF2B5EF4-FFF2-40B4-BE49-F238E27FC236}">
              <a16:creationId xmlns:a16="http://schemas.microsoft.com/office/drawing/2014/main" id="{8B90534C-3FB3-4C0C-B74F-B9C118FC6767}"/>
            </a:ext>
          </a:extLst>
        </xdr:cNvPr>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99903</xdr:rowOff>
    </xdr:from>
    <xdr:ext cx="469744" cy="259045"/>
    <xdr:sp macro="" textlink="">
      <xdr:nvSpPr>
        <xdr:cNvPr id="623" name="n_4mainValue【学校施設】&#10;一人当たり面積">
          <a:extLst>
            <a:ext uri="{FF2B5EF4-FFF2-40B4-BE49-F238E27FC236}">
              <a16:creationId xmlns:a16="http://schemas.microsoft.com/office/drawing/2014/main" id="{3DB90506-0EC5-4B68-9BC0-7D3DD2386AC8}"/>
            </a:ext>
          </a:extLst>
        </xdr:cNvPr>
        <xdr:cNvSpPr txBox="1"/>
      </xdr:nvSpPr>
      <xdr:spPr>
        <a:xfrm>
          <a:off x="18421427" y="1021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A87E2F4-0E76-4AE4-A07A-88D1CE390D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21381F7-2EE4-4C95-889D-C8CBBAF66C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93135D-6E1B-43B5-B728-01AF3F3494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C9F756A-F379-4574-B156-0C343275EA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938C001-A499-4F09-B26C-6B983039A5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F3D541F7-D27B-4024-9190-AEE489E3B3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66BEB93-9F3F-42DD-A239-DCFB813360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8D90B91-6AEE-44DC-8927-5AB47F26EC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5D9DDC8-22B0-4814-B274-39F1B48610D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3B04649-B4FE-4F11-BE89-CECACCC066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206DA60-D992-4E7B-9B86-38C8E843A16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4C98A588-DABA-47F3-8AA1-5B1DEDF5567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AF279690-A18D-4153-B49F-74D7BA4B824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CA8F9A66-99DA-4F3A-9D83-F6D09ED5FFF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A369216E-218A-4DC5-ABAE-3B4AFA8E0CE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494D653F-692C-4BA3-A592-05E79F2890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0052E67-5E3B-43A8-9ECE-2A15A1C96AA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D7C85C46-B1E9-4E6F-AACE-78CA67AEB1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66543E1-4271-4F02-85DF-4F9D454B8A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867CA424-3AFB-42F8-A8E8-8067489D1C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27088A56-6901-4BBC-849F-64AA9ED71E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111C279C-062D-4416-993A-8A322A9685F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E65CB9EF-CB96-47CA-9391-4A293654E4D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BC9D374-8B2A-489F-98FF-D00C3487E8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69A13BAA-3A6F-4B98-8F4B-2A2FDDCADB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815BB90-3498-4808-AD11-D247109D869E}"/>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14E1A1B4-6FD1-4221-B333-ED06A67A218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F32A2123-58ED-4F14-9437-133AE9B767C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10DFF29-CBE0-4396-A81A-95800A052C56}"/>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40EE2387-9977-4627-A97A-759CC344A437}"/>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9660E7F4-1E05-4889-BEB9-77CE26E35E1F}"/>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041F8C51-639B-425E-B301-3E1F03AE7088}"/>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9A4B2453-E1BD-41D6-9880-60AB6B48877B}"/>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DE13BDC5-C20D-49A6-95CD-8B8793EFB357}"/>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572D553A-F18B-4643-99C0-9AC0EEFD0701}"/>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5434C0D9-3F60-4DF6-9B48-07AAC9E8D342}"/>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7289300-0604-438F-B458-C3656F937B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5D0327B-50B2-4123-8ADA-3EB6D0F1D9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5D386A7-5E50-4088-95F0-92698BBE7E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F330F29-0651-42F1-B7D3-A3EB98705E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541072E-C8F3-4DE6-BE0A-BA63F62D33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34652</xdr:rowOff>
    </xdr:from>
    <xdr:to>
      <xdr:col>85</xdr:col>
      <xdr:colOff>177800</xdr:colOff>
      <xdr:row>86</xdr:row>
      <xdr:rowOff>136252</xdr:rowOff>
    </xdr:to>
    <xdr:sp macro="" textlink="">
      <xdr:nvSpPr>
        <xdr:cNvPr id="665" name="楕円 664">
          <a:extLst>
            <a:ext uri="{FF2B5EF4-FFF2-40B4-BE49-F238E27FC236}">
              <a16:creationId xmlns:a16="http://schemas.microsoft.com/office/drawing/2014/main" id="{B3AB763B-037E-466F-B528-98FC1F510C82}"/>
            </a:ext>
          </a:extLst>
        </xdr:cNvPr>
        <xdr:cNvSpPr/>
      </xdr:nvSpPr>
      <xdr:spPr>
        <a:xfrm>
          <a:off x="162687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121029</xdr:rowOff>
    </xdr:from>
    <xdr:ext cx="405111" cy="259045"/>
    <xdr:sp macro="" textlink="">
      <xdr:nvSpPr>
        <xdr:cNvPr id="666" name="【児童館】&#10;有形固定資産減価償却率該当値テキスト">
          <a:extLst>
            <a:ext uri="{FF2B5EF4-FFF2-40B4-BE49-F238E27FC236}">
              <a16:creationId xmlns:a16="http://schemas.microsoft.com/office/drawing/2014/main" id="{4BD83828-7DFD-4F26-A7D8-B156179038CD}"/>
            </a:ext>
          </a:extLst>
        </xdr:cNvPr>
        <xdr:cNvSpPr txBox="1"/>
      </xdr:nvSpPr>
      <xdr:spPr>
        <a:xfrm>
          <a:off x="16357600" y="1469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19957</xdr:rowOff>
    </xdr:from>
    <xdr:to>
      <xdr:col>81</xdr:col>
      <xdr:colOff>101600</xdr:colOff>
      <xdr:row>86</xdr:row>
      <xdr:rowOff>121557</xdr:rowOff>
    </xdr:to>
    <xdr:sp macro="" textlink="">
      <xdr:nvSpPr>
        <xdr:cNvPr id="667" name="楕円 666">
          <a:extLst>
            <a:ext uri="{FF2B5EF4-FFF2-40B4-BE49-F238E27FC236}">
              <a16:creationId xmlns:a16="http://schemas.microsoft.com/office/drawing/2014/main" id="{A0937621-F0BB-4581-B1B5-CDE1DFAAAA51}"/>
            </a:ext>
          </a:extLst>
        </xdr:cNvPr>
        <xdr:cNvSpPr/>
      </xdr:nvSpPr>
      <xdr:spPr>
        <a:xfrm>
          <a:off x="1543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70757</xdr:rowOff>
    </xdr:from>
    <xdr:to>
      <xdr:col>85</xdr:col>
      <xdr:colOff>127000</xdr:colOff>
      <xdr:row>86</xdr:row>
      <xdr:rowOff>85452</xdr:rowOff>
    </xdr:to>
    <xdr:cxnSp macro="">
      <xdr:nvCxnSpPr>
        <xdr:cNvPr id="668" name="直線コネクタ 667">
          <a:extLst>
            <a:ext uri="{FF2B5EF4-FFF2-40B4-BE49-F238E27FC236}">
              <a16:creationId xmlns:a16="http://schemas.microsoft.com/office/drawing/2014/main" id="{0014E2BD-B83F-4311-987C-2A787EA068A6}"/>
            </a:ext>
          </a:extLst>
        </xdr:cNvPr>
        <xdr:cNvCxnSpPr/>
      </xdr:nvCxnSpPr>
      <xdr:spPr>
        <a:xfrm>
          <a:off x="15481300" y="148154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5262</xdr:rowOff>
    </xdr:from>
    <xdr:to>
      <xdr:col>76</xdr:col>
      <xdr:colOff>165100</xdr:colOff>
      <xdr:row>86</xdr:row>
      <xdr:rowOff>106862</xdr:rowOff>
    </xdr:to>
    <xdr:sp macro="" textlink="">
      <xdr:nvSpPr>
        <xdr:cNvPr id="669" name="楕円 668">
          <a:extLst>
            <a:ext uri="{FF2B5EF4-FFF2-40B4-BE49-F238E27FC236}">
              <a16:creationId xmlns:a16="http://schemas.microsoft.com/office/drawing/2014/main" id="{BA24A461-66F6-4F72-BE23-22D249EC637B}"/>
            </a:ext>
          </a:extLst>
        </xdr:cNvPr>
        <xdr:cNvSpPr/>
      </xdr:nvSpPr>
      <xdr:spPr>
        <a:xfrm>
          <a:off x="14541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56062</xdr:rowOff>
    </xdr:from>
    <xdr:to>
      <xdr:col>81</xdr:col>
      <xdr:colOff>50800</xdr:colOff>
      <xdr:row>86</xdr:row>
      <xdr:rowOff>70757</xdr:rowOff>
    </xdr:to>
    <xdr:cxnSp macro="">
      <xdr:nvCxnSpPr>
        <xdr:cNvPr id="670" name="直線コネクタ 669">
          <a:extLst>
            <a:ext uri="{FF2B5EF4-FFF2-40B4-BE49-F238E27FC236}">
              <a16:creationId xmlns:a16="http://schemas.microsoft.com/office/drawing/2014/main" id="{95A74C51-12FE-4B0D-99AF-8188F5088D0C}"/>
            </a:ext>
          </a:extLst>
        </xdr:cNvPr>
        <xdr:cNvCxnSpPr/>
      </xdr:nvCxnSpPr>
      <xdr:spPr>
        <a:xfrm>
          <a:off x="14592300" y="148007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160382</xdr:rowOff>
    </xdr:from>
    <xdr:to>
      <xdr:col>72</xdr:col>
      <xdr:colOff>38100</xdr:colOff>
      <xdr:row>86</xdr:row>
      <xdr:rowOff>90532</xdr:rowOff>
    </xdr:to>
    <xdr:sp macro="" textlink="">
      <xdr:nvSpPr>
        <xdr:cNvPr id="671" name="楕円 670">
          <a:extLst>
            <a:ext uri="{FF2B5EF4-FFF2-40B4-BE49-F238E27FC236}">
              <a16:creationId xmlns:a16="http://schemas.microsoft.com/office/drawing/2014/main" id="{E4FB69F0-01AA-46CB-8250-FB00A3E20D62}"/>
            </a:ext>
          </a:extLst>
        </xdr:cNvPr>
        <xdr:cNvSpPr/>
      </xdr:nvSpPr>
      <xdr:spPr>
        <a:xfrm>
          <a:off x="13652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39732</xdr:rowOff>
    </xdr:from>
    <xdr:to>
      <xdr:col>76</xdr:col>
      <xdr:colOff>114300</xdr:colOff>
      <xdr:row>86</xdr:row>
      <xdr:rowOff>56062</xdr:rowOff>
    </xdr:to>
    <xdr:cxnSp macro="">
      <xdr:nvCxnSpPr>
        <xdr:cNvPr id="672" name="直線コネクタ 671">
          <a:extLst>
            <a:ext uri="{FF2B5EF4-FFF2-40B4-BE49-F238E27FC236}">
              <a16:creationId xmlns:a16="http://schemas.microsoft.com/office/drawing/2014/main" id="{7B86DD5B-4E43-4D01-8A48-0F33BF89F44F}"/>
            </a:ext>
          </a:extLst>
        </xdr:cNvPr>
        <xdr:cNvCxnSpPr/>
      </xdr:nvCxnSpPr>
      <xdr:spPr>
        <a:xfrm>
          <a:off x="13703300" y="147844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67311</xdr:rowOff>
    </xdr:from>
    <xdr:to>
      <xdr:col>67</xdr:col>
      <xdr:colOff>101600</xdr:colOff>
      <xdr:row>85</xdr:row>
      <xdr:rowOff>168911</xdr:rowOff>
    </xdr:to>
    <xdr:sp macro="" textlink="">
      <xdr:nvSpPr>
        <xdr:cNvPr id="673" name="楕円 672">
          <a:extLst>
            <a:ext uri="{FF2B5EF4-FFF2-40B4-BE49-F238E27FC236}">
              <a16:creationId xmlns:a16="http://schemas.microsoft.com/office/drawing/2014/main" id="{0C5C4F49-F4A1-451F-96A3-6131A6608C94}"/>
            </a:ext>
          </a:extLst>
        </xdr:cNvPr>
        <xdr:cNvSpPr/>
      </xdr:nvSpPr>
      <xdr:spPr>
        <a:xfrm>
          <a:off x="1276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118111</xdr:rowOff>
    </xdr:from>
    <xdr:to>
      <xdr:col>71</xdr:col>
      <xdr:colOff>177800</xdr:colOff>
      <xdr:row>86</xdr:row>
      <xdr:rowOff>39732</xdr:rowOff>
    </xdr:to>
    <xdr:cxnSp macro="">
      <xdr:nvCxnSpPr>
        <xdr:cNvPr id="674" name="直線コネクタ 673">
          <a:extLst>
            <a:ext uri="{FF2B5EF4-FFF2-40B4-BE49-F238E27FC236}">
              <a16:creationId xmlns:a16="http://schemas.microsoft.com/office/drawing/2014/main" id="{BE5D2F23-E328-4D5A-BEEC-9D000948D2EF}"/>
            </a:ext>
          </a:extLst>
        </xdr:cNvPr>
        <xdr:cNvCxnSpPr/>
      </xdr:nvCxnSpPr>
      <xdr:spPr>
        <a:xfrm>
          <a:off x="12814300" y="14691361"/>
          <a:ext cx="8890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B609014D-CBF0-40CA-8BA6-0331015FD498}"/>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306C51B8-6D41-406C-98EF-4F5594FE620B}"/>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7975FC0C-2FF3-4D9E-B7F9-D91455329DFE}"/>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539F9277-967E-45C5-8D77-2D634D079821}"/>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112684</xdr:rowOff>
    </xdr:from>
    <xdr:ext cx="405111" cy="259045"/>
    <xdr:sp macro="" textlink="">
      <xdr:nvSpPr>
        <xdr:cNvPr id="679" name="n_1mainValue【児童館】&#10;有形固定資産減価償却率">
          <a:extLst>
            <a:ext uri="{FF2B5EF4-FFF2-40B4-BE49-F238E27FC236}">
              <a16:creationId xmlns:a16="http://schemas.microsoft.com/office/drawing/2014/main" id="{27780E8B-D6A2-4B36-8966-616AAB1C25C1}"/>
            </a:ext>
          </a:extLst>
        </xdr:cNvPr>
        <xdr:cNvSpPr txBox="1"/>
      </xdr:nvSpPr>
      <xdr:spPr>
        <a:xfrm>
          <a:off x="152660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97989</xdr:rowOff>
    </xdr:from>
    <xdr:ext cx="405111" cy="259045"/>
    <xdr:sp macro="" textlink="">
      <xdr:nvSpPr>
        <xdr:cNvPr id="680" name="n_2mainValue【児童館】&#10;有形固定資産減価償却率">
          <a:extLst>
            <a:ext uri="{FF2B5EF4-FFF2-40B4-BE49-F238E27FC236}">
              <a16:creationId xmlns:a16="http://schemas.microsoft.com/office/drawing/2014/main" id="{547647B6-2AE0-447C-BCB2-A25C720B072F}"/>
            </a:ext>
          </a:extLst>
        </xdr:cNvPr>
        <xdr:cNvSpPr txBox="1"/>
      </xdr:nvSpPr>
      <xdr:spPr>
        <a:xfrm>
          <a:off x="14389744" y="1484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81659</xdr:rowOff>
    </xdr:from>
    <xdr:ext cx="405111" cy="259045"/>
    <xdr:sp macro="" textlink="">
      <xdr:nvSpPr>
        <xdr:cNvPr id="681" name="n_3mainValue【児童館】&#10;有形固定資産減価償却率">
          <a:extLst>
            <a:ext uri="{FF2B5EF4-FFF2-40B4-BE49-F238E27FC236}">
              <a16:creationId xmlns:a16="http://schemas.microsoft.com/office/drawing/2014/main" id="{A411658C-BB1A-43F6-8428-F30E864C5D3A}"/>
            </a:ext>
          </a:extLst>
        </xdr:cNvPr>
        <xdr:cNvSpPr txBox="1"/>
      </xdr:nvSpPr>
      <xdr:spPr>
        <a:xfrm>
          <a:off x="13500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160038</xdr:rowOff>
    </xdr:from>
    <xdr:ext cx="405111" cy="259045"/>
    <xdr:sp macro="" textlink="">
      <xdr:nvSpPr>
        <xdr:cNvPr id="682" name="n_4mainValue【児童館】&#10;有形固定資産減価償却率">
          <a:extLst>
            <a:ext uri="{FF2B5EF4-FFF2-40B4-BE49-F238E27FC236}">
              <a16:creationId xmlns:a16="http://schemas.microsoft.com/office/drawing/2014/main" id="{AEA1F239-9262-4F75-9BD9-584F7AF100D1}"/>
            </a:ext>
          </a:extLst>
        </xdr:cNvPr>
        <xdr:cNvSpPr txBox="1"/>
      </xdr:nvSpPr>
      <xdr:spPr>
        <a:xfrm>
          <a:off x="12611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E7E5E40B-61D1-4627-9C27-0B8C7108E6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EB28D23-500F-44F3-ADED-DB9D9ADAB2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DF242E7-8AC1-49B4-9236-1704373D1E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14ACA094-282B-477A-9084-45CD4B2819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B1362396-28B6-4966-8F96-EDF9BD541D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1A6DA2F-326E-4050-B9DC-6D79A15D73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D93143FD-6A14-4466-A021-1A0B5B1D5C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43B3E0F7-B03F-44BE-8DB7-D7976905CE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19F6860D-EB2E-4136-B726-2CBD48AC58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164F79D8-60FE-4DD5-9578-3D25C5605B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17EEF49E-98C8-4398-9E00-A410B7350FB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EE7D512C-26D7-406D-BBA1-063A0A12EA3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E3B9545B-598B-49C7-8342-5929C6699CE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3FFF5CB8-80D4-4A84-942B-C975EB22139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B061E40-8CA9-4CFA-A6DB-2C38575DBAA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7437B5F-6416-4F40-8EBB-5C45CC70C8C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69632023-3863-4D2D-A5AA-EDACE0572A0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5F2203C6-0948-4A66-B57E-FC0731B461C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D62D62D-EEA5-4934-8A36-58468EDF2CC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7CDB033-B0AD-4D29-A0C7-13E83FBBF74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9786E8C-0AA1-48DA-931A-3941C07B78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19A2BA3-C39F-42B7-8560-83AE40D1F1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5891798-C76B-428B-8F1A-CA4A0B2D78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BE6E69F8-BE0B-4E67-8674-6F30835F52DB}"/>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2396AE1E-0CC2-4A9C-AFFB-29AC552BBB6B}"/>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3D0B9E18-E6D6-44D6-93E4-BD724C659A51}"/>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A79C7616-CBA4-413C-9CC2-09395E5780FF}"/>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F845B409-9E12-4811-B0AF-CFF24C158A05}"/>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1" name="【児童館】&#10;一人当たり面積平均値テキスト">
          <a:extLst>
            <a:ext uri="{FF2B5EF4-FFF2-40B4-BE49-F238E27FC236}">
              <a16:creationId xmlns:a16="http://schemas.microsoft.com/office/drawing/2014/main" id="{45E80088-1B99-4A39-9463-7B550CDBC0B3}"/>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6CB0E56A-5C29-4DBB-836E-6A622921CE02}"/>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BCD1C12A-6655-4C34-BD0D-0B31F1B6B75C}"/>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5F9ECEDD-122E-4F8A-A35C-9D5CE1B14463}"/>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CA5E49E6-F251-48A8-9B92-C56C75295ED4}"/>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2EC22E2F-41FB-498C-8677-1DF64740018F}"/>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E7D9A31-7ADD-40AF-8DB4-0DCA91EE3A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D925BA9-5A5F-4C1D-AAED-2F6C1B7843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4CB94F1-4BBA-476A-8B56-4FCEE3CAD7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195990A-A1B2-4E71-81FD-C1D0C4D1E8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5D57B30-689C-42D0-B834-BFAAF0A0CD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22" name="楕円 721">
          <a:extLst>
            <a:ext uri="{FF2B5EF4-FFF2-40B4-BE49-F238E27FC236}">
              <a16:creationId xmlns:a16="http://schemas.microsoft.com/office/drawing/2014/main" id="{C343B554-5FBE-4E9A-A567-EBF7E7A60F79}"/>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723" name="【児童館】&#10;一人当たり面積該当値テキスト">
          <a:extLst>
            <a:ext uri="{FF2B5EF4-FFF2-40B4-BE49-F238E27FC236}">
              <a16:creationId xmlns:a16="http://schemas.microsoft.com/office/drawing/2014/main" id="{E668BF6D-4673-4674-92FB-1CD6987FE95A}"/>
            </a:ext>
          </a:extLst>
        </xdr:cNvPr>
        <xdr:cNvSpPr txBox="1"/>
      </xdr:nvSpPr>
      <xdr:spPr>
        <a:xfrm>
          <a:off x="22199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4" name="楕円 723">
          <a:extLst>
            <a:ext uri="{FF2B5EF4-FFF2-40B4-BE49-F238E27FC236}">
              <a16:creationId xmlns:a16="http://schemas.microsoft.com/office/drawing/2014/main" id="{6E28E0BF-7D4E-43FA-A822-8D1E7BED540F}"/>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25" name="直線コネクタ 724">
          <a:extLst>
            <a:ext uri="{FF2B5EF4-FFF2-40B4-BE49-F238E27FC236}">
              <a16:creationId xmlns:a16="http://schemas.microsoft.com/office/drawing/2014/main" id="{5F1CF9F6-A99A-4B17-B938-329A7CB305D5}"/>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6" name="楕円 725">
          <a:extLst>
            <a:ext uri="{FF2B5EF4-FFF2-40B4-BE49-F238E27FC236}">
              <a16:creationId xmlns:a16="http://schemas.microsoft.com/office/drawing/2014/main" id="{07B9EDBB-E119-43DE-8EF6-E5CD5959F643}"/>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26670</xdr:rowOff>
    </xdr:to>
    <xdr:cxnSp macro="">
      <xdr:nvCxnSpPr>
        <xdr:cNvPr id="727" name="直線コネクタ 726">
          <a:extLst>
            <a:ext uri="{FF2B5EF4-FFF2-40B4-BE49-F238E27FC236}">
              <a16:creationId xmlns:a16="http://schemas.microsoft.com/office/drawing/2014/main" id="{A9B39139-138C-480D-8538-3DAADA71ADF4}"/>
            </a:ext>
          </a:extLst>
        </xdr:cNvPr>
        <xdr:cNvCxnSpPr/>
      </xdr:nvCxnSpPr>
      <xdr:spPr>
        <a:xfrm flipV="1">
          <a:off x="20434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8" name="楕円 727">
          <a:extLst>
            <a:ext uri="{FF2B5EF4-FFF2-40B4-BE49-F238E27FC236}">
              <a16:creationId xmlns:a16="http://schemas.microsoft.com/office/drawing/2014/main" id="{20A50292-848E-4FC7-9525-807DEE0A5C4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729" name="直線コネクタ 728">
          <a:extLst>
            <a:ext uri="{FF2B5EF4-FFF2-40B4-BE49-F238E27FC236}">
              <a16:creationId xmlns:a16="http://schemas.microsoft.com/office/drawing/2014/main" id="{1AEF0D00-2D5C-4081-9B90-4D04258603A0}"/>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30" name="楕円 729">
          <a:extLst>
            <a:ext uri="{FF2B5EF4-FFF2-40B4-BE49-F238E27FC236}">
              <a16:creationId xmlns:a16="http://schemas.microsoft.com/office/drawing/2014/main" id="{36138BA7-D772-4ABF-AF24-BCB625277376}"/>
            </a:ext>
          </a:extLst>
        </xdr:cNvPr>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34289</xdr:rowOff>
    </xdr:to>
    <xdr:cxnSp macro="">
      <xdr:nvCxnSpPr>
        <xdr:cNvPr id="731" name="直線コネクタ 730">
          <a:extLst>
            <a:ext uri="{FF2B5EF4-FFF2-40B4-BE49-F238E27FC236}">
              <a16:creationId xmlns:a16="http://schemas.microsoft.com/office/drawing/2014/main" id="{28C9A938-D1CA-4F8D-A956-932CA83ED00E}"/>
            </a:ext>
          </a:extLst>
        </xdr:cNvPr>
        <xdr:cNvCxnSpPr/>
      </xdr:nvCxnSpPr>
      <xdr:spPr>
        <a:xfrm flipV="1">
          <a:off x="18656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4078E1E4-24D8-4687-8BFF-4C7B87CF9E21}"/>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398F562B-5C3A-43E2-8B71-BC845C7DCDB9}"/>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aveValue【児童館】&#10;一人当たり面積">
          <a:extLst>
            <a:ext uri="{FF2B5EF4-FFF2-40B4-BE49-F238E27FC236}">
              <a16:creationId xmlns:a16="http://schemas.microsoft.com/office/drawing/2014/main" id="{EE3775E3-1877-43CE-940E-BF92D8239E67}"/>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a:extLst>
            <a:ext uri="{FF2B5EF4-FFF2-40B4-BE49-F238E27FC236}">
              <a16:creationId xmlns:a16="http://schemas.microsoft.com/office/drawing/2014/main" id="{5340E414-C069-42EA-846D-48A3050F6511}"/>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86377</xdr:rowOff>
    </xdr:from>
    <xdr:ext cx="469744" cy="259045"/>
    <xdr:sp macro="" textlink="">
      <xdr:nvSpPr>
        <xdr:cNvPr id="736" name="n_1mainValue【児童館】&#10;一人当たり面積">
          <a:extLst>
            <a:ext uri="{FF2B5EF4-FFF2-40B4-BE49-F238E27FC236}">
              <a16:creationId xmlns:a16="http://schemas.microsoft.com/office/drawing/2014/main" id="{BDAD7BEF-59F8-419E-8373-F5299DE633AE}"/>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7" name="n_2mainValue【児童館】&#10;一人当たり面積">
          <a:extLst>
            <a:ext uri="{FF2B5EF4-FFF2-40B4-BE49-F238E27FC236}">
              <a16:creationId xmlns:a16="http://schemas.microsoft.com/office/drawing/2014/main" id="{5882869B-F213-4861-A36F-B83153B347DB}"/>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8" name="n_3mainValue【児童館】&#10;一人当たり面積">
          <a:extLst>
            <a:ext uri="{FF2B5EF4-FFF2-40B4-BE49-F238E27FC236}">
              <a16:creationId xmlns:a16="http://schemas.microsoft.com/office/drawing/2014/main" id="{B7AF4A9D-21CA-40C3-9784-7F168D5A89BB}"/>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9" name="n_4mainValue【児童館】&#10;一人当たり面積">
          <a:extLst>
            <a:ext uri="{FF2B5EF4-FFF2-40B4-BE49-F238E27FC236}">
              <a16:creationId xmlns:a16="http://schemas.microsoft.com/office/drawing/2014/main" id="{2E5331E0-5962-46A3-8CED-FCBE08CC21B3}"/>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F279CD8A-99A5-4E0B-9F0B-090077D233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146AAC1-2CBB-4ED4-8DE0-D8EEF478B8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2CA79A0-0524-44CE-9209-E840C78949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C255F13-B593-4465-8476-E0CC33551F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C1390C5-6C0F-4457-A9E0-1C82609E00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B27A9BE-48A6-44E1-8C4E-1D15F9A85A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96EEBD2-EB9F-4A07-99D1-96C371879D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BD80419-D5E6-4943-BE85-0C77FA68138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572FF269-20A6-4369-B9F0-9C0D5029D9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C772AD8C-3FD8-47E8-9CD5-21F417933A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6ECFC6B7-E0E3-462C-9D6E-5F36E6AFC8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6D1F9836-AD23-4AFC-BD45-14D59E81D8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26C606E5-E664-4454-A20B-A59DA29221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C58A43A5-CE4C-4C50-9C9D-C16DEB94DD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924E5131-6A1F-4613-9A36-CA7790180C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A52E55B8-7271-4074-86B1-AE7E325FA00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BB8C69D5-7D42-4490-9272-AFFC50F5FF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D217C64B-B20E-47B0-989C-4A66F8417B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3B41CBB2-FB4B-4BDA-BC72-EF0654937F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類似団体と比較して特に有形固定資産償却率が高くなっている施設は、橋りょう・トンネル、児童館・学校施設である。全体的な施設の更新・統廃合・長寿命化など平成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月に策定した公共施設等総合管理計画に基づき老朽化対策に取り組んでいくこととなるが、橋りょうについては、平成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年度に策定・令和４年度に更新した橋梁長寿命化計画に基づいて改修等を行</a:t>
          </a:r>
          <a:r>
            <a:rPr kumimoji="1" lang="ja-JP" altLang="en-US" sz="1100">
              <a:solidFill>
                <a:schemeClr val="dk1"/>
              </a:solidFill>
              <a:effectLst/>
              <a:latin typeface="+mn-lt"/>
              <a:ea typeface="+mn-ea"/>
              <a:cs typeface="+mn-cs"/>
            </a:rPr>
            <a:t>ったことで</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ポイント数値</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した。令和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年度には再び上昇に転じたが、令和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年度の数値と同程度であり、</a:t>
          </a:r>
          <a:r>
            <a:rPr lang="ja-JP" altLang="ja-JP" sz="1100">
              <a:solidFill>
                <a:sysClr val="windowText" lastClr="000000"/>
              </a:solidFill>
              <a:effectLst/>
              <a:latin typeface="+mn-lt"/>
              <a:ea typeface="+mn-ea"/>
              <a:cs typeface="+mn-cs"/>
            </a:rPr>
            <a:t>過去</a:t>
          </a:r>
          <a:r>
            <a:rPr lang="en-US" altLang="ja-JP" sz="1100">
              <a:solidFill>
                <a:sysClr val="windowText" lastClr="000000"/>
              </a:solidFill>
              <a:effectLst/>
              <a:latin typeface="+mn-lt"/>
              <a:ea typeface="+mn-ea"/>
              <a:cs typeface="+mn-cs"/>
            </a:rPr>
            <a:t>5</a:t>
          </a:r>
          <a:r>
            <a:rPr lang="ja-JP" altLang="ja-JP" sz="1100">
              <a:solidFill>
                <a:sysClr val="windowText" lastClr="000000"/>
              </a:solidFill>
              <a:effectLst/>
              <a:latin typeface="+mn-lt"/>
              <a:ea typeface="+mn-ea"/>
              <a:cs typeface="+mn-cs"/>
            </a:rPr>
            <a:t>年間の上昇幅は、類似団体内平均値と比して</a:t>
          </a:r>
          <a:r>
            <a:rPr kumimoji="1" lang="ja-JP" altLang="en-US" sz="1100">
              <a:solidFill>
                <a:sysClr val="windowText" lastClr="000000"/>
              </a:solidFill>
              <a:effectLst/>
              <a:latin typeface="+mn-lt"/>
              <a:ea typeface="+mn-ea"/>
              <a:cs typeface="+mn-cs"/>
            </a:rPr>
            <a:t>抑制されている</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学校施設については、令和元年度に策定した学校施設等長寿化計画に基づき改修を行う。今後も、有形固定資産償却率の上昇している施設等優先順位を定め、個別計画に基づき対策を講じる。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179821-F30E-4C17-A575-FC5E89590A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10F4DF-EEF5-4D01-B7A2-2F9BE602EF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A9482C-CA29-4F91-9CD3-9684705FBC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B9A694-6FC7-494C-A81F-65E18BDE79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1D1D76-0931-4682-B234-9320DCBDA3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2072DC-F337-4336-BDB2-95DE4F884F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39B4FD-B20E-4852-9FD0-C7E26BFCEB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BC9A0A-9F65-44B6-9798-7CB0360A8C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EDAC75-5FCC-4F3C-81A9-F69115C37D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F7ED33-E998-4642-8B5B-CAF38C8430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579426-708F-4752-BC6D-F4EA7287BA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38D7AD-28EB-4811-98E7-AC3909A52F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D136D3-0FF4-4AF7-A370-3D87B32CCD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448055-6051-44B4-9F9A-669ABFC4BC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0C554C-E5D9-47C2-837D-340CAB6569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16A74B-5076-4F5D-AD64-746C6A29318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E6C152-58DD-4742-843C-B104706DB3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C90419-7DCD-456C-A24D-323F825B9E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14B2E6-23F5-4903-9899-539889009E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43D93E-230D-4DDC-B018-3174F8A622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C511D7-7CE1-472A-A16B-7817C40E85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0D141D-8F80-4D8E-985C-D054AFDEE1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68C2B8-8947-44BF-94C6-33FC413A9C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F8616E-4E61-4A94-9377-34A91E2475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D19587-47A0-4A82-98DC-23374B64A7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C01941-0BF2-4C53-9243-B5999C1CDB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C031B0-A9BF-4779-8FA7-571BA46B7D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50A93C-A8C3-44AD-8C20-3F80491D53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D92347-3BD0-40B7-B5AC-F43ED63345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8B2701-430E-4730-9D83-1098EDB11F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76152C-A531-4B15-A7F9-5A43EF8B05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558F3B-8CEF-405F-A33C-4548EE16D2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4BEB2B-37A4-441C-A81C-BA3EB88546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AA9A87-49C5-4B1B-B5CB-1E94D6023C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BFAFF8-6902-4918-96AC-590C352E61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D07199-AEEF-4EA6-A3B9-0D40339D89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2ABAC9-C157-442F-B29E-BF6983D54F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393DA6-A670-4BE9-9423-F3D7ACB4BB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0CBE88-582A-43B4-B7F3-35691CDF99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37E606-0E58-47B6-B4F4-09ABDB3302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3F8CA9-B122-4D73-9225-F09A2EEE66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717441-0026-4736-9F60-79A6C0B523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A95404-8471-41F4-B171-6E75C65A725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7F1401-4E92-48AF-B747-43F9B61699C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A40656-CBE6-4D6F-B1FF-934B2868E7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5E2F01-AAD2-42E1-A446-603D943B74A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FF112BC-09AC-4E34-A745-398F8D87C9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4982B9-EB47-4AA8-AC4A-1A4AB2B033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30036E-DD07-4433-9EB1-17791A2CB6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8ABF784-4B99-4ED5-8D59-E86DF1C6874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066B0DE-30C2-4D9A-86E5-2019924EC35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E65EF76-CB68-4465-BFF4-9D9EF15E375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DDA6ED-0EED-4C69-B4F3-58D4FB08C0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157AE1-D688-4381-A932-6A134D14482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19ABF95-4DFD-41FE-A98C-F051D21A4D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068CA6D-4868-4971-9901-CD71CF0AF2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E7A7394-1763-4B40-88E0-3A105413B49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C1CB17B-0A46-4055-8E2F-20C8922485A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9095186-0F20-4FA9-9D68-AE5962AE371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205C827-8D9D-4EDB-A2A7-EBF9B46ED25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C953C4C0-993A-43B2-B4A2-4A7B718AF9A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9903C83D-3FFA-4766-9B22-28B2E413DE42}"/>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43331933-403A-48B9-A134-616025C1489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C4C60E51-3B91-4EB5-A630-1BB21AAD865E}"/>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B7969A4-3404-40CB-BE16-4FDECF19CCCA}"/>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7F65E12-910B-4E55-8545-FB96E4788E3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24BADDC-1326-41FA-8E92-79431554A57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37CF02-8E66-4269-AEFF-F224641AE1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F98CF1-6E85-4944-BC2B-803C6968A2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8A98CA-8C9D-4CAB-8BAC-B9020FAF42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D95B017-BCF7-43F9-BECE-194D65C60E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0F291EF-4610-4598-A063-22D0067EF2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4" name="楕円 73">
          <a:extLst>
            <a:ext uri="{FF2B5EF4-FFF2-40B4-BE49-F238E27FC236}">
              <a16:creationId xmlns:a16="http://schemas.microsoft.com/office/drawing/2014/main" id="{8E7537EF-3898-4D35-87E9-C85272918151}"/>
            </a:ext>
          </a:extLst>
        </xdr:cNvPr>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5" name="【図書館】&#10;有形固定資産減価償却率該当値テキスト">
          <a:extLst>
            <a:ext uri="{FF2B5EF4-FFF2-40B4-BE49-F238E27FC236}">
              <a16:creationId xmlns:a16="http://schemas.microsoft.com/office/drawing/2014/main" id="{7237427A-DA64-488B-B43F-941052D731DB}"/>
            </a:ext>
          </a:extLst>
        </xdr:cNvPr>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23767</xdr:rowOff>
    </xdr:from>
    <xdr:to>
      <xdr:col>20</xdr:col>
      <xdr:colOff>38100</xdr:colOff>
      <xdr:row>36</xdr:row>
      <xdr:rowOff>125367</xdr:rowOff>
    </xdr:to>
    <xdr:sp macro="" textlink="">
      <xdr:nvSpPr>
        <xdr:cNvPr id="76" name="楕円 75">
          <a:extLst>
            <a:ext uri="{FF2B5EF4-FFF2-40B4-BE49-F238E27FC236}">
              <a16:creationId xmlns:a16="http://schemas.microsoft.com/office/drawing/2014/main" id="{9306A2F0-993D-4B84-8D77-49299D31D9F5}"/>
            </a:ext>
          </a:extLst>
        </xdr:cNvPr>
        <xdr:cNvSpPr/>
      </xdr:nvSpPr>
      <xdr:spPr>
        <a:xfrm>
          <a:off x="3746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74567</xdr:rowOff>
    </xdr:from>
    <xdr:to>
      <xdr:col>24</xdr:col>
      <xdr:colOff>63500</xdr:colOff>
      <xdr:row>36</xdr:row>
      <xdr:rowOff>108857</xdr:rowOff>
    </xdr:to>
    <xdr:cxnSp macro="">
      <xdr:nvCxnSpPr>
        <xdr:cNvPr id="77" name="直線コネクタ 76">
          <a:extLst>
            <a:ext uri="{FF2B5EF4-FFF2-40B4-BE49-F238E27FC236}">
              <a16:creationId xmlns:a16="http://schemas.microsoft.com/office/drawing/2014/main" id="{098D2335-D446-4021-9881-83E5DA3BB553}"/>
            </a:ext>
          </a:extLst>
        </xdr:cNvPr>
        <xdr:cNvCxnSpPr/>
      </xdr:nvCxnSpPr>
      <xdr:spPr>
        <a:xfrm>
          <a:off x="3797300" y="62467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160927</xdr:rowOff>
    </xdr:from>
    <xdr:to>
      <xdr:col>15</xdr:col>
      <xdr:colOff>101600</xdr:colOff>
      <xdr:row>36</xdr:row>
      <xdr:rowOff>91077</xdr:rowOff>
    </xdr:to>
    <xdr:sp macro="" textlink="">
      <xdr:nvSpPr>
        <xdr:cNvPr id="78" name="楕円 77">
          <a:extLst>
            <a:ext uri="{FF2B5EF4-FFF2-40B4-BE49-F238E27FC236}">
              <a16:creationId xmlns:a16="http://schemas.microsoft.com/office/drawing/2014/main" id="{7B59AE06-CC4C-4CC3-B250-7DEEBEDD802D}"/>
            </a:ext>
          </a:extLst>
        </xdr:cNvPr>
        <xdr:cNvSpPr/>
      </xdr:nvSpPr>
      <xdr:spPr>
        <a:xfrm>
          <a:off x="285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74567</xdr:rowOff>
    </xdr:to>
    <xdr:cxnSp macro="">
      <xdr:nvCxnSpPr>
        <xdr:cNvPr id="79" name="直線コネクタ 78">
          <a:extLst>
            <a:ext uri="{FF2B5EF4-FFF2-40B4-BE49-F238E27FC236}">
              <a16:creationId xmlns:a16="http://schemas.microsoft.com/office/drawing/2014/main" id="{6C1B1AB1-E135-4647-863A-FEA2EFBF6DDE}"/>
            </a:ext>
          </a:extLst>
        </xdr:cNvPr>
        <xdr:cNvCxnSpPr/>
      </xdr:nvCxnSpPr>
      <xdr:spPr>
        <a:xfrm>
          <a:off x="2908300" y="62124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126637</xdr:rowOff>
    </xdr:from>
    <xdr:to>
      <xdr:col>10</xdr:col>
      <xdr:colOff>165100</xdr:colOff>
      <xdr:row>36</xdr:row>
      <xdr:rowOff>56787</xdr:rowOff>
    </xdr:to>
    <xdr:sp macro="" textlink="">
      <xdr:nvSpPr>
        <xdr:cNvPr id="80" name="楕円 79">
          <a:extLst>
            <a:ext uri="{FF2B5EF4-FFF2-40B4-BE49-F238E27FC236}">
              <a16:creationId xmlns:a16="http://schemas.microsoft.com/office/drawing/2014/main" id="{41F1B9F6-5557-46C1-8FC3-C00F7869BC3F}"/>
            </a:ext>
          </a:extLst>
        </xdr:cNvPr>
        <xdr:cNvSpPr/>
      </xdr:nvSpPr>
      <xdr:spPr>
        <a:xfrm>
          <a:off x="1968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xdr:rowOff>
    </xdr:from>
    <xdr:to>
      <xdr:col>15</xdr:col>
      <xdr:colOff>50800</xdr:colOff>
      <xdr:row>36</xdr:row>
      <xdr:rowOff>40277</xdr:rowOff>
    </xdr:to>
    <xdr:cxnSp macro="">
      <xdr:nvCxnSpPr>
        <xdr:cNvPr id="81" name="直線コネクタ 80">
          <a:extLst>
            <a:ext uri="{FF2B5EF4-FFF2-40B4-BE49-F238E27FC236}">
              <a16:creationId xmlns:a16="http://schemas.microsoft.com/office/drawing/2014/main" id="{02F5CE9D-E816-4813-A3EC-2AE9DC06C679}"/>
            </a:ext>
          </a:extLst>
        </xdr:cNvPr>
        <xdr:cNvCxnSpPr/>
      </xdr:nvCxnSpPr>
      <xdr:spPr>
        <a:xfrm>
          <a:off x="2019300" y="61781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82" name="楕円 81">
          <a:extLst>
            <a:ext uri="{FF2B5EF4-FFF2-40B4-BE49-F238E27FC236}">
              <a16:creationId xmlns:a16="http://schemas.microsoft.com/office/drawing/2014/main" id="{3A7D060A-0962-4812-8EAB-F2A8FB65DA47}"/>
            </a:ext>
          </a:extLst>
        </xdr:cNvPr>
        <xdr:cNvSpPr/>
      </xdr:nvSpPr>
      <xdr:spPr>
        <a:xfrm>
          <a:off x="1079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110490</xdr:rowOff>
    </xdr:from>
    <xdr:to>
      <xdr:col>10</xdr:col>
      <xdr:colOff>114300</xdr:colOff>
      <xdr:row>36</xdr:row>
      <xdr:rowOff>5987</xdr:rowOff>
    </xdr:to>
    <xdr:cxnSp macro="">
      <xdr:nvCxnSpPr>
        <xdr:cNvPr id="83" name="直線コネクタ 82">
          <a:extLst>
            <a:ext uri="{FF2B5EF4-FFF2-40B4-BE49-F238E27FC236}">
              <a16:creationId xmlns:a16="http://schemas.microsoft.com/office/drawing/2014/main" id="{C32C891F-874C-4E05-A7F8-105FAD38CC6C}"/>
            </a:ext>
          </a:extLst>
        </xdr:cNvPr>
        <xdr:cNvCxnSpPr/>
      </xdr:nvCxnSpPr>
      <xdr:spPr>
        <a:xfrm>
          <a:off x="1130300" y="611124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18B69D0C-5E98-47CE-A4FB-79145317800F}"/>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7AB892A7-57D6-4C6B-B468-63512762487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63BB7E5C-9C88-4EE3-9BD2-A0A5DB05B48A}"/>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E62BA5A5-183E-4365-B27C-917793B90D1C}"/>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141894</xdr:rowOff>
    </xdr:from>
    <xdr:ext cx="405111" cy="259045"/>
    <xdr:sp macro="" textlink="">
      <xdr:nvSpPr>
        <xdr:cNvPr id="88" name="n_1mainValue【図書館】&#10;有形固定資産減価償却率">
          <a:extLst>
            <a:ext uri="{FF2B5EF4-FFF2-40B4-BE49-F238E27FC236}">
              <a16:creationId xmlns:a16="http://schemas.microsoft.com/office/drawing/2014/main" id="{0E4F654E-A0A5-4FF8-B473-CF28869951EF}"/>
            </a:ext>
          </a:extLst>
        </xdr:cNvPr>
        <xdr:cNvSpPr txBox="1"/>
      </xdr:nvSpPr>
      <xdr:spPr>
        <a:xfrm>
          <a:off x="3582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107604</xdr:rowOff>
    </xdr:from>
    <xdr:ext cx="405111" cy="259045"/>
    <xdr:sp macro="" textlink="">
      <xdr:nvSpPr>
        <xdr:cNvPr id="89" name="n_2mainValue【図書館】&#10;有形固定資産減価償却率">
          <a:extLst>
            <a:ext uri="{FF2B5EF4-FFF2-40B4-BE49-F238E27FC236}">
              <a16:creationId xmlns:a16="http://schemas.microsoft.com/office/drawing/2014/main" id="{935BF51C-A683-4234-AF9A-2650FA5D43AA}"/>
            </a:ext>
          </a:extLst>
        </xdr:cNvPr>
        <xdr:cNvSpPr txBox="1"/>
      </xdr:nvSpPr>
      <xdr:spPr>
        <a:xfrm>
          <a:off x="2705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73314</xdr:rowOff>
    </xdr:from>
    <xdr:ext cx="405111" cy="259045"/>
    <xdr:sp macro="" textlink="">
      <xdr:nvSpPr>
        <xdr:cNvPr id="90" name="n_3mainValue【図書館】&#10;有形固定資産減価償却率">
          <a:extLst>
            <a:ext uri="{FF2B5EF4-FFF2-40B4-BE49-F238E27FC236}">
              <a16:creationId xmlns:a16="http://schemas.microsoft.com/office/drawing/2014/main" id="{BA53C0B7-B2DF-47DD-A282-04EB8AED8F44}"/>
            </a:ext>
          </a:extLst>
        </xdr:cNvPr>
        <xdr:cNvSpPr txBox="1"/>
      </xdr:nvSpPr>
      <xdr:spPr>
        <a:xfrm>
          <a:off x="1816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91" name="n_4mainValue【図書館】&#10;有形固定資産減価償却率">
          <a:extLst>
            <a:ext uri="{FF2B5EF4-FFF2-40B4-BE49-F238E27FC236}">
              <a16:creationId xmlns:a16="http://schemas.microsoft.com/office/drawing/2014/main" id="{CC6EE07B-42AD-4650-88BD-730FE7AA9D72}"/>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B57C36A-BB9E-4BEB-8C5A-F5441753F3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8052E60-E2DE-4E20-8EB8-B6B84E1E3A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0A769DF-90D1-4E7B-83D4-A0177BE746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3EB1077-B6EF-4FE4-8E6B-A6C32277C7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9E76326-92D5-42A1-8ECC-8DDD8F5B02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79201A4-3E1B-4F44-A59A-D4E018C911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CFFA20A-4738-4BA5-9F09-997430A28C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DC3929-57FD-44EA-88A7-5EF6FF03EC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16359E2-3D65-41B8-B9CB-5667280015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8CA779-951D-4611-8237-3C94DB676C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92DE072-E55B-4957-9BD7-A33D87FBF03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E7936C2-57AA-42BC-BF99-31039109705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C5D9F75-3ADD-4A6E-8524-CCDA3069C24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0E5B0D0-52C2-41C3-9579-8242CDE27A6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83BA438-F624-46FC-9B01-6B7289A6278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784C033-5A35-43C5-B565-06826CA1976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2870884-BB1A-4178-8047-EA039BCD019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3CAEC05-01E6-462F-BA9D-CD4178D1722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FF77073-F91A-4B9B-91B4-0381C20BB1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E8D9657-4026-44AC-B053-C5F39A208D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51B5E4C-F4B9-449D-9E5B-AEC64FB0A3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7B83FF8-6A12-4894-BEDC-4770375861D7}"/>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45BD37F-559C-40C4-B0C7-C2E5CC19E79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6A52692-16D6-4BF7-8453-0FDCCD3C98DE}"/>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EE23BC01-9135-4D47-AA54-57DA65837009}"/>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51C7FF3D-176E-493E-A959-0A96EDDEB5D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7A8E248-FAFC-45DA-A502-3FA60F6693CE}"/>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D778E38-ED88-4F16-A1E3-B49B4FACF775}"/>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3223816-7572-4E18-9C5D-0181C4B66F2F}"/>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922EDCB2-75B6-4250-A8ED-E2EB037606C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E44DE80A-696F-4EE2-A008-286E9D5EC7E1}"/>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460C239-48A9-437E-9A1A-83CCDC46A815}"/>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AF474A-5E46-4BB4-815F-94B5681F62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377F564-A2B7-4860-A2A5-D34FB3C5EF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8DE59C-FCBD-4E22-938E-DE935D2FE2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987F3E-90FC-4E3E-9642-A559977487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934A69-DB9E-478B-9727-F68B9204B8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29" name="楕円 128">
          <a:extLst>
            <a:ext uri="{FF2B5EF4-FFF2-40B4-BE49-F238E27FC236}">
              <a16:creationId xmlns:a16="http://schemas.microsoft.com/office/drawing/2014/main" id="{D277A788-96E0-4882-B1C5-A01F52440E11}"/>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23131</xdr:rowOff>
    </xdr:from>
    <xdr:ext cx="469744" cy="259045"/>
    <xdr:sp macro="" textlink="">
      <xdr:nvSpPr>
        <xdr:cNvPr id="130" name="【図書館】&#10;一人当たり面積該当値テキスト">
          <a:extLst>
            <a:ext uri="{FF2B5EF4-FFF2-40B4-BE49-F238E27FC236}">
              <a16:creationId xmlns:a16="http://schemas.microsoft.com/office/drawing/2014/main" id="{6EFCE6F6-4264-443F-9BF0-E98CDE56A14C}"/>
            </a:ext>
          </a:extLst>
        </xdr:cNvPr>
        <xdr:cNvSpPr txBox="1"/>
      </xdr:nvSpPr>
      <xdr:spPr>
        <a:xfrm>
          <a:off x="10515600"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a:extLst>
            <a:ext uri="{FF2B5EF4-FFF2-40B4-BE49-F238E27FC236}">
              <a16:creationId xmlns:a16="http://schemas.microsoft.com/office/drawing/2014/main" id="{355474D7-0B5B-4A24-8C78-9946E3782F18}"/>
            </a:ext>
          </a:extLst>
        </xdr:cNvPr>
        <xdr:cNvSpPr/>
      </xdr:nvSpPr>
      <xdr:spPr>
        <a:xfrm>
          <a:off x="9588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51054</xdr:rowOff>
    </xdr:from>
    <xdr:to>
      <xdr:col>55</xdr:col>
      <xdr:colOff>0</xdr:colOff>
      <xdr:row>39</xdr:row>
      <xdr:rowOff>55626</xdr:rowOff>
    </xdr:to>
    <xdr:cxnSp macro="">
      <xdr:nvCxnSpPr>
        <xdr:cNvPr id="132" name="直線コネクタ 131">
          <a:extLst>
            <a:ext uri="{FF2B5EF4-FFF2-40B4-BE49-F238E27FC236}">
              <a16:creationId xmlns:a16="http://schemas.microsoft.com/office/drawing/2014/main" id="{030D925C-589C-4659-8D96-5E128BFE6560}"/>
            </a:ext>
          </a:extLst>
        </xdr:cNvPr>
        <xdr:cNvCxnSpPr/>
      </xdr:nvCxnSpPr>
      <xdr:spPr>
        <a:xfrm flipV="1">
          <a:off x="9639300" y="673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AB7DB222-0C3E-470E-B5F7-0B2E67363AEF}"/>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9D5D4505-BF35-4359-9CFB-B6E248371A8D}"/>
            </a:ext>
          </a:extLst>
        </xdr:cNvPr>
        <xdr:cNvCxnSpPr/>
      </xdr:nvCxnSpPr>
      <xdr:spPr>
        <a:xfrm flipV="1">
          <a:off x="8750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E87F60D8-3A8D-476A-9A61-BCE3EC808A93}"/>
            </a:ext>
          </a:extLst>
        </xdr:cNvPr>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498B51AD-CD73-4AE5-8AB3-5EEC21029262}"/>
            </a:ext>
          </a:extLst>
        </xdr:cNvPr>
        <xdr:cNvCxnSpPr/>
      </xdr:nvCxnSpPr>
      <xdr:spPr>
        <a:xfrm flipV="1">
          <a:off x="7861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37" name="楕円 136">
          <a:extLst>
            <a:ext uri="{FF2B5EF4-FFF2-40B4-BE49-F238E27FC236}">
              <a16:creationId xmlns:a16="http://schemas.microsoft.com/office/drawing/2014/main" id="{70E998E9-2038-4ABC-B616-FD135813EA7C}"/>
            </a:ext>
          </a:extLst>
        </xdr:cNvPr>
        <xdr:cNvSpPr/>
      </xdr:nvSpPr>
      <xdr:spPr>
        <a:xfrm>
          <a:off x="6921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78486</xdr:rowOff>
    </xdr:to>
    <xdr:cxnSp macro="">
      <xdr:nvCxnSpPr>
        <xdr:cNvPr id="138" name="直線コネクタ 137">
          <a:extLst>
            <a:ext uri="{FF2B5EF4-FFF2-40B4-BE49-F238E27FC236}">
              <a16:creationId xmlns:a16="http://schemas.microsoft.com/office/drawing/2014/main" id="{A1FA40DE-F2B2-40B9-8C71-18F7CCA08E33}"/>
            </a:ext>
          </a:extLst>
        </xdr:cNvPr>
        <xdr:cNvCxnSpPr/>
      </xdr:nvCxnSpPr>
      <xdr:spPr>
        <a:xfrm flipV="1">
          <a:off x="6972300" y="6760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C6826A6E-AB85-4D5F-A312-3FC01E11A39B}"/>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16F8D371-3E67-4D79-B013-F0423D219B28}"/>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A9AF6B3-CC6F-462D-B7B7-FFD4A0196218}"/>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C8B68B7C-815C-472E-B03E-AF6CCA0249B7}"/>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122953</xdr:rowOff>
    </xdr:from>
    <xdr:ext cx="469744" cy="259045"/>
    <xdr:sp macro="" textlink="">
      <xdr:nvSpPr>
        <xdr:cNvPr id="143" name="n_1mainValue【図書館】&#10;一人当たり面積">
          <a:extLst>
            <a:ext uri="{FF2B5EF4-FFF2-40B4-BE49-F238E27FC236}">
              <a16:creationId xmlns:a16="http://schemas.microsoft.com/office/drawing/2014/main" id="{14A0F6BB-399C-405B-BE49-8C47CD2AA31C}"/>
            </a:ext>
          </a:extLst>
        </xdr:cNvPr>
        <xdr:cNvSpPr txBox="1"/>
      </xdr:nvSpPr>
      <xdr:spPr>
        <a:xfrm>
          <a:off x="9391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4" name="n_2mainValue【図書館】&#10;一人当たり面積">
          <a:extLst>
            <a:ext uri="{FF2B5EF4-FFF2-40B4-BE49-F238E27FC236}">
              <a16:creationId xmlns:a16="http://schemas.microsoft.com/office/drawing/2014/main" id="{9CC2CF9D-0744-4B11-AC17-60231DFCFD37}"/>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141241</xdr:rowOff>
    </xdr:from>
    <xdr:ext cx="469744" cy="259045"/>
    <xdr:sp macro="" textlink="">
      <xdr:nvSpPr>
        <xdr:cNvPr id="145" name="n_3mainValue【図書館】&#10;一人当たり面積">
          <a:extLst>
            <a:ext uri="{FF2B5EF4-FFF2-40B4-BE49-F238E27FC236}">
              <a16:creationId xmlns:a16="http://schemas.microsoft.com/office/drawing/2014/main" id="{1287FA9F-367E-4AE7-8F46-85B520398FEB}"/>
            </a:ext>
          </a:extLst>
        </xdr:cNvPr>
        <xdr:cNvSpPr txBox="1"/>
      </xdr:nvSpPr>
      <xdr:spPr>
        <a:xfrm>
          <a:off x="7626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6" name="n_4mainValue【図書館】&#10;一人当たり面積">
          <a:extLst>
            <a:ext uri="{FF2B5EF4-FFF2-40B4-BE49-F238E27FC236}">
              <a16:creationId xmlns:a16="http://schemas.microsoft.com/office/drawing/2014/main" id="{014D1816-D22F-443B-8A59-C9EBEBA062D4}"/>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9697CB3-42F4-44A1-80A2-17735577ED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F4CC28F-65E3-47D6-A992-0CA3975A04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4ACAE78-6C63-4C7F-A367-FBAD2D5C8E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D8BF4A8-66CC-4585-ABB4-A416596A65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D6CD0D2-A315-41B3-9635-84BAABE8F2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15A6DB8-E51D-4BB9-9873-679A61F132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36C1C3-B7AA-4E70-BE88-D3F8D1C8AF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9A89416-8CEA-46EA-BDC7-E213B656D3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BF33135-0731-4314-9D25-FE21E6C82D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4852F8C-6A6A-4B96-9B1A-DF15652D2D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4C4CB2F-BC61-4F2A-897C-0F4C096D25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BB0C4A8-E8A4-45AC-ABB0-9DC2797B898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17CAC9C-3364-4DF8-BFAB-9A5C01AF91E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0CF877B-745A-4A8D-BC75-2847E964B2B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473A0EC-F5AF-493F-AC88-77AD85AF7FE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D3B8948-2F8D-4BF1-85B7-15CF5A8DCB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22F9B60-FC08-43B9-8DA4-C3352937BDD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6900105-9C4B-40FF-A42C-7381901CDF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7D8618B-FE58-4A93-9409-CE015BB3C2D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3DC62E0-F40F-4795-8D2B-C5C8010985B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C4835AD-F87F-42D7-B5CF-98D2BAF720D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448D35B-B20B-4C8B-8FE2-785DC1915F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5AFAAC2-C804-4F4B-813B-BED3548E96C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0EA7EC8-05B1-4AE7-8C1B-5055DFC590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18B69AA-535E-409B-90DB-070FFE02119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4EE1876-D3FF-4938-8977-2DE62F70FE5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4D5DE54-E94E-4CC9-869E-2C20A370F6C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23B09EA-ADAB-4F0E-B72D-5CB718FF9C2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F0070CBF-589A-4FDD-A1CC-DCDE9DCE4B8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E682B89-DB4B-4038-9D4D-4B9C55DF9206}"/>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1980E758-1162-44C8-90A3-AAAB62D848A5}"/>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290136A-2FA0-42AE-BE6B-7D74843ED7E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E10B6264-CE2C-458E-8437-8145F37CAD38}"/>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507F7453-EA37-4FAD-81CE-5817ECBC14E4}"/>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72D8FEFB-66B6-44BB-A34E-541D169C20BE}"/>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9EEBCCE-EBA5-4959-8738-248763452B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B9C92D-0464-4AB8-803F-4BF1488C0DE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43CD6E-C163-457A-9519-ECAB049D76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C3460A-DD45-4BDE-A56D-AE5CA6D429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D63209-B0D5-47AD-8BEA-07274FB5A6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7" name="楕円 186">
          <a:extLst>
            <a:ext uri="{FF2B5EF4-FFF2-40B4-BE49-F238E27FC236}">
              <a16:creationId xmlns:a16="http://schemas.microsoft.com/office/drawing/2014/main" id="{3CE019FA-BAF6-4135-933B-4246EF81B818}"/>
            </a:ext>
          </a:extLst>
        </xdr:cNvPr>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40F658A-5851-4BE3-AA08-84CEC6AAE208}"/>
            </a:ext>
          </a:extLst>
        </xdr:cNvPr>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9" name="楕円 188">
          <a:extLst>
            <a:ext uri="{FF2B5EF4-FFF2-40B4-BE49-F238E27FC236}">
              <a16:creationId xmlns:a16="http://schemas.microsoft.com/office/drawing/2014/main" id="{4F4A4786-B725-42A4-A875-4593D651AF74}"/>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76200</xdr:rowOff>
    </xdr:to>
    <xdr:cxnSp macro="">
      <xdr:nvCxnSpPr>
        <xdr:cNvPr id="190" name="直線コネクタ 189">
          <a:extLst>
            <a:ext uri="{FF2B5EF4-FFF2-40B4-BE49-F238E27FC236}">
              <a16:creationId xmlns:a16="http://schemas.microsoft.com/office/drawing/2014/main" id="{9F72DBFB-70B0-4C4D-BFF4-B88FB9527D6C}"/>
            </a:ext>
          </a:extLst>
        </xdr:cNvPr>
        <xdr:cNvCxnSpPr/>
      </xdr:nvCxnSpPr>
      <xdr:spPr>
        <a:xfrm>
          <a:off x="3797300" y="10671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91" name="楕円 190">
          <a:extLst>
            <a:ext uri="{FF2B5EF4-FFF2-40B4-BE49-F238E27FC236}">
              <a16:creationId xmlns:a16="http://schemas.microsoft.com/office/drawing/2014/main" id="{92AF8616-9A83-464B-8AD0-8DCAE9A79CD7}"/>
            </a:ext>
          </a:extLst>
        </xdr:cNvPr>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id="{AE46C9EB-E091-442A-BCC4-6ADFCA0C3119}"/>
            </a:ext>
          </a:extLst>
        </xdr:cNvPr>
        <xdr:cNvCxnSpPr/>
      </xdr:nvCxnSpPr>
      <xdr:spPr>
        <a:xfrm>
          <a:off x="2908300" y="10637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93" name="楕円 192">
          <a:extLst>
            <a:ext uri="{FF2B5EF4-FFF2-40B4-BE49-F238E27FC236}">
              <a16:creationId xmlns:a16="http://schemas.microsoft.com/office/drawing/2014/main" id="{DD7C1A74-6FF1-4F3D-8D9F-ECBEEA915B6A}"/>
            </a:ext>
          </a:extLst>
        </xdr:cNvPr>
        <xdr:cNvSpPr/>
      </xdr:nvSpPr>
      <xdr:spPr>
        <a:xfrm>
          <a:off x="1968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24765</xdr:rowOff>
    </xdr:from>
    <xdr:to>
      <xdr:col>15</xdr:col>
      <xdr:colOff>50800</xdr:colOff>
      <xdr:row>62</xdr:row>
      <xdr:rowOff>7620</xdr:rowOff>
    </xdr:to>
    <xdr:cxnSp macro="">
      <xdr:nvCxnSpPr>
        <xdr:cNvPr id="194" name="直線コネクタ 193">
          <a:extLst>
            <a:ext uri="{FF2B5EF4-FFF2-40B4-BE49-F238E27FC236}">
              <a16:creationId xmlns:a16="http://schemas.microsoft.com/office/drawing/2014/main" id="{403FDB2A-DCDA-4201-82BF-20F3192FEA77}"/>
            </a:ext>
          </a:extLst>
        </xdr:cNvPr>
        <xdr:cNvCxnSpPr/>
      </xdr:nvCxnSpPr>
      <xdr:spPr>
        <a:xfrm>
          <a:off x="2019300" y="1048321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195" name="楕円 194">
          <a:extLst>
            <a:ext uri="{FF2B5EF4-FFF2-40B4-BE49-F238E27FC236}">
              <a16:creationId xmlns:a16="http://schemas.microsoft.com/office/drawing/2014/main" id="{61F563BB-AAB9-4950-9769-338DA10B4880}"/>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61</xdr:row>
      <xdr:rowOff>24765</xdr:rowOff>
    </xdr:to>
    <xdr:cxnSp macro="">
      <xdr:nvCxnSpPr>
        <xdr:cNvPr id="196" name="直線コネクタ 195">
          <a:extLst>
            <a:ext uri="{FF2B5EF4-FFF2-40B4-BE49-F238E27FC236}">
              <a16:creationId xmlns:a16="http://schemas.microsoft.com/office/drawing/2014/main" id="{E0193CAD-A6C5-4DB7-90E5-91840B68807F}"/>
            </a:ext>
          </a:extLst>
        </xdr:cNvPr>
        <xdr:cNvCxnSpPr/>
      </xdr:nvCxnSpPr>
      <xdr:spPr>
        <a:xfrm>
          <a:off x="1130300" y="1035939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9B73709D-5A23-4202-B471-CB97EA9207F8}"/>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6DD4DFE3-1E2B-4DCC-B738-F61CBEBF5A59}"/>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8256B31-8367-4ECB-B940-162C9BB2AFD4}"/>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A6BEE083-DC54-47F3-BC32-E9916EEC02F2}"/>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1" name="n_1mainValue【体育館・プール】&#10;有形固定資産減価償却率">
          <a:extLst>
            <a:ext uri="{FF2B5EF4-FFF2-40B4-BE49-F238E27FC236}">
              <a16:creationId xmlns:a16="http://schemas.microsoft.com/office/drawing/2014/main" id="{A1A6BC11-6584-4076-AB55-576FDBA33573}"/>
            </a:ext>
          </a:extLst>
        </xdr:cNvPr>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FCB2AB2-4850-412A-8424-29DD21B063DD}"/>
            </a:ext>
          </a:extLst>
        </xdr:cNvPr>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203" name="n_3mainValue【体育館・プール】&#10;有形固定資産減価償却率">
          <a:extLst>
            <a:ext uri="{FF2B5EF4-FFF2-40B4-BE49-F238E27FC236}">
              <a16:creationId xmlns:a16="http://schemas.microsoft.com/office/drawing/2014/main" id="{C212D61B-790C-4991-A32B-05C02EB530A8}"/>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4" name="n_4mainValue【体育館・プール】&#10;有形固定資産減価償却率">
          <a:extLst>
            <a:ext uri="{FF2B5EF4-FFF2-40B4-BE49-F238E27FC236}">
              <a16:creationId xmlns:a16="http://schemas.microsoft.com/office/drawing/2014/main" id="{A4702ED6-5650-4606-8C02-DAA1E00EBB1B}"/>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33A70B5-082C-4A33-8F65-5D1EAFA0EF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F3EDF70-C673-46A8-95FC-0441CF89B1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F318B46-ADDF-4798-94F2-C88EEA328DC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5E1BC34-466B-4FE8-931B-7819801FC3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314EDEC-32C7-406A-8C06-0C0E5EA93D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B073067-183B-4D4B-AD72-397B483C17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BE8F300-2503-4472-AEB3-63355F63DB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7AFE9DA-9861-41D2-90C4-6FBB4C54CD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2B8ACE7-6D46-41C9-8722-28B1D4D146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2A339DC-7962-422D-86D0-9F10D546F9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F802A23-367E-4DFD-A4E5-A3FEB457EE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7D64D38-40BD-4B94-A2AF-53AEF766B5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C7FE692-8D38-47E8-91CB-351B6991D4E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C40876B-F556-4C70-85A9-1CD7EBAC626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AE085F2-292B-4D45-BA63-294DE0F73BD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82CAA1A-8F13-497A-9D5A-B7D3E87F416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AB6E1B3-4150-4B86-9E77-9C5E805CACE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0BFDAD4-35F4-4850-9391-5502656DF0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446D9B6-C45F-4750-A7F0-076C54D9E0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B050352-5065-441C-9064-FABCCDFB83F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7BF1A26-CBC5-4254-9000-EBCCF7BB24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10DDE57-AEE0-43F0-B8CE-05FD14684B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41AFA93-BD76-464C-8006-8C7DA341C3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3CD6DB7-957D-4895-A6F2-1D8A6C7F9C2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728B169A-E720-4D24-9867-874B6954FE39}"/>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BE699DD-D8E6-4A62-85F2-5FCF3AA0DCD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022185B-CCCB-495F-B4A7-A1E30D899EB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EFA6EA2-93DC-4F94-89BB-DD612116349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360147C3-295E-44FC-8584-BFFF0E750B43}"/>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DFE4FF1A-61AC-41B3-B5FA-C8FCEFFF7F0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1A003A3-F563-42BC-87C3-3A0B169C2FE1}"/>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CD4BF25-FBD9-4BE5-960B-CF879DFCE5D3}"/>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3907669-463A-4CD2-9941-E91D91AED43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D52C441A-C035-4224-9ED1-4A96CD1A770C}"/>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7D295A2-3265-42BA-B98D-78BFFBAFDD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49F21B-05E6-4F71-83DD-CA37C61A29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199F7B-F375-4444-946D-684473D695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CDCB15-7A01-4E2C-9F48-A6E6467E79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96F8C3-3F1F-40F7-B5B7-2E2F15BAB8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20447</xdr:rowOff>
    </xdr:from>
    <xdr:to>
      <xdr:col>55</xdr:col>
      <xdr:colOff>50800</xdr:colOff>
      <xdr:row>63</xdr:row>
      <xdr:rowOff>122047</xdr:rowOff>
    </xdr:to>
    <xdr:sp macro="" textlink="">
      <xdr:nvSpPr>
        <xdr:cNvPr id="244" name="楕円 243">
          <a:extLst>
            <a:ext uri="{FF2B5EF4-FFF2-40B4-BE49-F238E27FC236}">
              <a16:creationId xmlns:a16="http://schemas.microsoft.com/office/drawing/2014/main" id="{AFB07389-C74B-4129-8192-2AD17D8A79EB}"/>
            </a:ext>
          </a:extLst>
        </xdr:cNvPr>
        <xdr:cNvSpPr/>
      </xdr:nvSpPr>
      <xdr:spPr>
        <a:xfrm>
          <a:off x="10426700" y="10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43324</xdr:rowOff>
    </xdr:from>
    <xdr:ext cx="469744" cy="259045"/>
    <xdr:sp macro="" textlink="">
      <xdr:nvSpPr>
        <xdr:cNvPr id="245" name="【体育館・プール】&#10;一人当たり面積該当値テキスト">
          <a:extLst>
            <a:ext uri="{FF2B5EF4-FFF2-40B4-BE49-F238E27FC236}">
              <a16:creationId xmlns:a16="http://schemas.microsoft.com/office/drawing/2014/main" id="{32D5A562-2D46-4A7A-8C79-8D59CC04FD84}"/>
            </a:ext>
          </a:extLst>
        </xdr:cNvPr>
        <xdr:cNvSpPr txBox="1"/>
      </xdr:nvSpPr>
      <xdr:spPr>
        <a:xfrm>
          <a:off x="10515600"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21971</xdr:rowOff>
    </xdr:from>
    <xdr:to>
      <xdr:col>50</xdr:col>
      <xdr:colOff>165100</xdr:colOff>
      <xdr:row>63</xdr:row>
      <xdr:rowOff>123571</xdr:rowOff>
    </xdr:to>
    <xdr:sp macro="" textlink="">
      <xdr:nvSpPr>
        <xdr:cNvPr id="246" name="楕円 245">
          <a:extLst>
            <a:ext uri="{FF2B5EF4-FFF2-40B4-BE49-F238E27FC236}">
              <a16:creationId xmlns:a16="http://schemas.microsoft.com/office/drawing/2014/main" id="{9233A678-1719-4C8D-9E76-25BA37FEB5D8}"/>
            </a:ext>
          </a:extLst>
        </xdr:cNvPr>
        <xdr:cNvSpPr/>
      </xdr:nvSpPr>
      <xdr:spPr>
        <a:xfrm>
          <a:off x="9588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71247</xdr:rowOff>
    </xdr:from>
    <xdr:to>
      <xdr:col>55</xdr:col>
      <xdr:colOff>0</xdr:colOff>
      <xdr:row>63</xdr:row>
      <xdr:rowOff>72771</xdr:rowOff>
    </xdr:to>
    <xdr:cxnSp macro="">
      <xdr:nvCxnSpPr>
        <xdr:cNvPr id="247" name="直線コネクタ 246">
          <a:extLst>
            <a:ext uri="{FF2B5EF4-FFF2-40B4-BE49-F238E27FC236}">
              <a16:creationId xmlns:a16="http://schemas.microsoft.com/office/drawing/2014/main" id="{C203D9F0-817D-4C51-AB66-7F7A17C61E55}"/>
            </a:ext>
          </a:extLst>
        </xdr:cNvPr>
        <xdr:cNvCxnSpPr/>
      </xdr:nvCxnSpPr>
      <xdr:spPr>
        <a:xfrm flipV="1">
          <a:off x="9639300" y="1087259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48" name="楕円 247">
          <a:extLst>
            <a:ext uri="{FF2B5EF4-FFF2-40B4-BE49-F238E27FC236}">
              <a16:creationId xmlns:a16="http://schemas.microsoft.com/office/drawing/2014/main" id="{F8EA864A-5E71-4018-99CF-2E626E660A5A}"/>
            </a:ext>
          </a:extLst>
        </xdr:cNvPr>
        <xdr:cNvSpPr/>
      </xdr:nvSpPr>
      <xdr:spPr>
        <a:xfrm>
          <a:off x="869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72771</xdr:rowOff>
    </xdr:from>
    <xdr:to>
      <xdr:col>50</xdr:col>
      <xdr:colOff>114300</xdr:colOff>
      <xdr:row>63</xdr:row>
      <xdr:rowOff>76200</xdr:rowOff>
    </xdr:to>
    <xdr:cxnSp macro="">
      <xdr:nvCxnSpPr>
        <xdr:cNvPr id="249" name="直線コネクタ 248">
          <a:extLst>
            <a:ext uri="{FF2B5EF4-FFF2-40B4-BE49-F238E27FC236}">
              <a16:creationId xmlns:a16="http://schemas.microsoft.com/office/drawing/2014/main" id="{2FFC5150-D07E-496D-BA68-FC31505659AA}"/>
            </a:ext>
          </a:extLst>
        </xdr:cNvPr>
        <xdr:cNvCxnSpPr/>
      </xdr:nvCxnSpPr>
      <xdr:spPr>
        <a:xfrm flipV="1">
          <a:off x="8750300" y="108741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20066</xdr:rowOff>
    </xdr:from>
    <xdr:to>
      <xdr:col>41</xdr:col>
      <xdr:colOff>101600</xdr:colOff>
      <xdr:row>63</xdr:row>
      <xdr:rowOff>121666</xdr:rowOff>
    </xdr:to>
    <xdr:sp macro="" textlink="">
      <xdr:nvSpPr>
        <xdr:cNvPr id="250" name="楕円 249">
          <a:extLst>
            <a:ext uri="{FF2B5EF4-FFF2-40B4-BE49-F238E27FC236}">
              <a16:creationId xmlns:a16="http://schemas.microsoft.com/office/drawing/2014/main" id="{92F2BD11-EA22-4A97-A543-898DE2DD9E17}"/>
            </a:ext>
          </a:extLst>
        </xdr:cNvPr>
        <xdr:cNvSpPr/>
      </xdr:nvSpPr>
      <xdr:spPr>
        <a:xfrm>
          <a:off x="7810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70866</xdr:rowOff>
    </xdr:from>
    <xdr:to>
      <xdr:col>45</xdr:col>
      <xdr:colOff>177800</xdr:colOff>
      <xdr:row>63</xdr:row>
      <xdr:rowOff>76200</xdr:rowOff>
    </xdr:to>
    <xdr:cxnSp macro="">
      <xdr:nvCxnSpPr>
        <xdr:cNvPr id="251" name="直線コネクタ 250">
          <a:extLst>
            <a:ext uri="{FF2B5EF4-FFF2-40B4-BE49-F238E27FC236}">
              <a16:creationId xmlns:a16="http://schemas.microsoft.com/office/drawing/2014/main" id="{13628D08-5A3D-4BE4-AA39-5254C9E13E03}"/>
            </a:ext>
          </a:extLst>
        </xdr:cNvPr>
        <xdr:cNvCxnSpPr/>
      </xdr:nvCxnSpPr>
      <xdr:spPr>
        <a:xfrm>
          <a:off x="7861300" y="1087221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76454</xdr:rowOff>
    </xdr:from>
    <xdr:to>
      <xdr:col>36</xdr:col>
      <xdr:colOff>165100</xdr:colOff>
      <xdr:row>64</xdr:row>
      <xdr:rowOff>6604</xdr:rowOff>
    </xdr:to>
    <xdr:sp macro="" textlink="">
      <xdr:nvSpPr>
        <xdr:cNvPr id="252" name="楕円 251">
          <a:extLst>
            <a:ext uri="{FF2B5EF4-FFF2-40B4-BE49-F238E27FC236}">
              <a16:creationId xmlns:a16="http://schemas.microsoft.com/office/drawing/2014/main" id="{0AE054D0-9059-4F79-838A-304AC176A3B8}"/>
            </a:ext>
          </a:extLst>
        </xdr:cNvPr>
        <xdr:cNvSpPr/>
      </xdr:nvSpPr>
      <xdr:spPr>
        <a:xfrm>
          <a:off x="6921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70866</xdr:rowOff>
    </xdr:from>
    <xdr:to>
      <xdr:col>41</xdr:col>
      <xdr:colOff>50800</xdr:colOff>
      <xdr:row>63</xdr:row>
      <xdr:rowOff>127254</xdr:rowOff>
    </xdr:to>
    <xdr:cxnSp macro="">
      <xdr:nvCxnSpPr>
        <xdr:cNvPr id="253" name="直線コネクタ 252">
          <a:extLst>
            <a:ext uri="{FF2B5EF4-FFF2-40B4-BE49-F238E27FC236}">
              <a16:creationId xmlns:a16="http://schemas.microsoft.com/office/drawing/2014/main" id="{7374F8A8-714A-4091-80A6-458EE0D7F710}"/>
            </a:ext>
          </a:extLst>
        </xdr:cNvPr>
        <xdr:cNvCxnSpPr/>
      </xdr:nvCxnSpPr>
      <xdr:spPr>
        <a:xfrm flipV="1">
          <a:off x="6972300" y="1087221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F02DC7ED-C054-46D5-A5CD-47A249C84208}"/>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15A7E6BC-E2DC-4031-9F7C-8A97806D7C6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3D6BCB61-71C5-4016-8D0F-08532AA36ED4}"/>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AB215823-1363-4B87-86E0-272663C4F551}"/>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140098</xdr:rowOff>
    </xdr:from>
    <xdr:ext cx="469744" cy="259045"/>
    <xdr:sp macro="" textlink="">
      <xdr:nvSpPr>
        <xdr:cNvPr id="258" name="n_1mainValue【体育館・プール】&#10;一人当たり面積">
          <a:extLst>
            <a:ext uri="{FF2B5EF4-FFF2-40B4-BE49-F238E27FC236}">
              <a16:creationId xmlns:a16="http://schemas.microsoft.com/office/drawing/2014/main" id="{201D5688-A7D1-4954-B2D7-19EE35F47A69}"/>
            </a:ext>
          </a:extLst>
        </xdr:cNvPr>
        <xdr:cNvSpPr txBox="1"/>
      </xdr:nvSpPr>
      <xdr:spPr>
        <a:xfrm>
          <a:off x="9391727" y="105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143527</xdr:rowOff>
    </xdr:from>
    <xdr:ext cx="469744" cy="259045"/>
    <xdr:sp macro="" textlink="">
      <xdr:nvSpPr>
        <xdr:cNvPr id="259" name="n_2mainValue【体育館・プール】&#10;一人当たり面積">
          <a:extLst>
            <a:ext uri="{FF2B5EF4-FFF2-40B4-BE49-F238E27FC236}">
              <a16:creationId xmlns:a16="http://schemas.microsoft.com/office/drawing/2014/main" id="{31B73AF7-D55F-4171-B742-F57F44253751}"/>
            </a:ext>
          </a:extLst>
        </xdr:cNvPr>
        <xdr:cNvSpPr txBox="1"/>
      </xdr:nvSpPr>
      <xdr:spPr>
        <a:xfrm>
          <a:off x="8515427"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138193</xdr:rowOff>
    </xdr:from>
    <xdr:ext cx="469744" cy="259045"/>
    <xdr:sp macro="" textlink="">
      <xdr:nvSpPr>
        <xdr:cNvPr id="260" name="n_3mainValue【体育館・プール】&#10;一人当たり面積">
          <a:extLst>
            <a:ext uri="{FF2B5EF4-FFF2-40B4-BE49-F238E27FC236}">
              <a16:creationId xmlns:a16="http://schemas.microsoft.com/office/drawing/2014/main" id="{DB720B59-49EC-4FF1-BB09-ABAB9CD20BA4}"/>
            </a:ext>
          </a:extLst>
        </xdr:cNvPr>
        <xdr:cNvSpPr txBox="1"/>
      </xdr:nvSpPr>
      <xdr:spPr>
        <a:xfrm>
          <a:off x="7626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169181</xdr:rowOff>
    </xdr:from>
    <xdr:ext cx="469744" cy="259045"/>
    <xdr:sp macro="" textlink="">
      <xdr:nvSpPr>
        <xdr:cNvPr id="261" name="n_4mainValue【体育館・プール】&#10;一人当たり面積">
          <a:extLst>
            <a:ext uri="{FF2B5EF4-FFF2-40B4-BE49-F238E27FC236}">
              <a16:creationId xmlns:a16="http://schemas.microsoft.com/office/drawing/2014/main" id="{F22F5E55-E1D1-47C9-9C4C-9A62A99ED4F0}"/>
            </a:ext>
          </a:extLst>
        </xdr:cNvPr>
        <xdr:cNvSpPr txBox="1"/>
      </xdr:nvSpPr>
      <xdr:spPr>
        <a:xfrm>
          <a:off x="67374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27F6848-1897-4835-9ECD-5F78ACD838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E0F8F13-614B-4107-AF92-CDE1725B6F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3CCC834-2C39-4C67-B8EB-E48EC7F417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534A0DC-7FD9-433F-8526-240F386FEE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621689A-8058-41E8-AE5E-E62A1470CE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7A19711-4402-487C-91F1-19743CF887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8CE15E2-E7EE-4ECF-AAAB-4A2D66A65D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D45B607-63A4-4BB6-A543-8332674208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E52861-46A8-4B5B-B6B7-F8D5D561D1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6EFF28-C66A-4816-81F2-9F01B464F4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95B935A-DA9C-48DE-BC99-06C252DABCC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DBBCCE4-3685-4E41-B141-E6C41CF16D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C04804B-A57C-4BF5-B64C-E0A37BAF99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26B9986-8D91-476E-8610-511885F95A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7944985-A930-4968-8FDD-837C9D3AC6F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B978B0D-A368-40F7-AB2A-5C00A31EEE8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92B14C6-54CF-4DE3-84CB-A2905B4EA6C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3F14AC2-0845-4652-B8A7-FC060E2D69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9BFA965-3386-43F6-B10F-59802EB856E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C334427-8950-43FD-90AC-AD02C555D70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90E6D26-7D83-466C-96FC-3E240E6A94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8D8EF3C-2DAB-4885-A4AC-D149551BB8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AA09441-5FC6-4938-8ACA-D98205A68D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72F10C9-C55C-4390-8B29-57EC7456F5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5E0EFF4-E71C-4EA8-B2A5-9259AD37782A}"/>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4FA7166-E2D9-4EA3-94AA-D1BC787EF67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D2E3A79-25C2-46A1-8B39-73A5D99D37A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21384F6-F062-4656-A0FF-F01D6D3A8FD1}"/>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6DDA7CBA-01E9-4D73-AC66-9E9C15E73DBC}"/>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63AF068-B1CF-4465-9208-7DD6CFE8E74D}"/>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2B9ACC7-FDD4-4CC2-AC99-09E534E59EE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B2D3E6FC-D014-4619-80B8-AA80CFC243AB}"/>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D45AC7A5-E553-431E-B3FC-DFAC494BE003}"/>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5B95031-E1D1-4DE1-8946-0AF441F9D34A}"/>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A3B90390-66D1-4E32-8C23-11BE792F481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E32A7B2-D704-442A-BCE5-69C07D0718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D145F4D-02CF-40C9-B5B9-F69FF81FBF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66CFC0E-86E6-400F-A504-A2E28775F3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2B262E-FDF1-4E14-B836-A9E54B9BEA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2E865A-B9BF-4942-B7D0-30A34E487D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109220</xdr:rowOff>
    </xdr:from>
    <xdr:to>
      <xdr:col>24</xdr:col>
      <xdr:colOff>114300</xdr:colOff>
      <xdr:row>85</xdr:row>
      <xdr:rowOff>39370</xdr:rowOff>
    </xdr:to>
    <xdr:sp macro="" textlink="">
      <xdr:nvSpPr>
        <xdr:cNvPr id="302" name="楕円 301">
          <a:extLst>
            <a:ext uri="{FF2B5EF4-FFF2-40B4-BE49-F238E27FC236}">
              <a16:creationId xmlns:a16="http://schemas.microsoft.com/office/drawing/2014/main" id="{229ECC78-3E2D-47EC-AFBC-1B87CF245701}"/>
            </a:ext>
          </a:extLst>
        </xdr:cNvPr>
        <xdr:cNvSpPr/>
      </xdr:nvSpPr>
      <xdr:spPr>
        <a:xfrm>
          <a:off x="4584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87647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1EFD082-DEB8-4333-8D60-7BE7965E0788}"/>
            </a:ext>
          </a:extLst>
        </xdr:cNvPr>
        <xdr:cNvSpPr txBox="1"/>
      </xdr:nvSpPr>
      <xdr:spPr>
        <a:xfrm>
          <a:off x="4673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4" name="楕円 303">
          <a:extLst>
            <a:ext uri="{FF2B5EF4-FFF2-40B4-BE49-F238E27FC236}">
              <a16:creationId xmlns:a16="http://schemas.microsoft.com/office/drawing/2014/main" id="{FBA93C17-F5DC-4F1F-BA63-5441930F3456}"/>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160020</xdr:rowOff>
    </xdr:to>
    <xdr:cxnSp macro="">
      <xdr:nvCxnSpPr>
        <xdr:cNvPr id="305" name="直線コネクタ 304">
          <a:extLst>
            <a:ext uri="{FF2B5EF4-FFF2-40B4-BE49-F238E27FC236}">
              <a16:creationId xmlns:a16="http://schemas.microsoft.com/office/drawing/2014/main" id="{DBF45E0B-19B9-454A-A880-13AE0EF03266}"/>
            </a:ext>
          </a:extLst>
        </xdr:cNvPr>
        <xdr:cNvCxnSpPr/>
      </xdr:nvCxnSpPr>
      <xdr:spPr>
        <a:xfrm>
          <a:off x="3797300" y="14519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93980</xdr:rowOff>
    </xdr:from>
    <xdr:to>
      <xdr:col>15</xdr:col>
      <xdr:colOff>101600</xdr:colOff>
      <xdr:row>85</xdr:row>
      <xdr:rowOff>24130</xdr:rowOff>
    </xdr:to>
    <xdr:sp macro="" textlink="">
      <xdr:nvSpPr>
        <xdr:cNvPr id="306" name="楕円 305">
          <a:extLst>
            <a:ext uri="{FF2B5EF4-FFF2-40B4-BE49-F238E27FC236}">
              <a16:creationId xmlns:a16="http://schemas.microsoft.com/office/drawing/2014/main" id="{4E431B27-50F3-433C-9FD8-A70F4F6C57FF}"/>
            </a:ext>
          </a:extLst>
        </xdr:cNvPr>
        <xdr:cNvSpPr/>
      </xdr:nvSpPr>
      <xdr:spPr>
        <a:xfrm>
          <a:off x="2857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144780</xdr:rowOff>
    </xdr:to>
    <xdr:cxnSp macro="">
      <xdr:nvCxnSpPr>
        <xdr:cNvPr id="307" name="直線コネクタ 306">
          <a:extLst>
            <a:ext uri="{FF2B5EF4-FFF2-40B4-BE49-F238E27FC236}">
              <a16:creationId xmlns:a16="http://schemas.microsoft.com/office/drawing/2014/main" id="{6709F7EC-3F66-4E48-88D2-2968FC9A7671}"/>
            </a:ext>
          </a:extLst>
        </xdr:cNvPr>
        <xdr:cNvCxnSpPr/>
      </xdr:nvCxnSpPr>
      <xdr:spPr>
        <a:xfrm flipV="1">
          <a:off x="2908300" y="145199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08" name="楕円 307">
          <a:extLst>
            <a:ext uri="{FF2B5EF4-FFF2-40B4-BE49-F238E27FC236}">
              <a16:creationId xmlns:a16="http://schemas.microsoft.com/office/drawing/2014/main" id="{9ACAA145-D738-4BDF-8DC7-F55C6110CB0B}"/>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144780</xdr:rowOff>
    </xdr:to>
    <xdr:cxnSp macro="">
      <xdr:nvCxnSpPr>
        <xdr:cNvPr id="309" name="直線コネクタ 308">
          <a:extLst>
            <a:ext uri="{FF2B5EF4-FFF2-40B4-BE49-F238E27FC236}">
              <a16:creationId xmlns:a16="http://schemas.microsoft.com/office/drawing/2014/main" id="{3AE2D9AE-EB36-4CAE-97A1-863F930E0657}"/>
            </a:ext>
          </a:extLst>
        </xdr:cNvPr>
        <xdr:cNvCxnSpPr/>
      </xdr:nvCxnSpPr>
      <xdr:spPr>
        <a:xfrm>
          <a:off x="2019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130175</xdr:rowOff>
    </xdr:from>
    <xdr:to>
      <xdr:col>6</xdr:col>
      <xdr:colOff>38100</xdr:colOff>
      <xdr:row>85</xdr:row>
      <xdr:rowOff>60325</xdr:rowOff>
    </xdr:to>
    <xdr:sp macro="" textlink="">
      <xdr:nvSpPr>
        <xdr:cNvPr id="310" name="楕円 309">
          <a:extLst>
            <a:ext uri="{FF2B5EF4-FFF2-40B4-BE49-F238E27FC236}">
              <a16:creationId xmlns:a16="http://schemas.microsoft.com/office/drawing/2014/main" id="{05D7F659-1A55-419D-A26B-A15EDD375811}"/>
            </a:ext>
          </a:extLst>
        </xdr:cNvPr>
        <xdr:cNvSpPr/>
      </xdr:nvSpPr>
      <xdr:spPr>
        <a:xfrm>
          <a:off x="107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85</xdr:row>
      <xdr:rowOff>9525</xdr:rowOff>
    </xdr:to>
    <xdr:cxnSp macro="">
      <xdr:nvCxnSpPr>
        <xdr:cNvPr id="311" name="直線コネクタ 310">
          <a:extLst>
            <a:ext uri="{FF2B5EF4-FFF2-40B4-BE49-F238E27FC236}">
              <a16:creationId xmlns:a16="http://schemas.microsoft.com/office/drawing/2014/main" id="{6E17ED60-F8CE-410C-BA74-384771CB5076}"/>
            </a:ext>
          </a:extLst>
        </xdr:cNvPr>
        <xdr:cNvCxnSpPr/>
      </xdr:nvCxnSpPr>
      <xdr:spPr>
        <a:xfrm flipV="1">
          <a:off x="1130300" y="1450467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10303B34-C016-44B9-8B0B-4CC12B9A256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AC6C112-738B-4354-9908-EA82CEDAC693}"/>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F163C3B3-16F3-4721-AE68-7AFA853BED51}"/>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8AEAC1BA-A2BC-4ECB-BD8E-93DE1E54F45B}"/>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6" name="n_1mainValue【福祉施設】&#10;有形固定資産減価償却率">
          <a:extLst>
            <a:ext uri="{FF2B5EF4-FFF2-40B4-BE49-F238E27FC236}">
              <a16:creationId xmlns:a16="http://schemas.microsoft.com/office/drawing/2014/main" id="{7F6CB43C-A110-4FCD-BC59-EF7AE971D232}"/>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15257</xdr:rowOff>
    </xdr:from>
    <xdr:ext cx="405111" cy="259045"/>
    <xdr:sp macro="" textlink="">
      <xdr:nvSpPr>
        <xdr:cNvPr id="317" name="n_2mainValue【福祉施設】&#10;有形固定資産減価償却率">
          <a:extLst>
            <a:ext uri="{FF2B5EF4-FFF2-40B4-BE49-F238E27FC236}">
              <a16:creationId xmlns:a16="http://schemas.microsoft.com/office/drawing/2014/main" id="{2209A4A7-1B11-4068-8247-96EB7AA7F4B3}"/>
            </a:ext>
          </a:extLst>
        </xdr:cNvPr>
        <xdr:cNvSpPr txBox="1"/>
      </xdr:nvSpPr>
      <xdr:spPr>
        <a:xfrm>
          <a:off x="2705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18" name="n_3mainValue【福祉施設】&#10;有形固定資産減価償却率">
          <a:extLst>
            <a:ext uri="{FF2B5EF4-FFF2-40B4-BE49-F238E27FC236}">
              <a16:creationId xmlns:a16="http://schemas.microsoft.com/office/drawing/2014/main" id="{AE81F097-5EBE-44CF-81E3-EF22FCF6B11B}"/>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51452</xdr:rowOff>
    </xdr:from>
    <xdr:ext cx="405111" cy="259045"/>
    <xdr:sp macro="" textlink="">
      <xdr:nvSpPr>
        <xdr:cNvPr id="319" name="n_4mainValue【福祉施設】&#10;有形固定資産減価償却率">
          <a:extLst>
            <a:ext uri="{FF2B5EF4-FFF2-40B4-BE49-F238E27FC236}">
              <a16:creationId xmlns:a16="http://schemas.microsoft.com/office/drawing/2014/main" id="{F89D6739-E15A-4C8D-B54F-2D4B379B390C}"/>
            </a:ext>
          </a:extLst>
        </xdr:cNvPr>
        <xdr:cNvSpPr txBox="1"/>
      </xdr:nvSpPr>
      <xdr:spPr>
        <a:xfrm>
          <a:off x="927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450FB03-55CC-4DA4-9199-16495BF26A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838530F-1C84-4DB3-B73B-05163BC654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110975D-CE83-45BA-AB2B-9E71AD25DF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CEF041E-1965-40CD-B63E-35B5F760F5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B0BC06D-D632-4ABA-B520-FDC01F7B8A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C267531-1B63-4C26-86E5-3395F7107B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796C029-8F3F-4D68-844F-F506905272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88EA788-37D3-438B-8A1F-F9A3C1FC1F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8845DD9-FA46-4EBF-AE69-72C672D880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CAAC135-7267-4FD4-A025-52B6627445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D6AF550D-1534-49CF-BD29-050EC3851C4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B170F6D-658F-486F-BED3-1B0AE59D7BB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3D7EF55-3EB6-417C-AEF5-8B3AC84B80E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7D17BD8-41A0-4837-BF74-3B6CB06D3B9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DF837C6-D4CE-469C-B28D-FFB7C27CC5D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454A286-6A01-4DDC-8D95-540F83A3B01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208EA06-FDB9-4200-BB8E-FE6E60196F9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CD89682-45FE-4774-A94A-2B3F6B269A2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CDFAC2F-23BF-409B-9712-E49DD80D17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48A9EA9-3F80-4699-9B80-FDAD871D0E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22A7644-ABD2-4EAF-B473-AEAEE2FB27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B85B4B3-8C13-4B88-BB50-C3CB5E7177AB}"/>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D19D9441-E9FD-45D9-AD7C-66E92DAB7E55}"/>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7ECDC2E-3EB2-45E6-8BF3-FBC71ED0F632}"/>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69B2BFA-3A92-463E-AA38-FF415E8DA487}"/>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2501CA1D-840A-4DA7-A393-887513750AF9}"/>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8270E941-E0A9-4793-A2A9-4824C6B7CF84}"/>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4924AA09-F41B-4376-A858-64423E954AA3}"/>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38FEE05-C03D-45E6-9C30-5DCE997E1CD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2C597122-4EC5-480C-AC73-C58B4634F8F7}"/>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2835E121-28AF-4B66-86EB-8CC555A2983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337C420-91A9-41C2-AD2B-1833EAC59B59}"/>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A951F11-C36D-4A7E-B533-FB18DB763B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6F6585B-1924-47C7-8131-36534168CF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3BC2877-A91D-4D69-811E-EAF10BFE1E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FDFE3FD-42DB-43A4-915D-CFFAE70FA6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E4BE3C-EAC4-4776-BD7D-603D7C7BF9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30735</xdr:rowOff>
    </xdr:from>
    <xdr:to>
      <xdr:col>55</xdr:col>
      <xdr:colOff>50800</xdr:colOff>
      <xdr:row>85</xdr:row>
      <xdr:rowOff>132335</xdr:rowOff>
    </xdr:to>
    <xdr:sp macro="" textlink="">
      <xdr:nvSpPr>
        <xdr:cNvPr id="357" name="楕円 356">
          <a:extLst>
            <a:ext uri="{FF2B5EF4-FFF2-40B4-BE49-F238E27FC236}">
              <a16:creationId xmlns:a16="http://schemas.microsoft.com/office/drawing/2014/main" id="{84435C88-12D9-4F95-878E-B8F0053B121D}"/>
            </a:ext>
          </a:extLst>
        </xdr:cNvPr>
        <xdr:cNvSpPr/>
      </xdr:nvSpPr>
      <xdr:spPr>
        <a:xfrm>
          <a:off x="10426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117112</xdr:rowOff>
    </xdr:from>
    <xdr:ext cx="469744" cy="259045"/>
    <xdr:sp macro="" textlink="">
      <xdr:nvSpPr>
        <xdr:cNvPr id="358" name="【福祉施設】&#10;一人当たり面積該当値テキスト">
          <a:extLst>
            <a:ext uri="{FF2B5EF4-FFF2-40B4-BE49-F238E27FC236}">
              <a16:creationId xmlns:a16="http://schemas.microsoft.com/office/drawing/2014/main" id="{F8E343A5-5A84-4AD5-AA76-B854076F9F66}"/>
            </a:ext>
          </a:extLst>
        </xdr:cNvPr>
        <xdr:cNvSpPr txBox="1"/>
      </xdr:nvSpPr>
      <xdr:spPr>
        <a:xfrm>
          <a:off x="10515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59" name="楕円 358">
          <a:extLst>
            <a:ext uri="{FF2B5EF4-FFF2-40B4-BE49-F238E27FC236}">
              <a16:creationId xmlns:a16="http://schemas.microsoft.com/office/drawing/2014/main" id="{8356EADD-3B38-4694-8F8E-A9DBE533F2B2}"/>
            </a:ext>
          </a:extLst>
        </xdr:cNvPr>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81535</xdr:rowOff>
    </xdr:from>
    <xdr:to>
      <xdr:col>55</xdr:col>
      <xdr:colOff>0</xdr:colOff>
      <xdr:row>85</xdr:row>
      <xdr:rowOff>83820</xdr:rowOff>
    </xdr:to>
    <xdr:cxnSp macro="">
      <xdr:nvCxnSpPr>
        <xdr:cNvPr id="360" name="直線コネクタ 359">
          <a:extLst>
            <a:ext uri="{FF2B5EF4-FFF2-40B4-BE49-F238E27FC236}">
              <a16:creationId xmlns:a16="http://schemas.microsoft.com/office/drawing/2014/main" id="{1774CCDA-8B6D-47D8-8E72-51E0D2391D54}"/>
            </a:ext>
          </a:extLst>
        </xdr:cNvPr>
        <xdr:cNvCxnSpPr/>
      </xdr:nvCxnSpPr>
      <xdr:spPr>
        <a:xfrm flipV="1">
          <a:off x="9639300" y="146547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61" name="楕円 360">
          <a:extLst>
            <a:ext uri="{FF2B5EF4-FFF2-40B4-BE49-F238E27FC236}">
              <a16:creationId xmlns:a16="http://schemas.microsoft.com/office/drawing/2014/main" id="{8134D402-E757-462B-BEFD-98AAC130348A}"/>
            </a:ext>
          </a:extLst>
        </xdr:cNvPr>
        <xdr:cNvSpPr/>
      </xdr:nvSpPr>
      <xdr:spPr>
        <a:xfrm>
          <a:off x="8699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86106</xdr:rowOff>
    </xdr:to>
    <xdr:cxnSp macro="">
      <xdr:nvCxnSpPr>
        <xdr:cNvPr id="362" name="直線コネクタ 361">
          <a:extLst>
            <a:ext uri="{FF2B5EF4-FFF2-40B4-BE49-F238E27FC236}">
              <a16:creationId xmlns:a16="http://schemas.microsoft.com/office/drawing/2014/main" id="{0705E953-81A5-4A8F-A21A-AAFB64C21910}"/>
            </a:ext>
          </a:extLst>
        </xdr:cNvPr>
        <xdr:cNvCxnSpPr/>
      </xdr:nvCxnSpPr>
      <xdr:spPr>
        <a:xfrm flipV="1">
          <a:off x="8750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3" name="楕円 362">
          <a:extLst>
            <a:ext uri="{FF2B5EF4-FFF2-40B4-BE49-F238E27FC236}">
              <a16:creationId xmlns:a16="http://schemas.microsoft.com/office/drawing/2014/main" id="{A98C2095-BCBD-4759-BC1A-909803C193F9}"/>
            </a:ext>
          </a:extLst>
        </xdr:cNvPr>
        <xdr:cNvSpPr/>
      </xdr:nvSpPr>
      <xdr:spPr>
        <a:xfrm>
          <a:off x="7810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86106</xdr:rowOff>
    </xdr:from>
    <xdr:to>
      <xdr:col>45</xdr:col>
      <xdr:colOff>177800</xdr:colOff>
      <xdr:row>85</xdr:row>
      <xdr:rowOff>88392</xdr:rowOff>
    </xdr:to>
    <xdr:cxnSp macro="">
      <xdr:nvCxnSpPr>
        <xdr:cNvPr id="364" name="直線コネクタ 363">
          <a:extLst>
            <a:ext uri="{FF2B5EF4-FFF2-40B4-BE49-F238E27FC236}">
              <a16:creationId xmlns:a16="http://schemas.microsoft.com/office/drawing/2014/main" id="{95F670BD-F227-4AE2-9B40-B6EC31D5FF36}"/>
            </a:ext>
          </a:extLst>
        </xdr:cNvPr>
        <xdr:cNvCxnSpPr/>
      </xdr:nvCxnSpPr>
      <xdr:spPr>
        <a:xfrm flipV="1">
          <a:off x="7861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161037</xdr:rowOff>
    </xdr:from>
    <xdr:to>
      <xdr:col>36</xdr:col>
      <xdr:colOff>165100</xdr:colOff>
      <xdr:row>85</xdr:row>
      <xdr:rowOff>91187</xdr:rowOff>
    </xdr:to>
    <xdr:sp macro="" textlink="">
      <xdr:nvSpPr>
        <xdr:cNvPr id="365" name="楕円 364">
          <a:extLst>
            <a:ext uri="{FF2B5EF4-FFF2-40B4-BE49-F238E27FC236}">
              <a16:creationId xmlns:a16="http://schemas.microsoft.com/office/drawing/2014/main" id="{F9B04B91-9814-4DE2-8E57-6EE67A341638}"/>
            </a:ext>
          </a:extLst>
        </xdr:cNvPr>
        <xdr:cNvSpPr/>
      </xdr:nvSpPr>
      <xdr:spPr>
        <a:xfrm>
          <a:off x="6921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88392</xdr:rowOff>
    </xdr:to>
    <xdr:cxnSp macro="">
      <xdr:nvCxnSpPr>
        <xdr:cNvPr id="366" name="直線コネクタ 365">
          <a:extLst>
            <a:ext uri="{FF2B5EF4-FFF2-40B4-BE49-F238E27FC236}">
              <a16:creationId xmlns:a16="http://schemas.microsoft.com/office/drawing/2014/main" id="{0FA5A047-CF0B-4DD9-BBC5-A113FB5CAC66}"/>
            </a:ext>
          </a:extLst>
        </xdr:cNvPr>
        <xdr:cNvCxnSpPr/>
      </xdr:nvCxnSpPr>
      <xdr:spPr>
        <a:xfrm>
          <a:off x="6972300" y="146136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3C307E4A-76DC-42C0-B1D0-E5D645E9EC3D}"/>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D98D03F2-86B1-429A-9A18-2EB8D2014EB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B551A12-2432-4836-A5CC-DD4AC0152FCC}"/>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3302BBAB-1A22-4953-8E5B-C2F1B5BAC42C}"/>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1" name="n_1mainValue【福祉施設】&#10;一人当たり面積">
          <a:extLst>
            <a:ext uri="{FF2B5EF4-FFF2-40B4-BE49-F238E27FC236}">
              <a16:creationId xmlns:a16="http://schemas.microsoft.com/office/drawing/2014/main" id="{85AB583B-82AA-43B0-A447-99765CB9DDA7}"/>
            </a:ext>
          </a:extLst>
        </xdr:cNvPr>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72" name="n_2mainValue【福祉施設】&#10;一人当たり面積">
          <a:extLst>
            <a:ext uri="{FF2B5EF4-FFF2-40B4-BE49-F238E27FC236}">
              <a16:creationId xmlns:a16="http://schemas.microsoft.com/office/drawing/2014/main" id="{98262CAE-2B3B-4D9E-B635-CD5ED9E85287}"/>
            </a:ext>
          </a:extLst>
        </xdr:cNvPr>
        <xdr:cNvSpPr txBox="1"/>
      </xdr:nvSpPr>
      <xdr:spPr>
        <a:xfrm>
          <a:off x="8515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3" name="n_3mainValue【福祉施設】&#10;一人当たり面積">
          <a:extLst>
            <a:ext uri="{FF2B5EF4-FFF2-40B4-BE49-F238E27FC236}">
              <a16:creationId xmlns:a16="http://schemas.microsoft.com/office/drawing/2014/main" id="{12C71344-2C81-4D59-9857-DA648E4B64D5}"/>
            </a:ext>
          </a:extLst>
        </xdr:cNvPr>
        <xdr:cNvSpPr txBox="1"/>
      </xdr:nvSpPr>
      <xdr:spPr>
        <a:xfrm>
          <a:off x="7626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82314</xdr:rowOff>
    </xdr:from>
    <xdr:ext cx="469744" cy="259045"/>
    <xdr:sp macro="" textlink="">
      <xdr:nvSpPr>
        <xdr:cNvPr id="374" name="n_4mainValue【福祉施設】&#10;一人当たり面積">
          <a:extLst>
            <a:ext uri="{FF2B5EF4-FFF2-40B4-BE49-F238E27FC236}">
              <a16:creationId xmlns:a16="http://schemas.microsoft.com/office/drawing/2014/main" id="{7D5DDC62-6A9A-4B7B-A1C9-2500D2A398E3}"/>
            </a:ext>
          </a:extLst>
        </xdr:cNvPr>
        <xdr:cNvSpPr txBox="1"/>
      </xdr:nvSpPr>
      <xdr:spPr>
        <a:xfrm>
          <a:off x="6737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F99E95E-9977-4389-AA5B-76D413F569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16B362-C132-4E72-9FF4-BC9F9A2847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F9E27AA-242A-4832-987E-1674BB8E44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D847E71-CD7F-4359-983F-7BCF877E43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4E8D635-F8B8-415F-9E91-141109F427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E6CC72D-EDF4-4C65-9E32-619342FC8D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A8451AD-B8E8-4F5E-BBBB-4639760D82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9A9F3E5-8B84-40A2-BDC3-DBEDED70B5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AFB21F0-443D-416D-A6A8-2F2D8FB4E1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1B87381-5BD6-416C-B343-0BB9BBAA34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A77D3C1-AA12-40D8-8D20-23E9B6582F4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5A5BDC6-6B9A-417E-8BD7-CCD75E3B6F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D527B85-0192-4441-B991-10569CDBBEA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788875B-FBA7-421B-BE44-47FE6143F56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9C8F9AF-F20D-4F7F-8910-1EE3E1A3C9E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820D62B-6EF2-43C7-86F3-FF19A7E3FF6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EB59651-7459-457B-8508-705F4DD5F7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725350F-1E16-4933-A639-A58DAAA939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4B3EBE8-AF49-4108-8BFD-96C4777BF0C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514E21E-EC99-4DFD-9B4A-E93CA23AC98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50844C4-C890-4D9F-BC13-DA3FC671E5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8F7F74F-8B03-4523-81EC-33093A9388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E6878DAE-FA64-4CFE-952B-54CFAC15FB3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F61CC28-9A54-4020-8A45-2857454DCFE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9CC1F9E-408A-4C50-9993-D09AE74EB9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DE8F01F-3D8C-422E-A43E-D45E91864CD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B2E77A49-B116-4DBF-BFAE-C7E00AC22A9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D4EB47DB-1666-4FBA-B50C-D369073C2B6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A85C1B8A-A829-4C06-A839-6C10163A5DC1}"/>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BAA892A-1F4D-47F1-AA83-71EC2DA5B875}"/>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8E6946FC-74F8-424F-B09B-618A33EDA39A}"/>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C943EA91-4D84-46C2-B7F4-CB36F038E70F}"/>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D0705A68-26E4-42C3-B2E0-2BE4A905D99D}"/>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A7836D6F-9605-4F26-A567-0AC1DA8016DB}"/>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848729E-43BF-4478-A849-AD69317EAAC5}"/>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331BBF00-1EFA-4CF8-B7B4-E98D6F800219}"/>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102DF02-7E82-446E-9133-19BC0A5584B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79CC51-D4CA-4BBC-9462-EAF9955940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8FD2BDB-FEB0-4827-B418-83C51E8A7A5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B94B72D-1C21-4A6B-AB47-ACCA8188407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912330A-D70D-412C-AD17-A74AD75C1D8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147864</xdr:rowOff>
    </xdr:from>
    <xdr:to>
      <xdr:col>24</xdr:col>
      <xdr:colOff>114300</xdr:colOff>
      <xdr:row>109</xdr:row>
      <xdr:rowOff>78014</xdr:rowOff>
    </xdr:to>
    <xdr:sp macro="" textlink="">
      <xdr:nvSpPr>
        <xdr:cNvPr id="416" name="楕円 415">
          <a:extLst>
            <a:ext uri="{FF2B5EF4-FFF2-40B4-BE49-F238E27FC236}">
              <a16:creationId xmlns:a16="http://schemas.microsoft.com/office/drawing/2014/main" id="{4195C2C9-E61E-46C2-AD34-4F1FEC619D85}"/>
            </a:ext>
          </a:extLst>
        </xdr:cNvPr>
        <xdr:cNvSpPr/>
      </xdr:nvSpPr>
      <xdr:spPr>
        <a:xfrm>
          <a:off x="45847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62791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469F3583-2899-4C9E-92E6-2E1934FCF3E7}"/>
            </a:ext>
          </a:extLst>
        </xdr:cNvPr>
        <xdr:cNvSpPr txBox="1"/>
      </xdr:nvSpPr>
      <xdr:spPr>
        <a:xfrm>
          <a:off x="4673600" y="185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147864</xdr:rowOff>
    </xdr:from>
    <xdr:to>
      <xdr:col>20</xdr:col>
      <xdr:colOff>38100</xdr:colOff>
      <xdr:row>109</xdr:row>
      <xdr:rowOff>78014</xdr:rowOff>
    </xdr:to>
    <xdr:sp macro="" textlink="">
      <xdr:nvSpPr>
        <xdr:cNvPr id="418" name="楕円 417">
          <a:extLst>
            <a:ext uri="{FF2B5EF4-FFF2-40B4-BE49-F238E27FC236}">
              <a16:creationId xmlns:a16="http://schemas.microsoft.com/office/drawing/2014/main" id="{9970B50D-95FB-4C9C-B4B3-0B2F1264BB49}"/>
            </a:ext>
          </a:extLst>
        </xdr:cNvPr>
        <xdr:cNvSpPr/>
      </xdr:nvSpPr>
      <xdr:spPr>
        <a:xfrm>
          <a:off x="3746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27214</xdr:rowOff>
    </xdr:from>
    <xdr:to>
      <xdr:col>24</xdr:col>
      <xdr:colOff>63500</xdr:colOff>
      <xdr:row>109</xdr:row>
      <xdr:rowOff>27214</xdr:rowOff>
    </xdr:to>
    <xdr:cxnSp macro="">
      <xdr:nvCxnSpPr>
        <xdr:cNvPr id="419" name="直線コネクタ 418">
          <a:extLst>
            <a:ext uri="{FF2B5EF4-FFF2-40B4-BE49-F238E27FC236}">
              <a16:creationId xmlns:a16="http://schemas.microsoft.com/office/drawing/2014/main" id="{EFC92AC0-B51B-4DCA-9F17-197032749C19}"/>
            </a:ext>
          </a:extLst>
        </xdr:cNvPr>
        <xdr:cNvCxnSpPr/>
      </xdr:nvCxnSpPr>
      <xdr:spPr>
        <a:xfrm>
          <a:off x="3797300" y="187152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147864</xdr:rowOff>
    </xdr:from>
    <xdr:to>
      <xdr:col>15</xdr:col>
      <xdr:colOff>101600</xdr:colOff>
      <xdr:row>109</xdr:row>
      <xdr:rowOff>78014</xdr:rowOff>
    </xdr:to>
    <xdr:sp macro="" textlink="">
      <xdr:nvSpPr>
        <xdr:cNvPr id="420" name="楕円 419">
          <a:extLst>
            <a:ext uri="{FF2B5EF4-FFF2-40B4-BE49-F238E27FC236}">
              <a16:creationId xmlns:a16="http://schemas.microsoft.com/office/drawing/2014/main" id="{DCDB0E36-0968-4938-8B92-E3C061507684}"/>
            </a:ext>
          </a:extLst>
        </xdr:cNvPr>
        <xdr:cNvSpPr/>
      </xdr:nvSpPr>
      <xdr:spPr>
        <a:xfrm>
          <a:off x="2857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27214</xdr:rowOff>
    </xdr:from>
    <xdr:to>
      <xdr:col>19</xdr:col>
      <xdr:colOff>177800</xdr:colOff>
      <xdr:row>109</xdr:row>
      <xdr:rowOff>27214</xdr:rowOff>
    </xdr:to>
    <xdr:cxnSp macro="">
      <xdr:nvCxnSpPr>
        <xdr:cNvPr id="421" name="直線コネクタ 420">
          <a:extLst>
            <a:ext uri="{FF2B5EF4-FFF2-40B4-BE49-F238E27FC236}">
              <a16:creationId xmlns:a16="http://schemas.microsoft.com/office/drawing/2014/main" id="{EA06D1D6-E67D-4BED-B092-BFC70B6E474C}"/>
            </a:ext>
          </a:extLst>
        </xdr:cNvPr>
        <xdr:cNvCxnSpPr/>
      </xdr:nvCxnSpPr>
      <xdr:spPr>
        <a:xfrm>
          <a:off x="2908300" y="18715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115207</xdr:rowOff>
    </xdr:from>
    <xdr:to>
      <xdr:col>10</xdr:col>
      <xdr:colOff>165100</xdr:colOff>
      <xdr:row>109</xdr:row>
      <xdr:rowOff>45357</xdr:rowOff>
    </xdr:to>
    <xdr:sp macro="" textlink="">
      <xdr:nvSpPr>
        <xdr:cNvPr id="422" name="楕円 421">
          <a:extLst>
            <a:ext uri="{FF2B5EF4-FFF2-40B4-BE49-F238E27FC236}">
              <a16:creationId xmlns:a16="http://schemas.microsoft.com/office/drawing/2014/main" id="{ACB46772-1497-4BC8-B557-81E47EDE0A22}"/>
            </a:ext>
          </a:extLst>
        </xdr:cNvPr>
        <xdr:cNvSpPr/>
      </xdr:nvSpPr>
      <xdr:spPr>
        <a:xfrm>
          <a:off x="1968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166007</xdr:rowOff>
    </xdr:from>
    <xdr:to>
      <xdr:col>15</xdr:col>
      <xdr:colOff>50800</xdr:colOff>
      <xdr:row>109</xdr:row>
      <xdr:rowOff>27214</xdr:rowOff>
    </xdr:to>
    <xdr:cxnSp macro="">
      <xdr:nvCxnSpPr>
        <xdr:cNvPr id="423" name="直線コネクタ 422">
          <a:extLst>
            <a:ext uri="{FF2B5EF4-FFF2-40B4-BE49-F238E27FC236}">
              <a16:creationId xmlns:a16="http://schemas.microsoft.com/office/drawing/2014/main" id="{2850D6DF-1966-44B6-8D02-1E68DA379899}"/>
            </a:ext>
          </a:extLst>
        </xdr:cNvPr>
        <xdr:cNvCxnSpPr/>
      </xdr:nvCxnSpPr>
      <xdr:spPr>
        <a:xfrm>
          <a:off x="2019300" y="186826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28666</xdr:rowOff>
    </xdr:from>
    <xdr:to>
      <xdr:col>6</xdr:col>
      <xdr:colOff>38100</xdr:colOff>
      <xdr:row>108</xdr:row>
      <xdr:rowOff>130266</xdr:rowOff>
    </xdr:to>
    <xdr:sp macro="" textlink="">
      <xdr:nvSpPr>
        <xdr:cNvPr id="424" name="楕円 423">
          <a:extLst>
            <a:ext uri="{FF2B5EF4-FFF2-40B4-BE49-F238E27FC236}">
              <a16:creationId xmlns:a16="http://schemas.microsoft.com/office/drawing/2014/main" id="{066F03E9-8568-43B0-B36F-5DF272BA7A4C}"/>
            </a:ext>
          </a:extLst>
        </xdr:cNvPr>
        <xdr:cNvSpPr/>
      </xdr:nvSpPr>
      <xdr:spPr>
        <a:xfrm>
          <a:off x="1079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79466</xdr:rowOff>
    </xdr:from>
    <xdr:to>
      <xdr:col>10</xdr:col>
      <xdr:colOff>114300</xdr:colOff>
      <xdr:row>108</xdr:row>
      <xdr:rowOff>166007</xdr:rowOff>
    </xdr:to>
    <xdr:cxnSp macro="">
      <xdr:nvCxnSpPr>
        <xdr:cNvPr id="425" name="直線コネクタ 424">
          <a:extLst>
            <a:ext uri="{FF2B5EF4-FFF2-40B4-BE49-F238E27FC236}">
              <a16:creationId xmlns:a16="http://schemas.microsoft.com/office/drawing/2014/main" id="{7A498E74-5561-4B2E-94B9-42CDDE240147}"/>
            </a:ext>
          </a:extLst>
        </xdr:cNvPr>
        <xdr:cNvCxnSpPr/>
      </xdr:nvCxnSpPr>
      <xdr:spPr>
        <a:xfrm>
          <a:off x="1130300" y="1859606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ADC4ADDB-EFF5-4D75-81C6-74CD55D93EC7}"/>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B4EF78E-4ED5-405C-B900-B64BBD192A2E}"/>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632C4802-7972-46C9-996D-BAACE618E804}"/>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AE793415-8833-47D3-B28C-A5920659A71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69141</xdr:rowOff>
    </xdr:from>
    <xdr:ext cx="405111" cy="259045"/>
    <xdr:sp macro="" textlink="">
      <xdr:nvSpPr>
        <xdr:cNvPr id="430" name="n_1mainValue【市民会館】&#10;有形固定資産減価償却率">
          <a:extLst>
            <a:ext uri="{FF2B5EF4-FFF2-40B4-BE49-F238E27FC236}">
              <a16:creationId xmlns:a16="http://schemas.microsoft.com/office/drawing/2014/main" id="{A457AF0B-08B0-4C65-A00E-19D6EB4CE8C6}"/>
            </a:ext>
          </a:extLst>
        </xdr:cNvPr>
        <xdr:cNvSpPr txBox="1"/>
      </xdr:nvSpPr>
      <xdr:spPr>
        <a:xfrm>
          <a:off x="3582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69141</xdr:rowOff>
    </xdr:from>
    <xdr:ext cx="405111" cy="259045"/>
    <xdr:sp macro="" textlink="">
      <xdr:nvSpPr>
        <xdr:cNvPr id="431" name="n_2mainValue【市民会館】&#10;有形固定資産減価償却率">
          <a:extLst>
            <a:ext uri="{FF2B5EF4-FFF2-40B4-BE49-F238E27FC236}">
              <a16:creationId xmlns:a16="http://schemas.microsoft.com/office/drawing/2014/main" id="{0EC1ABC3-C0F1-4064-94B1-3594A7D53F15}"/>
            </a:ext>
          </a:extLst>
        </xdr:cNvPr>
        <xdr:cNvSpPr txBox="1"/>
      </xdr:nvSpPr>
      <xdr:spPr>
        <a:xfrm>
          <a:off x="2705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36484</xdr:rowOff>
    </xdr:from>
    <xdr:ext cx="405111" cy="259045"/>
    <xdr:sp macro="" textlink="">
      <xdr:nvSpPr>
        <xdr:cNvPr id="432" name="n_3mainValue【市民会館】&#10;有形固定資産減価償却率">
          <a:extLst>
            <a:ext uri="{FF2B5EF4-FFF2-40B4-BE49-F238E27FC236}">
              <a16:creationId xmlns:a16="http://schemas.microsoft.com/office/drawing/2014/main" id="{C7319946-8781-4B3C-8E81-9078E3C74174}"/>
            </a:ext>
          </a:extLst>
        </xdr:cNvPr>
        <xdr:cNvSpPr txBox="1"/>
      </xdr:nvSpPr>
      <xdr:spPr>
        <a:xfrm>
          <a:off x="1816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121393</xdr:rowOff>
    </xdr:from>
    <xdr:ext cx="405111" cy="259045"/>
    <xdr:sp macro="" textlink="">
      <xdr:nvSpPr>
        <xdr:cNvPr id="433" name="n_4mainValue【市民会館】&#10;有形固定資産減価償却率">
          <a:extLst>
            <a:ext uri="{FF2B5EF4-FFF2-40B4-BE49-F238E27FC236}">
              <a16:creationId xmlns:a16="http://schemas.microsoft.com/office/drawing/2014/main" id="{EF217D16-8A43-4C27-9C11-830DC421DC11}"/>
            </a:ext>
          </a:extLst>
        </xdr:cNvPr>
        <xdr:cNvSpPr txBox="1"/>
      </xdr:nvSpPr>
      <xdr:spPr>
        <a:xfrm>
          <a:off x="927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9C9B665-8F8C-463A-B0A1-3C6A00D207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DB27E2C2-DC37-4FCF-AD8B-67CAE15099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10EC8B4-D618-40BF-B7B7-1CEC18779F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94AB6CC-541C-489D-B074-85FD3615A6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C17820E-B19C-455C-993C-6739E26F96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5BAE9CC-FC53-4402-AAB2-43A0EF1545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8E4D66F-2831-4661-84B5-5A9945DBAA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F53078E-3771-4F4D-A186-4E04E0DD88A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B68A00B-6AC0-4007-9E09-3629D13369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221B9E6-FB65-4EFA-87EE-5423BCC791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AE82D5F-A2A1-4CD8-95F8-4081C895E7B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8EA0609C-45E4-4132-B8C8-11F1AE127F9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D8F5D8-316D-44CD-8D15-8F6686B1F82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1D45323-5268-49CC-8DAF-321C490FF03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5D7D27E-A501-498B-9D4E-8ECAF73A9C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CAC6C9AD-E64E-4737-B8FA-81D2ADAB0CB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EA0E2C6-E0B1-47A4-93A6-3A31AD34E8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9B70248-7009-4115-A336-A062EF4F696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353936F-D9BE-4198-8D55-833555969EB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F3101EC-8413-4314-A775-320E1C90DBE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240B1F9-9E0B-4D5D-9E34-6AD830FB88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8BCD0002-7504-4879-9D7F-B30110DF094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A9796A11-7399-40C6-8FE4-B2F47A6D4E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ADF565A-7656-441C-9F93-A4D41D84811B}"/>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ECC60509-EE24-4F72-BE9B-B1250E96FD7C}"/>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FE58357-5553-437E-9BF4-FD22A8E3965E}"/>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78659990-7FF7-415B-8806-06498396D5E5}"/>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73897C6D-F040-49CE-B431-C8E66BD50FBF}"/>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06EF0191-17BF-4910-B0FE-23960A50009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5EC8BB90-FEB6-4FBC-9108-F351A2FA513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53518239-B9AF-4C2E-841A-4C4F7437F44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23D21F06-0DD0-4C04-B9BF-882F13CB4CAF}"/>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643EEB82-8155-4196-9B01-07776460B7DB}"/>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CE818F70-DA88-46EC-9348-888F62319312}"/>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51CD43A-63E1-4376-9E79-6AFD81362F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FE110E8-4DEE-48D1-9064-71F943A863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51BA6C-1AE1-40D5-9522-C5EEF35F9E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220B3B9-23F7-446A-B5AE-AF2B814937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504042A-E850-46EC-9E01-4D9270C27BE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3" name="楕円 472">
          <a:extLst>
            <a:ext uri="{FF2B5EF4-FFF2-40B4-BE49-F238E27FC236}">
              <a16:creationId xmlns:a16="http://schemas.microsoft.com/office/drawing/2014/main" id="{18DB0717-F5E4-4539-8122-6D0D07BE8F0C}"/>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4" name="【市民会館】&#10;一人当たり面積該当値テキスト">
          <a:extLst>
            <a:ext uri="{FF2B5EF4-FFF2-40B4-BE49-F238E27FC236}">
              <a16:creationId xmlns:a16="http://schemas.microsoft.com/office/drawing/2014/main" id="{54D3A32D-8845-497F-A466-92DAFC8D86B9}"/>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475" name="楕円 474">
          <a:extLst>
            <a:ext uri="{FF2B5EF4-FFF2-40B4-BE49-F238E27FC236}">
              <a16:creationId xmlns:a16="http://schemas.microsoft.com/office/drawing/2014/main" id="{20C179A2-8DCC-4966-A8F1-73C9A5A6930C}"/>
            </a:ext>
          </a:extLst>
        </xdr:cNvPr>
        <xdr:cNvSpPr/>
      </xdr:nvSpPr>
      <xdr:spPr>
        <a:xfrm>
          <a:off x="9588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13336</xdr:rowOff>
    </xdr:to>
    <xdr:cxnSp macro="">
      <xdr:nvCxnSpPr>
        <xdr:cNvPr id="476" name="直線コネクタ 475">
          <a:extLst>
            <a:ext uri="{FF2B5EF4-FFF2-40B4-BE49-F238E27FC236}">
              <a16:creationId xmlns:a16="http://schemas.microsoft.com/office/drawing/2014/main" id="{DDB5300D-6D8F-4BCD-92D1-AAA7112E16B8}"/>
            </a:ext>
          </a:extLst>
        </xdr:cNvPr>
        <xdr:cNvCxnSpPr/>
      </xdr:nvCxnSpPr>
      <xdr:spPr>
        <a:xfrm flipV="1">
          <a:off x="9639300" y="183565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7" name="楕円 476">
          <a:extLst>
            <a:ext uri="{FF2B5EF4-FFF2-40B4-BE49-F238E27FC236}">
              <a16:creationId xmlns:a16="http://schemas.microsoft.com/office/drawing/2014/main" id="{647C2A5B-1507-4ECD-9A1B-736AE0E11409}"/>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13336</xdr:rowOff>
    </xdr:from>
    <xdr:to>
      <xdr:col>50</xdr:col>
      <xdr:colOff>114300</xdr:colOff>
      <xdr:row>107</xdr:row>
      <xdr:rowOff>19050</xdr:rowOff>
    </xdr:to>
    <xdr:cxnSp macro="">
      <xdr:nvCxnSpPr>
        <xdr:cNvPr id="478" name="直線コネクタ 477">
          <a:extLst>
            <a:ext uri="{FF2B5EF4-FFF2-40B4-BE49-F238E27FC236}">
              <a16:creationId xmlns:a16="http://schemas.microsoft.com/office/drawing/2014/main" id="{07C2579C-6FA5-40BE-A130-E5E10A04E9D0}"/>
            </a:ext>
          </a:extLst>
        </xdr:cNvPr>
        <xdr:cNvCxnSpPr/>
      </xdr:nvCxnSpPr>
      <xdr:spPr>
        <a:xfrm flipV="1">
          <a:off x="8750300" y="183584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145414</xdr:rowOff>
    </xdr:from>
    <xdr:to>
      <xdr:col>41</xdr:col>
      <xdr:colOff>101600</xdr:colOff>
      <xdr:row>107</xdr:row>
      <xdr:rowOff>75564</xdr:rowOff>
    </xdr:to>
    <xdr:sp macro="" textlink="">
      <xdr:nvSpPr>
        <xdr:cNvPr id="479" name="楕円 478">
          <a:extLst>
            <a:ext uri="{FF2B5EF4-FFF2-40B4-BE49-F238E27FC236}">
              <a16:creationId xmlns:a16="http://schemas.microsoft.com/office/drawing/2014/main" id="{D269C1AD-3BFF-4EE0-AC61-AD7121C22090}"/>
            </a:ext>
          </a:extLst>
        </xdr:cNvPr>
        <xdr:cNvSpPr/>
      </xdr:nvSpPr>
      <xdr:spPr>
        <a:xfrm>
          <a:off x="7810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24764</xdr:rowOff>
    </xdr:to>
    <xdr:cxnSp macro="">
      <xdr:nvCxnSpPr>
        <xdr:cNvPr id="480" name="直線コネクタ 479">
          <a:extLst>
            <a:ext uri="{FF2B5EF4-FFF2-40B4-BE49-F238E27FC236}">
              <a16:creationId xmlns:a16="http://schemas.microsoft.com/office/drawing/2014/main" id="{ED860781-5697-499C-8C3A-D9E7A4C7A891}"/>
            </a:ext>
          </a:extLst>
        </xdr:cNvPr>
        <xdr:cNvCxnSpPr/>
      </xdr:nvCxnSpPr>
      <xdr:spPr>
        <a:xfrm flipV="1">
          <a:off x="7861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149225</xdr:rowOff>
    </xdr:from>
    <xdr:to>
      <xdr:col>36</xdr:col>
      <xdr:colOff>165100</xdr:colOff>
      <xdr:row>107</xdr:row>
      <xdr:rowOff>79375</xdr:rowOff>
    </xdr:to>
    <xdr:sp macro="" textlink="">
      <xdr:nvSpPr>
        <xdr:cNvPr id="481" name="楕円 480">
          <a:extLst>
            <a:ext uri="{FF2B5EF4-FFF2-40B4-BE49-F238E27FC236}">
              <a16:creationId xmlns:a16="http://schemas.microsoft.com/office/drawing/2014/main" id="{B7709190-47A9-4E5F-8EFD-C46800433F86}"/>
            </a:ext>
          </a:extLst>
        </xdr:cNvPr>
        <xdr:cNvSpPr/>
      </xdr:nvSpPr>
      <xdr:spPr>
        <a:xfrm>
          <a:off x="692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24764</xdr:rowOff>
    </xdr:from>
    <xdr:to>
      <xdr:col>41</xdr:col>
      <xdr:colOff>50800</xdr:colOff>
      <xdr:row>107</xdr:row>
      <xdr:rowOff>28575</xdr:rowOff>
    </xdr:to>
    <xdr:cxnSp macro="">
      <xdr:nvCxnSpPr>
        <xdr:cNvPr id="482" name="直線コネクタ 481">
          <a:extLst>
            <a:ext uri="{FF2B5EF4-FFF2-40B4-BE49-F238E27FC236}">
              <a16:creationId xmlns:a16="http://schemas.microsoft.com/office/drawing/2014/main" id="{39998C18-05C9-45CE-A141-C1B43E7B2E5F}"/>
            </a:ext>
          </a:extLst>
        </xdr:cNvPr>
        <xdr:cNvCxnSpPr/>
      </xdr:nvCxnSpPr>
      <xdr:spPr>
        <a:xfrm flipV="1">
          <a:off x="6972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F764834B-908A-4202-B612-84FC04AD0885}"/>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63C5C3FA-A267-4F35-9E49-0BFF11BCABEB}"/>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D52490CA-FDBA-4FB2-B5F6-BF6F0D7EC4F6}"/>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A1F1D212-0235-47DF-8F6A-1F663709094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55263</xdr:rowOff>
    </xdr:from>
    <xdr:ext cx="469744" cy="259045"/>
    <xdr:sp macro="" textlink="">
      <xdr:nvSpPr>
        <xdr:cNvPr id="487" name="n_1mainValue【市民会館】&#10;一人当たり面積">
          <a:extLst>
            <a:ext uri="{FF2B5EF4-FFF2-40B4-BE49-F238E27FC236}">
              <a16:creationId xmlns:a16="http://schemas.microsoft.com/office/drawing/2014/main" id="{02AB27AE-46A8-4D26-98F1-FC6CF5ABED8A}"/>
            </a:ext>
          </a:extLst>
        </xdr:cNvPr>
        <xdr:cNvSpPr txBox="1"/>
      </xdr:nvSpPr>
      <xdr:spPr>
        <a:xfrm>
          <a:off x="93917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88" name="n_2mainValue【市民会館】&#10;一人当たり面積">
          <a:extLst>
            <a:ext uri="{FF2B5EF4-FFF2-40B4-BE49-F238E27FC236}">
              <a16:creationId xmlns:a16="http://schemas.microsoft.com/office/drawing/2014/main" id="{B249E8A9-F3E9-413E-A6E1-DFAEF2EFA6F4}"/>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66691</xdr:rowOff>
    </xdr:from>
    <xdr:ext cx="469744" cy="259045"/>
    <xdr:sp macro="" textlink="">
      <xdr:nvSpPr>
        <xdr:cNvPr id="489" name="n_3mainValue【市民会館】&#10;一人当たり面積">
          <a:extLst>
            <a:ext uri="{FF2B5EF4-FFF2-40B4-BE49-F238E27FC236}">
              <a16:creationId xmlns:a16="http://schemas.microsoft.com/office/drawing/2014/main" id="{8D56AF57-0412-4E75-9730-B7567E4B2EBF}"/>
            </a:ext>
          </a:extLst>
        </xdr:cNvPr>
        <xdr:cNvSpPr txBox="1"/>
      </xdr:nvSpPr>
      <xdr:spPr>
        <a:xfrm>
          <a:off x="7626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70502</xdr:rowOff>
    </xdr:from>
    <xdr:ext cx="469744" cy="259045"/>
    <xdr:sp macro="" textlink="">
      <xdr:nvSpPr>
        <xdr:cNvPr id="490" name="n_4mainValue【市民会館】&#10;一人当たり面積">
          <a:extLst>
            <a:ext uri="{FF2B5EF4-FFF2-40B4-BE49-F238E27FC236}">
              <a16:creationId xmlns:a16="http://schemas.microsoft.com/office/drawing/2014/main" id="{94C67C10-7673-4D1A-81DE-585B5954B6A7}"/>
            </a:ext>
          </a:extLst>
        </xdr:cNvPr>
        <xdr:cNvSpPr txBox="1"/>
      </xdr:nvSpPr>
      <xdr:spPr>
        <a:xfrm>
          <a:off x="6737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29BDCE7-3385-4FAE-820E-2B472FDEEB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78A4BB9-2DE2-42C0-A372-F7497A3D4E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34147AD-FFE5-4264-9C64-6C83BBBC2F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45AB471-2593-487A-8FDD-2B4D13CDFB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39B1BB3-6914-45A1-877D-32D70625927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1670157-9062-4B6F-B67E-47E463DDA0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8966BD7-BB66-4D2A-AEE4-7FD6F8A25A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883CE97-D37C-42E0-89C5-B22801FFC7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69DF1C9-0A5B-4C37-9DE2-144B67EE17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0CDEEF9-57A6-4729-BE25-F84191413C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08A937F-2B1D-4E89-9002-55209F212B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DF60B4DA-7FB2-4660-A266-E2BD3F5C13A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2B4759D-D4BA-495C-9B5D-E7635FEF7FA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A86FFCA8-1A0C-4271-9BE7-ADEE9621F8A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61D7B217-3BA1-46EA-BB47-C085624208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2C36B72-CDC3-48F6-999E-F85F7314034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E29AB352-3364-4BE0-A1C0-6C2B39F78BB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7E0A6263-4EB0-48AB-9093-0F1AF83F1F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4A31716-0591-41EF-921A-DBB1375C44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6B2833B-0F4F-4FAE-93D2-FEDAFDEB7B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04FA4EA-BB90-44FD-803D-6B9B951F678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7F5C9BF-964A-43F3-BC5B-707271B4DC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7F64C6F-7DB5-4C2A-A8D9-2F841AC030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B9CC5A1-F9CC-4570-9CFE-8F1D4FF709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F8EB13F3-E50A-4CA5-9F93-7A29D685FB2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D0187C20-2BCF-4B69-9D04-B820585F98A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AE974225-A61E-493C-A644-F0D7CCDA79D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E2CED72-0ECF-4103-855B-C815AE6E25D5}"/>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60145113-021D-4C7A-8220-397D0F66BFD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B6458430-C21A-48AB-BD74-0E2099F4EFD1}"/>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61F2D64C-2645-4931-B70B-70DCE5F489FA}"/>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256866C1-7C6C-4AA8-9F41-8A6C8120A96E}"/>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E6AA6BF3-A84B-4FBF-9999-3ED2A364DD88}"/>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B4A272B4-C140-4AF0-A712-8DFD7BA7D8DF}"/>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BAEC3DF-BD57-4D27-8E32-89CDCC3D783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7F2F145-0757-4F30-9FD6-174C6B1143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C7B84B9-04E8-4E08-A14A-68D8DEEA88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7220754-574A-4A2E-838F-2AA5448DCF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FA3357C-6AE8-4967-A097-42135AD219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C20440C-91A2-437D-AD8F-D6F28C393B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531" name="楕円 530">
          <a:extLst>
            <a:ext uri="{FF2B5EF4-FFF2-40B4-BE49-F238E27FC236}">
              <a16:creationId xmlns:a16="http://schemas.microsoft.com/office/drawing/2014/main" id="{48A876D9-DA0A-4E33-9909-E0930FCA04C4}"/>
            </a:ext>
          </a:extLst>
        </xdr:cNvPr>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F012162-C37D-4B08-87C5-FDD9CCE6B562}"/>
            </a:ext>
          </a:extLst>
        </xdr:cNvPr>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160655</xdr:rowOff>
    </xdr:from>
    <xdr:to>
      <xdr:col>81</xdr:col>
      <xdr:colOff>101600</xdr:colOff>
      <xdr:row>34</xdr:row>
      <xdr:rowOff>90805</xdr:rowOff>
    </xdr:to>
    <xdr:sp macro="" textlink="">
      <xdr:nvSpPr>
        <xdr:cNvPr id="533" name="楕円 532">
          <a:extLst>
            <a:ext uri="{FF2B5EF4-FFF2-40B4-BE49-F238E27FC236}">
              <a16:creationId xmlns:a16="http://schemas.microsoft.com/office/drawing/2014/main" id="{7001FD21-763C-4B70-A279-6AE10FDE102B}"/>
            </a:ext>
          </a:extLst>
        </xdr:cNvPr>
        <xdr:cNvSpPr/>
      </xdr:nvSpPr>
      <xdr:spPr>
        <a:xfrm>
          <a:off x="15430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40005</xdr:rowOff>
    </xdr:from>
    <xdr:to>
      <xdr:col>85</xdr:col>
      <xdr:colOff>127000</xdr:colOff>
      <xdr:row>34</xdr:row>
      <xdr:rowOff>91440</xdr:rowOff>
    </xdr:to>
    <xdr:cxnSp macro="">
      <xdr:nvCxnSpPr>
        <xdr:cNvPr id="534" name="直線コネクタ 533">
          <a:extLst>
            <a:ext uri="{FF2B5EF4-FFF2-40B4-BE49-F238E27FC236}">
              <a16:creationId xmlns:a16="http://schemas.microsoft.com/office/drawing/2014/main" id="{3DB2BA65-4C5B-4C48-A1AF-1912ACB44863}"/>
            </a:ext>
          </a:extLst>
        </xdr:cNvPr>
        <xdr:cNvCxnSpPr/>
      </xdr:nvCxnSpPr>
      <xdr:spPr>
        <a:xfrm>
          <a:off x="15481300" y="58693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5" name="楕円 534">
          <a:extLst>
            <a:ext uri="{FF2B5EF4-FFF2-40B4-BE49-F238E27FC236}">
              <a16:creationId xmlns:a16="http://schemas.microsoft.com/office/drawing/2014/main" id="{CF3C6E34-1425-4F53-9964-B280734B3642}"/>
            </a:ext>
          </a:extLst>
        </xdr:cNvPr>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40005</xdr:rowOff>
    </xdr:to>
    <xdr:cxnSp macro="">
      <xdr:nvCxnSpPr>
        <xdr:cNvPr id="536" name="直線コネクタ 535">
          <a:extLst>
            <a:ext uri="{FF2B5EF4-FFF2-40B4-BE49-F238E27FC236}">
              <a16:creationId xmlns:a16="http://schemas.microsoft.com/office/drawing/2014/main" id="{4CE49A8E-70AD-4C29-A1EC-1DD1F8B775CB}"/>
            </a:ext>
          </a:extLst>
        </xdr:cNvPr>
        <xdr:cNvCxnSpPr/>
      </xdr:nvCxnSpPr>
      <xdr:spPr>
        <a:xfrm>
          <a:off x="14592300" y="5817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92075</xdr:rowOff>
    </xdr:from>
    <xdr:to>
      <xdr:col>72</xdr:col>
      <xdr:colOff>38100</xdr:colOff>
      <xdr:row>33</xdr:row>
      <xdr:rowOff>22225</xdr:rowOff>
    </xdr:to>
    <xdr:sp macro="" textlink="">
      <xdr:nvSpPr>
        <xdr:cNvPr id="537" name="楕円 536">
          <a:extLst>
            <a:ext uri="{FF2B5EF4-FFF2-40B4-BE49-F238E27FC236}">
              <a16:creationId xmlns:a16="http://schemas.microsoft.com/office/drawing/2014/main" id="{69B52734-D7F7-4C63-A442-EA916B6C9707}"/>
            </a:ext>
          </a:extLst>
        </xdr:cNvPr>
        <xdr:cNvSpPr/>
      </xdr:nvSpPr>
      <xdr:spPr>
        <a:xfrm>
          <a:off x="13652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142875</xdr:rowOff>
    </xdr:from>
    <xdr:to>
      <xdr:col>76</xdr:col>
      <xdr:colOff>114300</xdr:colOff>
      <xdr:row>33</xdr:row>
      <xdr:rowOff>160020</xdr:rowOff>
    </xdr:to>
    <xdr:cxnSp macro="">
      <xdr:nvCxnSpPr>
        <xdr:cNvPr id="538" name="直線コネクタ 537">
          <a:extLst>
            <a:ext uri="{FF2B5EF4-FFF2-40B4-BE49-F238E27FC236}">
              <a16:creationId xmlns:a16="http://schemas.microsoft.com/office/drawing/2014/main" id="{E16DDEB2-D8FD-4068-A232-08AC6F4B4EF0}"/>
            </a:ext>
          </a:extLst>
        </xdr:cNvPr>
        <xdr:cNvCxnSpPr/>
      </xdr:nvCxnSpPr>
      <xdr:spPr>
        <a:xfrm>
          <a:off x="13703300" y="562927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xdr:rowOff>
    </xdr:from>
    <xdr:to>
      <xdr:col>67</xdr:col>
      <xdr:colOff>101600</xdr:colOff>
      <xdr:row>33</xdr:row>
      <xdr:rowOff>107950</xdr:rowOff>
    </xdr:to>
    <xdr:sp macro="" textlink="">
      <xdr:nvSpPr>
        <xdr:cNvPr id="539" name="楕円 538">
          <a:extLst>
            <a:ext uri="{FF2B5EF4-FFF2-40B4-BE49-F238E27FC236}">
              <a16:creationId xmlns:a16="http://schemas.microsoft.com/office/drawing/2014/main" id="{2786A99A-5AFF-4683-9B25-9DE92E3A14B9}"/>
            </a:ext>
          </a:extLst>
        </xdr:cNvPr>
        <xdr:cNvSpPr/>
      </xdr:nvSpPr>
      <xdr:spPr>
        <a:xfrm>
          <a:off x="12763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142875</xdr:rowOff>
    </xdr:from>
    <xdr:to>
      <xdr:col>71</xdr:col>
      <xdr:colOff>177800</xdr:colOff>
      <xdr:row>33</xdr:row>
      <xdr:rowOff>57150</xdr:rowOff>
    </xdr:to>
    <xdr:cxnSp macro="">
      <xdr:nvCxnSpPr>
        <xdr:cNvPr id="540" name="直線コネクタ 539">
          <a:extLst>
            <a:ext uri="{FF2B5EF4-FFF2-40B4-BE49-F238E27FC236}">
              <a16:creationId xmlns:a16="http://schemas.microsoft.com/office/drawing/2014/main" id="{26669528-C8C7-4014-8D5C-EDB1871D6FC7}"/>
            </a:ext>
          </a:extLst>
        </xdr:cNvPr>
        <xdr:cNvCxnSpPr/>
      </xdr:nvCxnSpPr>
      <xdr:spPr>
        <a:xfrm flipV="1">
          <a:off x="12814300" y="5629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23935B9-99D4-4560-B095-3437C5C579A9}"/>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1358A54-F2AA-42CB-9FDF-1D2FFFCE3B7E}"/>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6FF668F-1383-4DE2-B98C-8EB03B05D554}"/>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1D9E145-C0F6-467B-9F6B-92F989C8608A}"/>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107332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197521F-01DF-41BC-8627-79F8EAAC4512}"/>
            </a:ext>
          </a:extLst>
        </xdr:cNvPr>
        <xdr:cNvSpPr txBox="1"/>
      </xdr:nvSpPr>
      <xdr:spPr>
        <a:xfrm>
          <a:off x="152660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F61165B-80EB-4B08-986B-98BB08D2E364}"/>
            </a:ext>
          </a:extLst>
        </xdr:cNvPr>
        <xdr:cNvSpPr txBox="1"/>
      </xdr:nvSpPr>
      <xdr:spPr>
        <a:xfrm>
          <a:off x="14389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38752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ABCC537D-4856-438F-9A11-7B24954573FF}"/>
            </a:ext>
          </a:extLst>
        </xdr:cNvPr>
        <xdr:cNvSpPr txBox="1"/>
      </xdr:nvSpPr>
      <xdr:spPr>
        <a:xfrm>
          <a:off x="13500744" y="53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124477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0D80FF5-267D-4C9F-9346-618A4B277A61}"/>
            </a:ext>
          </a:extLst>
        </xdr:cNvPr>
        <xdr:cNvSpPr txBox="1"/>
      </xdr:nvSpPr>
      <xdr:spPr>
        <a:xfrm>
          <a:off x="1261174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1FA117A-6A04-4AF2-BF9E-073B602BA5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932212E-372C-498B-AF20-E3083E1228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8B985B2-3F45-478E-88BC-3109C906A0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3463B56-7203-4D40-B64C-8F7B23539E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74DC0E6-EE7B-4FEA-8671-934981E15C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62A2FF9-D4CE-4B98-8EDF-297B3A7C7A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76907EB-5D27-4D99-9C01-AE14893F68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C0220B4-FD21-4EB9-9123-A9502DA0FE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DAAFE37-5DC1-4128-A84B-1FA566FE90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07447FF-C3FC-407D-8D06-2962E6D4A4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AFA541A-B5B0-4F35-8561-D0594EFDF2B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6923B65-D1F8-4FFF-93AC-FF39CD8E65A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8284ABE-D51A-4EA4-BE1D-115C725AD0C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31F8EA7-E3C5-47E9-B5CB-241B2B7C71C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3AF6323-80B1-4AB2-A905-11FA987728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680C1A5C-ED3C-4895-BB22-0B6B6477A39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8CC7082-E73F-44DE-B6FB-123F81F1AFF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D585C7A-875F-46A1-9C40-1E0738740BC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F4D934AC-A1A8-453E-8815-C981E61C0EC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3374986-74C3-46EA-BF18-3853DC04C24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C2552A0-CBA7-4529-9931-139C5416DC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31CD284-8105-4C27-872D-176B0FE2447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3045712-0F41-4577-B415-B60E01F824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78507BDE-63DA-479E-9C9F-8F64863350EA}"/>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10B2B04-0362-4FE8-9B6A-0FD044D732F8}"/>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CFF10551-0277-46E0-8376-FC0EC33C7D79}"/>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6D3D95B-9E1C-478D-95A0-25C0AA695F2E}"/>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48A81497-9EAB-4433-808C-11C6F76D9F0F}"/>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D4AF393-4213-4AAD-BE9E-4496179B1D2A}"/>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9A235E2-CB54-45DD-9988-727855E75624}"/>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7C6CBB76-B827-4CF2-B670-7C18EACB6779}"/>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32D3FEB4-F442-4FD0-B9B9-7B48C772C02C}"/>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C80CC83B-5F9D-44B5-8DDC-D394D68D72A7}"/>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72058388-5CBD-4DBA-A6D0-C996C9F5378C}"/>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C4A9818-CB16-4125-B002-DC5FB7C0B5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E2F0404-28F0-4ABA-B82E-CBECD63119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7C806A7-EAEE-434D-A453-0ABE33E9B3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100DD91-6C5C-4D2C-964E-7A63C52C7B1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9759415-ABE5-4276-B0A8-2C014DB059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77563</xdr:rowOff>
    </xdr:from>
    <xdr:to>
      <xdr:col>116</xdr:col>
      <xdr:colOff>114300</xdr:colOff>
      <xdr:row>38</xdr:row>
      <xdr:rowOff>7713</xdr:rowOff>
    </xdr:to>
    <xdr:sp macro="" textlink="">
      <xdr:nvSpPr>
        <xdr:cNvPr id="588" name="楕円 587">
          <a:extLst>
            <a:ext uri="{FF2B5EF4-FFF2-40B4-BE49-F238E27FC236}">
              <a16:creationId xmlns:a16="http://schemas.microsoft.com/office/drawing/2014/main" id="{6A96F57C-DE40-452F-A692-7F6F72A24EDC}"/>
            </a:ext>
          </a:extLst>
        </xdr:cNvPr>
        <xdr:cNvSpPr/>
      </xdr:nvSpPr>
      <xdr:spPr>
        <a:xfrm>
          <a:off x="22110700" y="64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100440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E12E08D-8DB8-49DC-B917-0CF58FCB5D97}"/>
            </a:ext>
          </a:extLst>
        </xdr:cNvPr>
        <xdr:cNvSpPr txBox="1"/>
      </xdr:nvSpPr>
      <xdr:spPr>
        <a:xfrm>
          <a:off x="22199600" y="627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80790</xdr:rowOff>
    </xdr:from>
    <xdr:to>
      <xdr:col>112</xdr:col>
      <xdr:colOff>38100</xdr:colOff>
      <xdr:row>38</xdr:row>
      <xdr:rowOff>10940</xdr:rowOff>
    </xdr:to>
    <xdr:sp macro="" textlink="">
      <xdr:nvSpPr>
        <xdr:cNvPr id="590" name="楕円 589">
          <a:extLst>
            <a:ext uri="{FF2B5EF4-FFF2-40B4-BE49-F238E27FC236}">
              <a16:creationId xmlns:a16="http://schemas.microsoft.com/office/drawing/2014/main" id="{9426363C-5E05-42D4-BC6C-A8AC9B85E484}"/>
            </a:ext>
          </a:extLst>
        </xdr:cNvPr>
        <xdr:cNvSpPr/>
      </xdr:nvSpPr>
      <xdr:spPr>
        <a:xfrm>
          <a:off x="21272500" y="64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128363</xdr:rowOff>
    </xdr:from>
    <xdr:to>
      <xdr:col>116</xdr:col>
      <xdr:colOff>63500</xdr:colOff>
      <xdr:row>37</xdr:row>
      <xdr:rowOff>131590</xdr:rowOff>
    </xdr:to>
    <xdr:cxnSp macro="">
      <xdr:nvCxnSpPr>
        <xdr:cNvPr id="591" name="直線コネクタ 590">
          <a:extLst>
            <a:ext uri="{FF2B5EF4-FFF2-40B4-BE49-F238E27FC236}">
              <a16:creationId xmlns:a16="http://schemas.microsoft.com/office/drawing/2014/main" id="{49EEF9CD-32C8-4CFE-99DB-571E8CA86593}"/>
            </a:ext>
          </a:extLst>
        </xdr:cNvPr>
        <xdr:cNvCxnSpPr/>
      </xdr:nvCxnSpPr>
      <xdr:spPr>
        <a:xfrm flipV="1">
          <a:off x="21323300" y="6472013"/>
          <a:ext cx="8382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95500</xdr:rowOff>
    </xdr:from>
    <xdr:to>
      <xdr:col>107</xdr:col>
      <xdr:colOff>101600</xdr:colOff>
      <xdr:row>38</xdr:row>
      <xdr:rowOff>25650</xdr:rowOff>
    </xdr:to>
    <xdr:sp macro="" textlink="">
      <xdr:nvSpPr>
        <xdr:cNvPr id="592" name="楕円 591">
          <a:extLst>
            <a:ext uri="{FF2B5EF4-FFF2-40B4-BE49-F238E27FC236}">
              <a16:creationId xmlns:a16="http://schemas.microsoft.com/office/drawing/2014/main" id="{9C69CF13-3834-4632-88E0-5C52A20C9082}"/>
            </a:ext>
          </a:extLst>
        </xdr:cNvPr>
        <xdr:cNvSpPr/>
      </xdr:nvSpPr>
      <xdr:spPr>
        <a:xfrm>
          <a:off x="20383500" y="64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131590</xdr:rowOff>
    </xdr:from>
    <xdr:to>
      <xdr:col>111</xdr:col>
      <xdr:colOff>177800</xdr:colOff>
      <xdr:row>37</xdr:row>
      <xdr:rowOff>146300</xdr:rowOff>
    </xdr:to>
    <xdr:cxnSp macro="">
      <xdr:nvCxnSpPr>
        <xdr:cNvPr id="593" name="直線コネクタ 592">
          <a:extLst>
            <a:ext uri="{FF2B5EF4-FFF2-40B4-BE49-F238E27FC236}">
              <a16:creationId xmlns:a16="http://schemas.microsoft.com/office/drawing/2014/main" id="{0C7850BB-630C-4CDC-83CF-F609F464CD7A}"/>
            </a:ext>
          </a:extLst>
        </xdr:cNvPr>
        <xdr:cNvCxnSpPr/>
      </xdr:nvCxnSpPr>
      <xdr:spPr>
        <a:xfrm flipV="1">
          <a:off x="20434300" y="6475240"/>
          <a:ext cx="8890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29134</xdr:rowOff>
    </xdr:from>
    <xdr:to>
      <xdr:col>102</xdr:col>
      <xdr:colOff>165100</xdr:colOff>
      <xdr:row>41</xdr:row>
      <xdr:rowOff>130734</xdr:rowOff>
    </xdr:to>
    <xdr:sp macro="" textlink="">
      <xdr:nvSpPr>
        <xdr:cNvPr id="594" name="楕円 593">
          <a:extLst>
            <a:ext uri="{FF2B5EF4-FFF2-40B4-BE49-F238E27FC236}">
              <a16:creationId xmlns:a16="http://schemas.microsoft.com/office/drawing/2014/main" id="{55E9F01A-708B-4CEE-96F7-86AB76D014F6}"/>
            </a:ext>
          </a:extLst>
        </xdr:cNvPr>
        <xdr:cNvSpPr/>
      </xdr:nvSpPr>
      <xdr:spPr>
        <a:xfrm>
          <a:off x="19494500" y="70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146300</xdr:rowOff>
    </xdr:from>
    <xdr:to>
      <xdr:col>107</xdr:col>
      <xdr:colOff>50800</xdr:colOff>
      <xdr:row>41</xdr:row>
      <xdr:rowOff>79934</xdr:rowOff>
    </xdr:to>
    <xdr:cxnSp macro="">
      <xdr:nvCxnSpPr>
        <xdr:cNvPr id="595" name="直線コネクタ 594">
          <a:extLst>
            <a:ext uri="{FF2B5EF4-FFF2-40B4-BE49-F238E27FC236}">
              <a16:creationId xmlns:a16="http://schemas.microsoft.com/office/drawing/2014/main" id="{2E649B52-2FEC-49D0-874E-67D6275CAE39}"/>
            </a:ext>
          </a:extLst>
        </xdr:cNvPr>
        <xdr:cNvCxnSpPr/>
      </xdr:nvCxnSpPr>
      <xdr:spPr>
        <a:xfrm flipV="1">
          <a:off x="19545300" y="6489950"/>
          <a:ext cx="889000" cy="61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148155</xdr:rowOff>
    </xdr:from>
    <xdr:to>
      <xdr:col>98</xdr:col>
      <xdr:colOff>38100</xdr:colOff>
      <xdr:row>38</xdr:row>
      <xdr:rowOff>78305</xdr:rowOff>
    </xdr:to>
    <xdr:sp macro="" textlink="">
      <xdr:nvSpPr>
        <xdr:cNvPr id="596" name="楕円 595">
          <a:extLst>
            <a:ext uri="{FF2B5EF4-FFF2-40B4-BE49-F238E27FC236}">
              <a16:creationId xmlns:a16="http://schemas.microsoft.com/office/drawing/2014/main" id="{589372DE-52C9-4980-B538-46C320845284}"/>
            </a:ext>
          </a:extLst>
        </xdr:cNvPr>
        <xdr:cNvSpPr/>
      </xdr:nvSpPr>
      <xdr:spPr>
        <a:xfrm>
          <a:off x="18605500" y="64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27505</xdr:rowOff>
    </xdr:from>
    <xdr:to>
      <xdr:col>102</xdr:col>
      <xdr:colOff>114300</xdr:colOff>
      <xdr:row>41</xdr:row>
      <xdr:rowOff>79934</xdr:rowOff>
    </xdr:to>
    <xdr:cxnSp macro="">
      <xdr:nvCxnSpPr>
        <xdr:cNvPr id="597" name="直線コネクタ 596">
          <a:extLst>
            <a:ext uri="{FF2B5EF4-FFF2-40B4-BE49-F238E27FC236}">
              <a16:creationId xmlns:a16="http://schemas.microsoft.com/office/drawing/2014/main" id="{66943E44-D16E-4010-8C6B-E3FD3860D0C7}"/>
            </a:ext>
          </a:extLst>
        </xdr:cNvPr>
        <xdr:cNvCxnSpPr/>
      </xdr:nvCxnSpPr>
      <xdr:spPr>
        <a:xfrm>
          <a:off x="18656300" y="6542605"/>
          <a:ext cx="889000" cy="5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4C76DB25-A8A4-4BBA-8833-99326FE0A54A}"/>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4EF14C1-1185-40E1-A84F-7A248FA0A75D}"/>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936A172E-6137-427F-85AE-ACFD71DE1DBD}"/>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5A9B6C47-57DD-4442-9431-7850B9DA634A}"/>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27467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D546EA40-7F02-4113-AA00-DC0FFF9D8A28}"/>
            </a:ext>
          </a:extLst>
        </xdr:cNvPr>
        <xdr:cNvSpPr txBox="1"/>
      </xdr:nvSpPr>
      <xdr:spPr>
        <a:xfrm>
          <a:off x="21011095" y="619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42177</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3D18ED5-BC8D-465A-AC09-1F1085482C0B}"/>
            </a:ext>
          </a:extLst>
        </xdr:cNvPr>
        <xdr:cNvSpPr txBox="1"/>
      </xdr:nvSpPr>
      <xdr:spPr>
        <a:xfrm>
          <a:off x="20134795" y="621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121861</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4B1A3EBB-44AA-4CD4-A5AF-B3319283BF86}"/>
            </a:ext>
          </a:extLst>
        </xdr:cNvPr>
        <xdr:cNvSpPr txBox="1"/>
      </xdr:nvSpPr>
      <xdr:spPr>
        <a:xfrm>
          <a:off x="19278111" y="71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94832</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7D8AC34-C705-479D-A5D1-0510673194C9}"/>
            </a:ext>
          </a:extLst>
        </xdr:cNvPr>
        <xdr:cNvSpPr txBox="1"/>
      </xdr:nvSpPr>
      <xdr:spPr>
        <a:xfrm>
          <a:off x="18356795" y="62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2F56876-F2E1-4957-BA44-465019229B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5C47C4B-E607-4C12-BE7C-B037E8B969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F5E7B97-A947-42FE-9657-C149AD9CF3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5F4A369-9EB5-49B4-841D-347D2C01C8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19A70EF-853C-4444-A82E-C7DE9D8701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E1CDE7F-5DFE-4E24-B4A3-E2F80519F2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8D9F9ED-DF7E-4299-A141-C9DCF0A5C0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84E94B3D-A465-4E01-853B-8F06C661B2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223FBB4-E753-4FFB-8F31-D267532391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854591F-BEEA-4D87-BE13-23BB2A897D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4FE0C00-5A5B-4BA8-90C5-DE2C4BF76C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8BE43754-CDCF-4C5F-8ACE-B210BF311D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3C237E00-8483-4BEC-8369-C80CEF0F503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CF60C31-B8C2-4585-96C2-6C53AD9EB2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3528E250-24C6-411E-B47F-A3BADDF50A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092D960-A7A4-4105-985B-CB5C8C3EC9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F6A939B-5120-4944-885D-5A88EB65D7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97B59F0-9EC3-40EF-B24F-68858F0741C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EF86AC2-50AA-4FC8-9789-7FFDD14FC5A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AB2E239C-6D69-4C9D-AFCC-5D3D56024E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472FE08-DA32-4827-BC49-2197F4501B5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A22C8DAD-4A47-446A-B81C-04E328783E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1BE0184F-82AE-4952-BA70-91C85AA54B2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BE8400B0-88FB-4F97-AF7D-95F25CA184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CF2F8C52-BC93-4C44-97E8-98533428561C}"/>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897DD359-BD41-4069-B273-AB035F8E8EC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7A84A5B6-0563-4CA6-8F00-4A741EEF3A4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6CDB0D9-B12A-4615-A93B-4F8F48B2E542}"/>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52913F20-DBDF-4CCB-82A6-A471737F0535}"/>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5B70F39-C287-4749-B11F-CA4ED02BC1A1}"/>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64704D5F-C04F-4A34-BE37-DC8B9E09F844}"/>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9AB38B64-3D85-48B6-A177-CA1572D1B568}"/>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E65C89EC-8DA8-4E11-A06A-01266DA1BD2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EFD639FF-20CB-41C2-A9B8-C1CAED0DFF18}"/>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5A1A93B6-11F3-4585-AAF4-D1A2E297DECE}"/>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28A6336-4B37-4EAE-AC5F-5A65A9F061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49F6974-3A03-4135-AB26-278CA93F1D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4107DBB-EDB7-494C-81B5-7F179B2C3A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2E6CBD1-46CC-4164-9A0C-2FE23135BA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CCF64DA-8CD2-4DC7-B0B7-726DE17971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50165</xdr:rowOff>
    </xdr:from>
    <xdr:to>
      <xdr:col>85</xdr:col>
      <xdr:colOff>177800</xdr:colOff>
      <xdr:row>57</xdr:row>
      <xdr:rowOff>151765</xdr:rowOff>
    </xdr:to>
    <xdr:sp macro="" textlink="">
      <xdr:nvSpPr>
        <xdr:cNvPr id="646" name="楕円 645">
          <a:extLst>
            <a:ext uri="{FF2B5EF4-FFF2-40B4-BE49-F238E27FC236}">
              <a16:creationId xmlns:a16="http://schemas.microsoft.com/office/drawing/2014/main" id="{DAD2B788-C0D1-43B6-BFB1-A424161E6CE5}"/>
            </a:ext>
          </a:extLst>
        </xdr:cNvPr>
        <xdr:cNvSpPr/>
      </xdr:nvSpPr>
      <xdr:spPr>
        <a:xfrm>
          <a:off x="16268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73042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2F2541A-EDC8-45A6-8D84-693B9DDA6BBE}"/>
            </a:ext>
          </a:extLst>
        </xdr:cNvPr>
        <xdr:cNvSpPr txBox="1"/>
      </xdr:nvSpPr>
      <xdr:spPr>
        <a:xfrm>
          <a:off x="16357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648" name="楕円 647">
          <a:extLst>
            <a:ext uri="{FF2B5EF4-FFF2-40B4-BE49-F238E27FC236}">
              <a16:creationId xmlns:a16="http://schemas.microsoft.com/office/drawing/2014/main" id="{CA81A45D-237B-4216-B9CC-EB78931F7046}"/>
            </a:ext>
          </a:extLst>
        </xdr:cNvPr>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100965</xdr:rowOff>
    </xdr:from>
    <xdr:to>
      <xdr:col>85</xdr:col>
      <xdr:colOff>127000</xdr:colOff>
      <xdr:row>57</xdr:row>
      <xdr:rowOff>114300</xdr:rowOff>
    </xdr:to>
    <xdr:cxnSp macro="">
      <xdr:nvCxnSpPr>
        <xdr:cNvPr id="649" name="直線コネクタ 648">
          <a:extLst>
            <a:ext uri="{FF2B5EF4-FFF2-40B4-BE49-F238E27FC236}">
              <a16:creationId xmlns:a16="http://schemas.microsoft.com/office/drawing/2014/main" id="{18A1CEDA-7109-4E95-ACBF-3D5BC9251A4D}"/>
            </a:ext>
          </a:extLst>
        </xdr:cNvPr>
        <xdr:cNvCxnSpPr/>
      </xdr:nvCxnSpPr>
      <xdr:spPr>
        <a:xfrm flipV="1">
          <a:off x="15481300" y="98736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135890</xdr:rowOff>
    </xdr:from>
    <xdr:to>
      <xdr:col>76</xdr:col>
      <xdr:colOff>165100</xdr:colOff>
      <xdr:row>58</xdr:row>
      <xdr:rowOff>66040</xdr:rowOff>
    </xdr:to>
    <xdr:sp macro="" textlink="">
      <xdr:nvSpPr>
        <xdr:cNvPr id="650" name="楕円 649">
          <a:extLst>
            <a:ext uri="{FF2B5EF4-FFF2-40B4-BE49-F238E27FC236}">
              <a16:creationId xmlns:a16="http://schemas.microsoft.com/office/drawing/2014/main" id="{C5005640-1DB7-4923-9667-0E5AABA073B3}"/>
            </a:ext>
          </a:extLst>
        </xdr:cNvPr>
        <xdr:cNvSpPr/>
      </xdr:nvSpPr>
      <xdr:spPr>
        <a:xfrm>
          <a:off x="14541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114300</xdr:rowOff>
    </xdr:from>
    <xdr:to>
      <xdr:col>81</xdr:col>
      <xdr:colOff>50800</xdr:colOff>
      <xdr:row>58</xdr:row>
      <xdr:rowOff>15240</xdr:rowOff>
    </xdr:to>
    <xdr:cxnSp macro="">
      <xdr:nvCxnSpPr>
        <xdr:cNvPr id="651" name="直線コネクタ 650">
          <a:extLst>
            <a:ext uri="{FF2B5EF4-FFF2-40B4-BE49-F238E27FC236}">
              <a16:creationId xmlns:a16="http://schemas.microsoft.com/office/drawing/2014/main" id="{50807398-D2DA-43A3-8F0F-4FCEC534F3BC}"/>
            </a:ext>
          </a:extLst>
        </xdr:cNvPr>
        <xdr:cNvCxnSpPr/>
      </xdr:nvCxnSpPr>
      <xdr:spPr>
        <a:xfrm flipV="1">
          <a:off x="14592300" y="9886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652" name="楕円 651">
          <a:extLst>
            <a:ext uri="{FF2B5EF4-FFF2-40B4-BE49-F238E27FC236}">
              <a16:creationId xmlns:a16="http://schemas.microsoft.com/office/drawing/2014/main" id="{8276AD36-291E-43B1-B6AA-D51ABA907277}"/>
            </a:ext>
          </a:extLst>
        </xdr:cNvPr>
        <xdr:cNvSpPr/>
      </xdr:nvSpPr>
      <xdr:spPr>
        <a:xfrm>
          <a:off x="13652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xdr:rowOff>
    </xdr:from>
    <xdr:to>
      <xdr:col>76</xdr:col>
      <xdr:colOff>114300</xdr:colOff>
      <xdr:row>58</xdr:row>
      <xdr:rowOff>24765</xdr:rowOff>
    </xdr:to>
    <xdr:cxnSp macro="">
      <xdr:nvCxnSpPr>
        <xdr:cNvPr id="653" name="直線コネクタ 652">
          <a:extLst>
            <a:ext uri="{FF2B5EF4-FFF2-40B4-BE49-F238E27FC236}">
              <a16:creationId xmlns:a16="http://schemas.microsoft.com/office/drawing/2014/main" id="{18817B0B-B78E-4BC6-8ACB-1A6F3A1B2A54}"/>
            </a:ext>
          </a:extLst>
        </xdr:cNvPr>
        <xdr:cNvCxnSpPr/>
      </xdr:nvCxnSpPr>
      <xdr:spPr>
        <a:xfrm flipV="1">
          <a:off x="13703300" y="99593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xdr:rowOff>
    </xdr:from>
    <xdr:to>
      <xdr:col>67</xdr:col>
      <xdr:colOff>101600</xdr:colOff>
      <xdr:row>57</xdr:row>
      <xdr:rowOff>106045</xdr:rowOff>
    </xdr:to>
    <xdr:sp macro="" textlink="">
      <xdr:nvSpPr>
        <xdr:cNvPr id="654" name="楕円 653">
          <a:extLst>
            <a:ext uri="{FF2B5EF4-FFF2-40B4-BE49-F238E27FC236}">
              <a16:creationId xmlns:a16="http://schemas.microsoft.com/office/drawing/2014/main" id="{26506BEE-F8C9-4201-AE5C-BB7EF2B35DE3}"/>
            </a:ext>
          </a:extLst>
        </xdr:cNvPr>
        <xdr:cNvSpPr/>
      </xdr:nvSpPr>
      <xdr:spPr>
        <a:xfrm>
          <a:off x="12763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55245</xdr:rowOff>
    </xdr:from>
    <xdr:to>
      <xdr:col>71</xdr:col>
      <xdr:colOff>177800</xdr:colOff>
      <xdr:row>58</xdr:row>
      <xdr:rowOff>24765</xdr:rowOff>
    </xdr:to>
    <xdr:cxnSp macro="">
      <xdr:nvCxnSpPr>
        <xdr:cNvPr id="655" name="直線コネクタ 654">
          <a:extLst>
            <a:ext uri="{FF2B5EF4-FFF2-40B4-BE49-F238E27FC236}">
              <a16:creationId xmlns:a16="http://schemas.microsoft.com/office/drawing/2014/main" id="{9A14679C-C336-46EE-9C8A-39EEB4FB4969}"/>
            </a:ext>
          </a:extLst>
        </xdr:cNvPr>
        <xdr:cNvCxnSpPr/>
      </xdr:nvCxnSpPr>
      <xdr:spPr>
        <a:xfrm>
          <a:off x="12814300" y="982789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C58AE5B4-6BC4-4372-B742-53C541E2CC27}"/>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CD25BF52-C675-4EDF-B6C1-E207BA33CB15}"/>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8D661C5-F190-40E0-BF61-B5FA3D272CA7}"/>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F506968-0F0E-4249-85C6-01DAC0B50FAF}"/>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211DE681-68D0-4DC8-9B67-7E4CEABEBDA7}"/>
            </a:ext>
          </a:extLst>
        </xdr:cNvPr>
        <xdr:cNvSpPr txBox="1"/>
      </xdr:nvSpPr>
      <xdr:spPr>
        <a:xfrm>
          <a:off x="15266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82567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81739FE6-4528-49F6-869D-60D07CC16A47}"/>
            </a:ext>
          </a:extLst>
        </xdr:cNvPr>
        <xdr:cNvSpPr txBox="1"/>
      </xdr:nvSpPr>
      <xdr:spPr>
        <a:xfrm>
          <a:off x="14389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BE8A6528-008C-4271-87AD-C46C6A986626}"/>
            </a:ext>
          </a:extLst>
        </xdr:cNvPr>
        <xdr:cNvSpPr txBox="1"/>
      </xdr:nvSpPr>
      <xdr:spPr>
        <a:xfrm>
          <a:off x="13500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122572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34B2419-A6CC-4FAC-92BC-135D9C45CB23}"/>
            </a:ext>
          </a:extLst>
        </xdr:cNvPr>
        <xdr:cNvSpPr txBox="1"/>
      </xdr:nvSpPr>
      <xdr:spPr>
        <a:xfrm>
          <a:off x="12611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7A0672E-5A75-491C-A6E5-33F730D98D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5F8CD33-0B7B-4FE7-B35B-6CB451A79D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2B081080-FF43-423E-BD0D-FC0EF5E16D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96C97368-F15C-4B2E-9243-9F6678781C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F812387C-B026-4411-8844-123E059E90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6AEE7471-E404-4C14-A83C-25B02B831A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DFB37EA-C3E4-4751-AC56-F989009F29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B1650E52-87DC-43CE-906E-33011739864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7835508-A009-4CC0-8C4E-58B9B05E75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EA42B88-E24C-4041-A3CF-852B195E25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CF24C701-29F0-49B2-AEE8-D4FB53BC55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88860133-B4DE-477F-8979-66B553CBF8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2124A492-B2F7-4F17-A1EB-F10E8D6D626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E9A1FC84-9F5E-46CD-B67B-98F7877ED1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B7691324-75E0-4039-BFB3-4BC9FE6CC7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21DB7FD6-2308-4C93-9CD3-35692CC634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FFFDA311-4441-4BD5-9B6A-583334108A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3B0C45EC-7001-49D5-BF8A-4349ACB3B81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783499F-81CD-4FD6-92AC-C4164A6D73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17F317AB-C32F-414E-B719-770D0CAE29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DBCC11A1-914C-4D29-B1DD-165030F5BA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5E5122C-4949-4F72-BF25-C859327F6E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8EA16185-75D8-4E7F-A9D6-BFC8A36D41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69B30A73-52EB-4CD4-9504-5F18DB9627DB}"/>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B013C43E-9053-4B79-9269-D844C8516756}"/>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CD323F9A-D1BE-4F97-BE65-84FA3FC18A6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9F968A0-2B89-4203-A554-D3FB1453DCA6}"/>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82020C1-BBAC-438A-8239-CA2354065BB1}"/>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37121A9D-5DBE-48A4-8975-A6900D5BED3F}"/>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8B015348-EBF0-4E5C-8D24-5A2F7E3614DB}"/>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2B6B2B20-4A39-4D1A-BE9E-4E3380B20E4E}"/>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D6426029-4BA7-410E-BB6B-A37B46C4773F}"/>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AE1A0182-E4CD-4691-9BD2-4E8F19A6AA08}"/>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214E41D-3E59-4A20-8468-21A24C37B5D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D71ACBC-B12C-43C1-8B01-7CF95FA99B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D708D13-0596-4CE4-ABC6-6417F76D6B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AE4997-508E-412C-B957-E0C09EDF0C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01BBD3F-C086-4EA3-BBF3-D0321270AC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525A533-54A5-4F2E-AFBE-C0D4AC2ADE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3" name="楕円 702">
          <a:extLst>
            <a:ext uri="{FF2B5EF4-FFF2-40B4-BE49-F238E27FC236}">
              <a16:creationId xmlns:a16="http://schemas.microsoft.com/office/drawing/2014/main" id="{6B2175B0-BB94-4CE8-BEFE-0FB61ACC9A3D}"/>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5C751845-C356-427E-A4B5-E35484BBAA16}"/>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705" name="楕円 704">
          <a:extLst>
            <a:ext uri="{FF2B5EF4-FFF2-40B4-BE49-F238E27FC236}">
              <a16:creationId xmlns:a16="http://schemas.microsoft.com/office/drawing/2014/main" id="{BBA27E7D-8728-4C09-8449-D27756E92B60}"/>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0</xdr:rowOff>
    </xdr:to>
    <xdr:cxnSp macro="">
      <xdr:nvCxnSpPr>
        <xdr:cNvPr id="706" name="直線コネクタ 705">
          <a:extLst>
            <a:ext uri="{FF2B5EF4-FFF2-40B4-BE49-F238E27FC236}">
              <a16:creationId xmlns:a16="http://schemas.microsoft.com/office/drawing/2014/main" id="{2CCF3757-9446-43F0-87B2-99833E8A7A38}"/>
            </a:ext>
          </a:extLst>
        </xdr:cNvPr>
        <xdr:cNvCxnSpPr/>
      </xdr:nvCxnSpPr>
      <xdr:spPr>
        <a:xfrm flipV="1">
          <a:off x="21323300" y="1079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707" name="楕円 706">
          <a:extLst>
            <a:ext uri="{FF2B5EF4-FFF2-40B4-BE49-F238E27FC236}">
              <a16:creationId xmlns:a16="http://schemas.microsoft.com/office/drawing/2014/main" id="{D9DD4247-1287-4884-8BDB-11DE5A638DB2}"/>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3810</xdr:rowOff>
    </xdr:to>
    <xdr:cxnSp macro="">
      <xdr:nvCxnSpPr>
        <xdr:cNvPr id="708" name="直線コネクタ 707">
          <a:extLst>
            <a:ext uri="{FF2B5EF4-FFF2-40B4-BE49-F238E27FC236}">
              <a16:creationId xmlns:a16="http://schemas.microsoft.com/office/drawing/2014/main" id="{E66C3743-7C91-4A11-BE02-F7ADA2AFCAA2}"/>
            </a:ext>
          </a:extLst>
        </xdr:cNvPr>
        <xdr:cNvCxnSpPr/>
      </xdr:nvCxnSpPr>
      <xdr:spPr>
        <a:xfrm flipV="1">
          <a:off x="20434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128270</xdr:rowOff>
    </xdr:from>
    <xdr:to>
      <xdr:col>102</xdr:col>
      <xdr:colOff>165100</xdr:colOff>
      <xdr:row>63</xdr:row>
      <xdr:rowOff>58420</xdr:rowOff>
    </xdr:to>
    <xdr:sp macro="" textlink="">
      <xdr:nvSpPr>
        <xdr:cNvPr id="709" name="楕円 708">
          <a:extLst>
            <a:ext uri="{FF2B5EF4-FFF2-40B4-BE49-F238E27FC236}">
              <a16:creationId xmlns:a16="http://schemas.microsoft.com/office/drawing/2014/main" id="{FAD600D5-8ED9-4A55-BCA4-394F3E224064}"/>
            </a:ext>
          </a:extLst>
        </xdr:cNvPr>
        <xdr:cNvSpPr/>
      </xdr:nvSpPr>
      <xdr:spPr>
        <a:xfrm>
          <a:off x="19494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7620</xdr:rowOff>
    </xdr:to>
    <xdr:cxnSp macro="">
      <xdr:nvCxnSpPr>
        <xdr:cNvPr id="710" name="直線コネクタ 709">
          <a:extLst>
            <a:ext uri="{FF2B5EF4-FFF2-40B4-BE49-F238E27FC236}">
              <a16:creationId xmlns:a16="http://schemas.microsoft.com/office/drawing/2014/main" id="{C3D18D3E-EDB6-4013-A79A-FC93225200A9}"/>
            </a:ext>
          </a:extLst>
        </xdr:cNvPr>
        <xdr:cNvCxnSpPr/>
      </xdr:nvCxnSpPr>
      <xdr:spPr>
        <a:xfrm flipV="1">
          <a:off x="19545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1" name="楕円 710">
          <a:extLst>
            <a:ext uri="{FF2B5EF4-FFF2-40B4-BE49-F238E27FC236}">
              <a16:creationId xmlns:a16="http://schemas.microsoft.com/office/drawing/2014/main" id="{0670B190-87D6-4E59-93FD-372274DDD63D}"/>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xdr:rowOff>
    </xdr:from>
    <xdr:to>
      <xdr:col>102</xdr:col>
      <xdr:colOff>114300</xdr:colOff>
      <xdr:row>63</xdr:row>
      <xdr:rowOff>11430</xdr:rowOff>
    </xdr:to>
    <xdr:cxnSp macro="">
      <xdr:nvCxnSpPr>
        <xdr:cNvPr id="712" name="直線コネクタ 711">
          <a:extLst>
            <a:ext uri="{FF2B5EF4-FFF2-40B4-BE49-F238E27FC236}">
              <a16:creationId xmlns:a16="http://schemas.microsoft.com/office/drawing/2014/main" id="{1A26E73E-8E77-465C-9B6B-BAB58B317C34}"/>
            </a:ext>
          </a:extLst>
        </xdr:cNvPr>
        <xdr:cNvCxnSpPr/>
      </xdr:nvCxnSpPr>
      <xdr:spPr>
        <a:xfrm flipV="1">
          <a:off x="18656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5F7F365B-A32B-4EF7-B182-A7A896B47CCA}"/>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2D6316F5-0648-4EF1-BA15-9982A1861C4C}"/>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9BBB6B6B-E9C4-4F25-8145-195CE92CAEC9}"/>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E11C8770-2BA5-450D-9C9C-B9AA1DB5C812}"/>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17" name="n_1mainValue【保健センター・保健所】&#10;一人当たり面積">
          <a:extLst>
            <a:ext uri="{FF2B5EF4-FFF2-40B4-BE49-F238E27FC236}">
              <a16:creationId xmlns:a16="http://schemas.microsoft.com/office/drawing/2014/main" id="{354D0DD0-1F82-4DE2-B371-BBC59CCDFC4C}"/>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718" name="n_2mainValue【保健センター・保健所】&#10;一人当たり面積">
          <a:extLst>
            <a:ext uri="{FF2B5EF4-FFF2-40B4-BE49-F238E27FC236}">
              <a16:creationId xmlns:a16="http://schemas.microsoft.com/office/drawing/2014/main" id="{05A79D8B-161F-43A9-8BD5-C24FA1DA5521}"/>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49547</xdr:rowOff>
    </xdr:from>
    <xdr:ext cx="469744" cy="259045"/>
    <xdr:sp macro="" textlink="">
      <xdr:nvSpPr>
        <xdr:cNvPr id="719" name="n_3mainValue【保健センター・保健所】&#10;一人当たり面積">
          <a:extLst>
            <a:ext uri="{FF2B5EF4-FFF2-40B4-BE49-F238E27FC236}">
              <a16:creationId xmlns:a16="http://schemas.microsoft.com/office/drawing/2014/main" id="{F2FE9CCF-3277-4C7A-8526-3825CEDA075F}"/>
            </a:ext>
          </a:extLst>
        </xdr:cNvPr>
        <xdr:cNvSpPr txBox="1"/>
      </xdr:nvSpPr>
      <xdr:spPr>
        <a:xfrm>
          <a:off x="19310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0" name="n_4mainValue【保健センター・保健所】&#10;一人当たり面積">
          <a:extLst>
            <a:ext uri="{FF2B5EF4-FFF2-40B4-BE49-F238E27FC236}">
              <a16:creationId xmlns:a16="http://schemas.microsoft.com/office/drawing/2014/main" id="{3A0F9D3D-0515-4061-A7EB-BD166037C19B}"/>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5BAAE924-BB9D-4EFC-AF9C-E51C698E1A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C742E369-0A7C-4699-AAF5-9F461F67FC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FA03416C-43F8-4772-A601-3D83D5034D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A2C05CB2-C5B4-438D-BEE3-1B3F9786A6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FA8B6447-7162-4FFA-AFD0-1C53FB22AA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BF188C0-F827-483E-B27D-13169D550B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D35ECC6E-BD77-4809-B416-4A7FBF1335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8622D1DB-89EE-4076-A911-2870590540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177F7A35-77C1-44C2-9093-DA30D3DEA1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B25C705-07D6-4CA7-89A5-C3BE89EE44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7B1E708F-714C-4E1E-9265-421A3CE80C5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152F17B2-BE01-4C32-98DB-E4EA81E1A3C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4F9BD704-4325-43CD-A882-A22A4F6ADF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4BCFFF5E-783D-4D3D-A2D5-C89D800F4B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569FE7A2-61FC-4A66-B61B-94BCDECDC6E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E0883CE-1307-4E5C-887B-B183F2F889A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418112BF-1A12-476E-8382-EE507474903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4AA2F07-F05F-4318-97BA-1E934C3F118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9F6BC2B0-6720-4D5C-BF1E-72E4869D660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EC5BFC48-CB02-4486-80A9-A755EBB1BED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70060BBB-E03F-4652-8731-26B49C826CA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1DFDED2B-84B3-4A21-BA9F-2ABF5E2D4A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BFB3997-69C4-4A83-8523-136540FE773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04D2A2C-AD45-4659-A650-FE02E0045B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D6745C9F-724B-4147-BBA2-79FED95F4EB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1FA8ECDF-8891-4109-B826-D19371C4131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B91B4409-30A4-4C08-97C2-0E996BD3681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9221C103-973A-48CF-A5AE-020DF07017C4}"/>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7D11AD5-A152-4A0D-91B9-E405DD9AB1E2}"/>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776F0748-3593-498A-BE8C-2535FF1089BD}"/>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39EA9E8D-D425-4101-B333-B56455871BA6}"/>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BAC9F434-A2C8-4C3F-9AD4-F677884CA72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CC8017A2-9651-420C-8B3A-59A7F033F453}"/>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5D4A6D59-FFD0-4473-A914-1400B967B8FA}"/>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64E16638-37E2-42B6-BAC9-F4201013EB6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C5BAAA4-5430-493F-A704-AF2222AF8D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88E14A1-05CE-4379-8947-C1AD6A9740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CBEB094-1A61-46CF-BC7F-E963D837AA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52C00B5-7533-419B-A278-B39269D498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69A78B4-A035-4A70-958B-1B53524842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61" name="楕円 760">
          <a:extLst>
            <a:ext uri="{FF2B5EF4-FFF2-40B4-BE49-F238E27FC236}">
              <a16:creationId xmlns:a16="http://schemas.microsoft.com/office/drawing/2014/main" id="{15FD34DC-E879-44F6-A542-4B19771C9B0A}"/>
            </a:ext>
          </a:extLst>
        </xdr:cNvPr>
        <xdr:cNvSpPr/>
      </xdr:nvSpPr>
      <xdr:spPr>
        <a:xfrm>
          <a:off x="16268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95266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6F40B195-8D9A-419F-A328-D91CEE218475}"/>
            </a:ext>
          </a:extLst>
        </xdr:cNvPr>
        <xdr:cNvSpPr txBox="1"/>
      </xdr:nvSpPr>
      <xdr:spPr>
        <a:xfrm>
          <a:off x="16357600"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763" name="楕円 762">
          <a:extLst>
            <a:ext uri="{FF2B5EF4-FFF2-40B4-BE49-F238E27FC236}">
              <a16:creationId xmlns:a16="http://schemas.microsoft.com/office/drawing/2014/main" id="{A893382E-CE0A-4226-BBAE-DB241CE0470E}"/>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82</xdr:row>
      <xdr:rowOff>167639</xdr:rowOff>
    </xdr:to>
    <xdr:cxnSp macro="">
      <xdr:nvCxnSpPr>
        <xdr:cNvPr id="764" name="直線コネクタ 763">
          <a:extLst>
            <a:ext uri="{FF2B5EF4-FFF2-40B4-BE49-F238E27FC236}">
              <a16:creationId xmlns:a16="http://schemas.microsoft.com/office/drawing/2014/main" id="{28292A33-05B5-4708-912A-BD6D27A88EAD}"/>
            </a:ext>
          </a:extLst>
        </xdr:cNvPr>
        <xdr:cNvCxnSpPr/>
      </xdr:nvCxnSpPr>
      <xdr:spPr>
        <a:xfrm>
          <a:off x="15481300" y="141998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143511</xdr:rowOff>
    </xdr:from>
    <xdr:to>
      <xdr:col>76</xdr:col>
      <xdr:colOff>165100</xdr:colOff>
      <xdr:row>82</xdr:row>
      <xdr:rowOff>73661</xdr:rowOff>
    </xdr:to>
    <xdr:sp macro="" textlink="">
      <xdr:nvSpPr>
        <xdr:cNvPr id="765" name="楕円 764">
          <a:extLst>
            <a:ext uri="{FF2B5EF4-FFF2-40B4-BE49-F238E27FC236}">
              <a16:creationId xmlns:a16="http://schemas.microsoft.com/office/drawing/2014/main" id="{C4F7CE13-60BE-4EF4-B0E2-B96961C25A84}"/>
            </a:ext>
          </a:extLst>
        </xdr:cNvPr>
        <xdr:cNvSpPr/>
      </xdr:nvSpPr>
      <xdr:spPr>
        <a:xfrm>
          <a:off x="14541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22861</xdr:rowOff>
    </xdr:from>
    <xdr:to>
      <xdr:col>81</xdr:col>
      <xdr:colOff>50800</xdr:colOff>
      <xdr:row>82</xdr:row>
      <xdr:rowOff>140970</xdr:rowOff>
    </xdr:to>
    <xdr:cxnSp macro="">
      <xdr:nvCxnSpPr>
        <xdr:cNvPr id="766" name="直線コネクタ 765">
          <a:extLst>
            <a:ext uri="{FF2B5EF4-FFF2-40B4-BE49-F238E27FC236}">
              <a16:creationId xmlns:a16="http://schemas.microsoft.com/office/drawing/2014/main" id="{4F103EBA-6D45-4FB8-A2BB-8E326FD53BA3}"/>
            </a:ext>
          </a:extLst>
        </xdr:cNvPr>
        <xdr:cNvCxnSpPr/>
      </xdr:nvCxnSpPr>
      <xdr:spPr>
        <a:xfrm>
          <a:off x="14592300" y="140817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767" name="楕円 766">
          <a:extLst>
            <a:ext uri="{FF2B5EF4-FFF2-40B4-BE49-F238E27FC236}">
              <a16:creationId xmlns:a16="http://schemas.microsoft.com/office/drawing/2014/main" id="{380FF75B-8919-44CD-907C-82B1D79F7D9B}"/>
            </a:ext>
          </a:extLst>
        </xdr:cNvPr>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82</xdr:row>
      <xdr:rowOff>22861</xdr:rowOff>
    </xdr:to>
    <xdr:cxnSp macro="">
      <xdr:nvCxnSpPr>
        <xdr:cNvPr id="768" name="直線コネクタ 767">
          <a:extLst>
            <a:ext uri="{FF2B5EF4-FFF2-40B4-BE49-F238E27FC236}">
              <a16:creationId xmlns:a16="http://schemas.microsoft.com/office/drawing/2014/main" id="{9E0FD890-8F2D-4F8C-B6FF-BD16CC01844B}"/>
            </a:ext>
          </a:extLst>
        </xdr:cNvPr>
        <xdr:cNvCxnSpPr/>
      </xdr:nvCxnSpPr>
      <xdr:spPr>
        <a:xfrm>
          <a:off x="13703300" y="1390078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141605</xdr:rowOff>
    </xdr:from>
    <xdr:to>
      <xdr:col>67</xdr:col>
      <xdr:colOff>101600</xdr:colOff>
      <xdr:row>85</xdr:row>
      <xdr:rowOff>71755</xdr:rowOff>
    </xdr:to>
    <xdr:sp macro="" textlink="">
      <xdr:nvSpPr>
        <xdr:cNvPr id="769" name="楕円 768">
          <a:extLst>
            <a:ext uri="{FF2B5EF4-FFF2-40B4-BE49-F238E27FC236}">
              <a16:creationId xmlns:a16="http://schemas.microsoft.com/office/drawing/2014/main" id="{8F7377A4-ED23-45A3-BC66-C741BBDE4710}"/>
            </a:ext>
          </a:extLst>
        </xdr:cNvPr>
        <xdr:cNvSpPr/>
      </xdr:nvSpPr>
      <xdr:spPr>
        <a:xfrm>
          <a:off x="12763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85</xdr:row>
      <xdr:rowOff>20955</xdr:rowOff>
    </xdr:to>
    <xdr:cxnSp macro="">
      <xdr:nvCxnSpPr>
        <xdr:cNvPr id="770" name="直線コネクタ 769">
          <a:extLst>
            <a:ext uri="{FF2B5EF4-FFF2-40B4-BE49-F238E27FC236}">
              <a16:creationId xmlns:a16="http://schemas.microsoft.com/office/drawing/2014/main" id="{D419E800-03FD-43D2-AB3D-B894875C1998}"/>
            </a:ext>
          </a:extLst>
        </xdr:cNvPr>
        <xdr:cNvCxnSpPr/>
      </xdr:nvCxnSpPr>
      <xdr:spPr>
        <a:xfrm flipV="1">
          <a:off x="12814300" y="13900786"/>
          <a:ext cx="889000" cy="69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FC9D0507-C203-412E-9437-FDA0CE6C042F}"/>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C9C81F0-4E8D-411F-862D-F0063EA6C49C}"/>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09A9903B-E5FE-42A4-AA36-3784D3CA8D0A}"/>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B9629C13-C297-43E8-BEF1-C3F1225E36B9}"/>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775" name="n_1mainValue【消防施設】&#10;有形固定資産減価償却率">
          <a:extLst>
            <a:ext uri="{FF2B5EF4-FFF2-40B4-BE49-F238E27FC236}">
              <a16:creationId xmlns:a16="http://schemas.microsoft.com/office/drawing/2014/main" id="{C18A6B81-FB8A-4DC2-84F4-415AC90FDD41}"/>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776" name="n_2mainValue【消防施設】&#10;有形固定資産減価償却率">
          <a:extLst>
            <a:ext uri="{FF2B5EF4-FFF2-40B4-BE49-F238E27FC236}">
              <a16:creationId xmlns:a16="http://schemas.microsoft.com/office/drawing/2014/main" id="{074514D3-A33D-4274-B1D5-36D8FCAAF1E5}"/>
            </a:ext>
          </a:extLst>
        </xdr:cNvPr>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777" name="n_3mainValue【消防施設】&#10;有形固定資産減価償却率">
          <a:extLst>
            <a:ext uri="{FF2B5EF4-FFF2-40B4-BE49-F238E27FC236}">
              <a16:creationId xmlns:a16="http://schemas.microsoft.com/office/drawing/2014/main" id="{9664C02A-D3E4-4861-B49D-06ADFB5C74D1}"/>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62882</xdr:rowOff>
    </xdr:from>
    <xdr:ext cx="405111" cy="259045"/>
    <xdr:sp macro="" textlink="">
      <xdr:nvSpPr>
        <xdr:cNvPr id="778" name="n_4mainValue【消防施設】&#10;有形固定資産減価償却率">
          <a:extLst>
            <a:ext uri="{FF2B5EF4-FFF2-40B4-BE49-F238E27FC236}">
              <a16:creationId xmlns:a16="http://schemas.microsoft.com/office/drawing/2014/main" id="{FBF052F8-8E5F-459A-B297-4D114A6009FE}"/>
            </a:ext>
          </a:extLst>
        </xdr:cNvPr>
        <xdr:cNvSpPr txBox="1"/>
      </xdr:nvSpPr>
      <xdr:spPr>
        <a:xfrm>
          <a:off x="12611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E7A2E0A4-C214-4FF9-9B83-F0BAB83E19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3F3106C7-6EB8-486E-89F3-FB7FB2D62E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F5CE0506-9311-459E-98A0-765EC5BE93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A14A062C-55A5-4E16-9552-7B3E4C2ECE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8EBDDEF-DCE2-46B1-A5AB-E6A6FDE11E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AD8FDF79-6FCE-41E6-AD45-699EE60454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14E72980-3C94-4835-A4D1-2EF93EB1AA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2F9C388A-1A8A-4C2F-A826-EE1889EAA4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68D570EF-FB31-422F-9877-4AEDA1830A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2F1D50C7-AC70-4A5A-9547-4E92347710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CB45B33D-2D02-4284-B00B-2C50497ED95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40754C95-D070-4369-AF4C-6DE1D70A873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43CBFDE1-A13D-4C5A-8A5E-51A0A934808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1A077FD3-B63B-43B9-B8C3-C6306297138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F6100BFB-4475-416F-A5F3-40B3F9F4CF1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D8C2A952-CB65-4BFC-895D-AFA638DA019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7D77D639-C10B-4D3C-918E-FA2C7B9DEE1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FE05AD2B-8E95-47A7-B0B1-2E8A15F1517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A599C4A2-8B63-423C-AF08-2FEDC2B20AB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60AF5974-D7E4-43EE-B6F7-BCD3DA4BCC3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7206ACFA-80C1-4D9F-A7BF-46111E59710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CDEBE88A-D771-41AA-BE02-C90292AD244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8913087-2C91-4A5C-BB8E-15B7D54771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B2259061-7D6B-49A1-8E6C-089879F78E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AF34E1D-1AD3-4299-B7FE-0F752C664A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56BB16EA-84FF-4458-8B97-3C5F22981897}"/>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45E491FD-7A05-40F7-807A-8F4A4E4E7E9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E3F48396-0C42-42E7-9E87-A6AF27F51B1B}"/>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960FCA2D-E63A-4CE5-A8E9-ECCB7DA71BD8}"/>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7DEA3868-AF02-4141-AB2B-C69CFAFAD7FB}"/>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3315AD98-4F1D-4CDE-A9A0-79E8232025B1}"/>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FD1238B4-EA6E-4C92-A962-0FF28776B4AA}"/>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B0150D78-DA31-46C0-A41F-206277C357F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37F4E7DA-6E9D-409B-9BE4-F802F1FD6342}"/>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BB44251A-0DBF-4E60-BACC-0DEF0268AF4C}"/>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C2905E26-1CB6-4760-B66D-0C32B9948E9B}"/>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D2A2599-8573-4376-91AB-E880509DE3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DD30DA2-E1CB-4472-BD30-51E0E5789C8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B6D55E4-9782-4730-A408-3EE873FB01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FD4AC5D-25DA-49E6-BC94-4A90D996E2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2297949-059F-4D53-9301-9C209F60D2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820" name="楕円 819">
          <a:extLst>
            <a:ext uri="{FF2B5EF4-FFF2-40B4-BE49-F238E27FC236}">
              <a16:creationId xmlns:a16="http://schemas.microsoft.com/office/drawing/2014/main" id="{38D23E0F-C231-4979-824A-2B27F8B609A0}"/>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33038</xdr:rowOff>
    </xdr:from>
    <xdr:ext cx="469744" cy="259045"/>
    <xdr:sp macro="" textlink="">
      <xdr:nvSpPr>
        <xdr:cNvPr id="821" name="【消防施設】&#10;一人当たり面積該当値テキスト">
          <a:extLst>
            <a:ext uri="{FF2B5EF4-FFF2-40B4-BE49-F238E27FC236}">
              <a16:creationId xmlns:a16="http://schemas.microsoft.com/office/drawing/2014/main" id="{57DF7F27-6705-4FBE-9A48-1B3E795862DD}"/>
            </a:ext>
          </a:extLst>
        </xdr:cNvPr>
        <xdr:cNvSpPr txBox="1"/>
      </xdr:nvSpPr>
      <xdr:spPr>
        <a:xfrm>
          <a:off x="22199600" y="144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13426</xdr:rowOff>
    </xdr:from>
    <xdr:to>
      <xdr:col>112</xdr:col>
      <xdr:colOff>38100</xdr:colOff>
      <xdr:row>85</xdr:row>
      <xdr:rowOff>115026</xdr:rowOff>
    </xdr:to>
    <xdr:sp macro="" textlink="">
      <xdr:nvSpPr>
        <xdr:cNvPr id="822" name="楕円 821">
          <a:extLst>
            <a:ext uri="{FF2B5EF4-FFF2-40B4-BE49-F238E27FC236}">
              <a16:creationId xmlns:a16="http://schemas.microsoft.com/office/drawing/2014/main" id="{7B85259F-DB26-483C-8C06-C3B55CF11233}"/>
            </a:ext>
          </a:extLst>
        </xdr:cNvPr>
        <xdr:cNvSpPr/>
      </xdr:nvSpPr>
      <xdr:spPr>
        <a:xfrm>
          <a:off x="2127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64226</xdr:rowOff>
    </xdr:to>
    <xdr:cxnSp macro="">
      <xdr:nvCxnSpPr>
        <xdr:cNvPr id="823" name="直線コネクタ 822">
          <a:extLst>
            <a:ext uri="{FF2B5EF4-FFF2-40B4-BE49-F238E27FC236}">
              <a16:creationId xmlns:a16="http://schemas.microsoft.com/office/drawing/2014/main" id="{FA0C9267-3CC8-48EA-96C3-01919994AC6F}"/>
            </a:ext>
          </a:extLst>
        </xdr:cNvPr>
        <xdr:cNvCxnSpPr/>
      </xdr:nvCxnSpPr>
      <xdr:spPr>
        <a:xfrm flipV="1">
          <a:off x="21323300" y="146342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15058</xdr:rowOff>
    </xdr:from>
    <xdr:to>
      <xdr:col>107</xdr:col>
      <xdr:colOff>101600</xdr:colOff>
      <xdr:row>85</xdr:row>
      <xdr:rowOff>116658</xdr:rowOff>
    </xdr:to>
    <xdr:sp macro="" textlink="">
      <xdr:nvSpPr>
        <xdr:cNvPr id="824" name="楕円 823">
          <a:extLst>
            <a:ext uri="{FF2B5EF4-FFF2-40B4-BE49-F238E27FC236}">
              <a16:creationId xmlns:a16="http://schemas.microsoft.com/office/drawing/2014/main" id="{743DADAD-F589-40C4-A5B0-74E4C5AA9655}"/>
            </a:ext>
          </a:extLst>
        </xdr:cNvPr>
        <xdr:cNvSpPr/>
      </xdr:nvSpPr>
      <xdr:spPr>
        <a:xfrm>
          <a:off x="20383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64226</xdr:rowOff>
    </xdr:from>
    <xdr:to>
      <xdr:col>111</xdr:col>
      <xdr:colOff>177800</xdr:colOff>
      <xdr:row>85</xdr:row>
      <xdr:rowOff>65858</xdr:rowOff>
    </xdr:to>
    <xdr:cxnSp macro="">
      <xdr:nvCxnSpPr>
        <xdr:cNvPr id="825" name="直線コネクタ 824">
          <a:extLst>
            <a:ext uri="{FF2B5EF4-FFF2-40B4-BE49-F238E27FC236}">
              <a16:creationId xmlns:a16="http://schemas.microsoft.com/office/drawing/2014/main" id="{B7D11887-3298-4710-9222-9FEBBA5E64B8}"/>
            </a:ext>
          </a:extLst>
        </xdr:cNvPr>
        <xdr:cNvCxnSpPr/>
      </xdr:nvCxnSpPr>
      <xdr:spPr>
        <a:xfrm flipV="1">
          <a:off x="20434300" y="146374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6" name="楕円 825">
          <a:extLst>
            <a:ext uri="{FF2B5EF4-FFF2-40B4-BE49-F238E27FC236}">
              <a16:creationId xmlns:a16="http://schemas.microsoft.com/office/drawing/2014/main" id="{582C3A11-5AC0-4AB9-9A5C-40A891F5A6EC}"/>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65858</xdr:rowOff>
    </xdr:from>
    <xdr:to>
      <xdr:col>107</xdr:col>
      <xdr:colOff>50800</xdr:colOff>
      <xdr:row>86</xdr:row>
      <xdr:rowOff>60961</xdr:rowOff>
    </xdr:to>
    <xdr:cxnSp macro="">
      <xdr:nvCxnSpPr>
        <xdr:cNvPr id="827" name="直線コネクタ 826">
          <a:extLst>
            <a:ext uri="{FF2B5EF4-FFF2-40B4-BE49-F238E27FC236}">
              <a16:creationId xmlns:a16="http://schemas.microsoft.com/office/drawing/2014/main" id="{DB86AB19-0159-42CC-8F59-BF0758D03C59}"/>
            </a:ext>
          </a:extLst>
        </xdr:cNvPr>
        <xdr:cNvCxnSpPr/>
      </xdr:nvCxnSpPr>
      <xdr:spPr>
        <a:xfrm flipV="1">
          <a:off x="19545300" y="14639108"/>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28" name="楕円 827">
          <a:extLst>
            <a:ext uri="{FF2B5EF4-FFF2-40B4-BE49-F238E27FC236}">
              <a16:creationId xmlns:a16="http://schemas.microsoft.com/office/drawing/2014/main" id="{D7FC4A21-D6D1-4929-A123-37060696CD13}"/>
            </a:ext>
          </a:extLst>
        </xdr:cNvPr>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86</xdr:row>
      <xdr:rowOff>60961</xdr:rowOff>
    </xdr:to>
    <xdr:cxnSp macro="">
      <xdr:nvCxnSpPr>
        <xdr:cNvPr id="829" name="直線コネクタ 828">
          <a:extLst>
            <a:ext uri="{FF2B5EF4-FFF2-40B4-BE49-F238E27FC236}">
              <a16:creationId xmlns:a16="http://schemas.microsoft.com/office/drawing/2014/main" id="{337AFF31-D08D-4A2F-831A-5EBBAC65C79F}"/>
            </a:ext>
          </a:extLst>
        </xdr:cNvPr>
        <xdr:cNvCxnSpPr/>
      </xdr:nvCxnSpPr>
      <xdr:spPr>
        <a:xfrm>
          <a:off x="18656300" y="14652171"/>
          <a:ext cx="889000" cy="15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24B3E19-6ECA-4EC2-8139-9BBF56C5C80B}"/>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2C1B3D2D-55FA-4979-9BE4-44F9585ACDCF}"/>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A6DD74B3-1C46-4F03-9315-9B24CF4E40EE}"/>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1D24ACCB-1DA3-4CEA-B1DC-5B0A510A2F2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131553</xdr:rowOff>
    </xdr:from>
    <xdr:ext cx="469744" cy="259045"/>
    <xdr:sp macro="" textlink="">
      <xdr:nvSpPr>
        <xdr:cNvPr id="834" name="n_1mainValue【消防施設】&#10;一人当たり面積">
          <a:extLst>
            <a:ext uri="{FF2B5EF4-FFF2-40B4-BE49-F238E27FC236}">
              <a16:creationId xmlns:a16="http://schemas.microsoft.com/office/drawing/2014/main" id="{0EEEFBC2-4611-4EDA-A36E-DAE6710C54AF}"/>
            </a:ext>
          </a:extLst>
        </xdr:cNvPr>
        <xdr:cNvSpPr txBox="1"/>
      </xdr:nvSpPr>
      <xdr:spPr>
        <a:xfrm>
          <a:off x="21075727" y="14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133185</xdr:rowOff>
    </xdr:from>
    <xdr:ext cx="469744" cy="259045"/>
    <xdr:sp macro="" textlink="">
      <xdr:nvSpPr>
        <xdr:cNvPr id="835" name="n_2mainValue【消防施設】&#10;一人当たり面積">
          <a:extLst>
            <a:ext uri="{FF2B5EF4-FFF2-40B4-BE49-F238E27FC236}">
              <a16:creationId xmlns:a16="http://schemas.microsoft.com/office/drawing/2014/main" id="{CDEFC49D-6A64-4948-9696-E4AD9742FE16}"/>
            </a:ext>
          </a:extLst>
        </xdr:cNvPr>
        <xdr:cNvSpPr txBox="1"/>
      </xdr:nvSpPr>
      <xdr:spPr>
        <a:xfrm>
          <a:off x="20199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6" name="n_3mainValue【消防施設】&#10;一人当たり面積">
          <a:extLst>
            <a:ext uri="{FF2B5EF4-FFF2-40B4-BE49-F238E27FC236}">
              <a16:creationId xmlns:a16="http://schemas.microsoft.com/office/drawing/2014/main" id="{D85F6101-6FAB-4B49-9136-475BB843B72D}"/>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146248</xdr:rowOff>
    </xdr:from>
    <xdr:ext cx="469744" cy="259045"/>
    <xdr:sp macro="" textlink="">
      <xdr:nvSpPr>
        <xdr:cNvPr id="837" name="n_4mainValue【消防施設】&#10;一人当たり面積">
          <a:extLst>
            <a:ext uri="{FF2B5EF4-FFF2-40B4-BE49-F238E27FC236}">
              <a16:creationId xmlns:a16="http://schemas.microsoft.com/office/drawing/2014/main" id="{DFC8FBE3-A2AE-4BF8-BE05-51E140975D1A}"/>
            </a:ext>
          </a:extLst>
        </xdr:cNvPr>
        <xdr:cNvSpPr txBox="1"/>
      </xdr:nvSpPr>
      <xdr:spPr>
        <a:xfrm>
          <a:off x="18421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75EF22B-3354-44A5-A7F6-0CFF01E34C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7360237D-76DC-40B8-A303-64F262B2E3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11FF2F3-FB3C-4726-BC0A-3B482EB9FC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F1450002-FC00-4CD9-A054-713DC91805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45AF6DD3-D54A-4E79-965B-A5AE58D280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9E757977-9F4B-4CAC-9E6D-FAD2B83B3F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B500EC38-D070-4650-B4D6-CB2B7C0912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8EDEF27B-CE18-4EA1-A0E5-C6EEBCDDB3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348669C3-2E9C-4602-A008-62D72F663B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7F665C3D-C5AE-420E-B69C-E4F138E345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BEB01BA4-C40D-45E4-AD9B-87141420B2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D7CF4076-E347-4011-9C5D-9B31E9A0A1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D7AC83E-CBE3-4BA3-81B2-DB8D00DCB9B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5C47F46-3E33-4FFA-BDCC-D685BB0A0C9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F7FAEEAC-6F53-4874-B8C3-918F6CE735B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81C5B597-431A-4B56-835B-6D20B76419B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A93FABEA-1C21-4EF0-85A9-8E00DA7586A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F475502E-3DFA-4146-8517-04E6D1AB4C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9F933EE6-868C-4A19-8D5E-9A34AE57FE3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A5484AB-E7AC-4339-B8B6-2B8AE73AF40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8EC58860-B07B-4C7B-BAAD-CE16AE485B3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9DF68DA1-6B0C-4447-961D-4B5396F31C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FCE5C57-5640-46C6-AA3D-5A3240E36E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D5E90781-2979-4860-8615-68AC388520B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127322A0-0606-46C4-9020-F597493B0F6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90A39A4-0DC8-4A5B-956A-AC570B53BCD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C3614A0-C2D1-4551-82C2-07312A4AA22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B5F5B20-BC8D-4040-8786-660D883B79A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D8074254-4C74-427D-A799-B61370C435E2}"/>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FB3EEC9C-06C9-410D-94B5-5DD0C0C9DCE9}"/>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670B2048-4796-496B-9F2C-083A2D76CBA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41A901DF-EF41-4629-BD1D-C325976F677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2869D403-EB9D-468E-B241-38E039431BD3}"/>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4915B9ED-719F-4EBC-ABEE-3A942CB7A8D5}"/>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878FDF5-FE28-4F36-BD52-FD038478EE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9552BD6-11CC-496F-B11D-A650240328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AEC5DA3-BD76-416E-847E-CB617A1B69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A9DC443-8326-4C46-92F8-C49EA9959E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9699B45-E380-4C6C-9D0C-BF7CE3C983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877" name="楕円 876">
          <a:extLst>
            <a:ext uri="{FF2B5EF4-FFF2-40B4-BE49-F238E27FC236}">
              <a16:creationId xmlns:a16="http://schemas.microsoft.com/office/drawing/2014/main" id="{5A68063C-E7BB-402D-9266-124FAC1B8F5A}"/>
            </a:ext>
          </a:extLst>
        </xdr:cNvPr>
        <xdr:cNvSpPr/>
      </xdr:nvSpPr>
      <xdr:spPr>
        <a:xfrm>
          <a:off x="162687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878" name="【庁舎】&#10;有形固定資産減価償却率該当値テキスト">
          <a:extLst>
            <a:ext uri="{FF2B5EF4-FFF2-40B4-BE49-F238E27FC236}">
              <a16:creationId xmlns:a16="http://schemas.microsoft.com/office/drawing/2014/main" id="{14C5F7A3-E20F-4FC0-AE17-A22724220266}"/>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88900</xdr:rowOff>
    </xdr:from>
    <xdr:to>
      <xdr:col>81</xdr:col>
      <xdr:colOff>101600</xdr:colOff>
      <xdr:row>104</xdr:row>
      <xdr:rowOff>19050</xdr:rowOff>
    </xdr:to>
    <xdr:sp macro="" textlink="">
      <xdr:nvSpPr>
        <xdr:cNvPr id="879" name="楕円 878">
          <a:extLst>
            <a:ext uri="{FF2B5EF4-FFF2-40B4-BE49-F238E27FC236}">
              <a16:creationId xmlns:a16="http://schemas.microsoft.com/office/drawing/2014/main" id="{5074160C-A800-4559-809B-8139CD33C153}"/>
            </a:ext>
          </a:extLst>
        </xdr:cNvPr>
        <xdr:cNvSpPr/>
      </xdr:nvSpPr>
      <xdr:spPr>
        <a:xfrm>
          <a:off x="15430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139700</xdr:rowOff>
    </xdr:from>
    <xdr:to>
      <xdr:col>85</xdr:col>
      <xdr:colOff>127000</xdr:colOff>
      <xdr:row>103</xdr:row>
      <xdr:rowOff>154939</xdr:rowOff>
    </xdr:to>
    <xdr:cxnSp macro="">
      <xdr:nvCxnSpPr>
        <xdr:cNvPr id="880" name="直線コネクタ 879">
          <a:extLst>
            <a:ext uri="{FF2B5EF4-FFF2-40B4-BE49-F238E27FC236}">
              <a16:creationId xmlns:a16="http://schemas.microsoft.com/office/drawing/2014/main" id="{EFAE47EA-8DE0-47E6-BC70-79318996A0EB}"/>
            </a:ext>
          </a:extLst>
        </xdr:cNvPr>
        <xdr:cNvCxnSpPr/>
      </xdr:nvCxnSpPr>
      <xdr:spPr>
        <a:xfrm>
          <a:off x="15481300" y="177990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66039</xdr:rowOff>
    </xdr:from>
    <xdr:to>
      <xdr:col>76</xdr:col>
      <xdr:colOff>165100</xdr:colOff>
      <xdr:row>103</xdr:row>
      <xdr:rowOff>167639</xdr:rowOff>
    </xdr:to>
    <xdr:sp macro="" textlink="">
      <xdr:nvSpPr>
        <xdr:cNvPr id="881" name="楕円 880">
          <a:extLst>
            <a:ext uri="{FF2B5EF4-FFF2-40B4-BE49-F238E27FC236}">
              <a16:creationId xmlns:a16="http://schemas.microsoft.com/office/drawing/2014/main" id="{99FAE739-1D68-4869-B475-303CA86AC446}"/>
            </a:ext>
          </a:extLst>
        </xdr:cNvPr>
        <xdr:cNvSpPr/>
      </xdr:nvSpPr>
      <xdr:spPr>
        <a:xfrm>
          <a:off x="14541500" y="17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116839</xdr:rowOff>
    </xdr:from>
    <xdr:to>
      <xdr:col>81</xdr:col>
      <xdr:colOff>50800</xdr:colOff>
      <xdr:row>103</xdr:row>
      <xdr:rowOff>139700</xdr:rowOff>
    </xdr:to>
    <xdr:cxnSp macro="">
      <xdr:nvCxnSpPr>
        <xdr:cNvPr id="882" name="直線コネクタ 881">
          <a:extLst>
            <a:ext uri="{FF2B5EF4-FFF2-40B4-BE49-F238E27FC236}">
              <a16:creationId xmlns:a16="http://schemas.microsoft.com/office/drawing/2014/main" id="{48C135B4-0080-4F77-8D59-3E8908EC37CB}"/>
            </a:ext>
          </a:extLst>
        </xdr:cNvPr>
        <xdr:cNvCxnSpPr/>
      </xdr:nvCxnSpPr>
      <xdr:spPr>
        <a:xfrm>
          <a:off x="14592300" y="17776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38100</xdr:rowOff>
    </xdr:from>
    <xdr:to>
      <xdr:col>72</xdr:col>
      <xdr:colOff>38100</xdr:colOff>
      <xdr:row>103</xdr:row>
      <xdr:rowOff>139700</xdr:rowOff>
    </xdr:to>
    <xdr:sp macro="" textlink="">
      <xdr:nvSpPr>
        <xdr:cNvPr id="883" name="楕円 882">
          <a:extLst>
            <a:ext uri="{FF2B5EF4-FFF2-40B4-BE49-F238E27FC236}">
              <a16:creationId xmlns:a16="http://schemas.microsoft.com/office/drawing/2014/main" id="{064BBD8B-ED4C-47F3-A679-6790F4F557AA}"/>
            </a:ext>
          </a:extLst>
        </xdr:cNvPr>
        <xdr:cNvSpPr/>
      </xdr:nvSpPr>
      <xdr:spPr>
        <a:xfrm>
          <a:off x="136525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88900</xdr:rowOff>
    </xdr:from>
    <xdr:to>
      <xdr:col>76</xdr:col>
      <xdr:colOff>114300</xdr:colOff>
      <xdr:row>103</xdr:row>
      <xdr:rowOff>116839</xdr:rowOff>
    </xdr:to>
    <xdr:cxnSp macro="">
      <xdr:nvCxnSpPr>
        <xdr:cNvPr id="884" name="直線コネクタ 883">
          <a:extLst>
            <a:ext uri="{FF2B5EF4-FFF2-40B4-BE49-F238E27FC236}">
              <a16:creationId xmlns:a16="http://schemas.microsoft.com/office/drawing/2014/main" id="{6B2EE214-F8DD-4B8C-B2EE-34FEDEDA75F9}"/>
            </a:ext>
          </a:extLst>
        </xdr:cNvPr>
        <xdr:cNvCxnSpPr/>
      </xdr:nvCxnSpPr>
      <xdr:spPr>
        <a:xfrm>
          <a:off x="13703300" y="177482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142239</xdr:rowOff>
    </xdr:from>
    <xdr:to>
      <xdr:col>67</xdr:col>
      <xdr:colOff>101600</xdr:colOff>
      <xdr:row>103</xdr:row>
      <xdr:rowOff>72389</xdr:rowOff>
    </xdr:to>
    <xdr:sp macro="" textlink="">
      <xdr:nvSpPr>
        <xdr:cNvPr id="885" name="楕円 884">
          <a:extLst>
            <a:ext uri="{FF2B5EF4-FFF2-40B4-BE49-F238E27FC236}">
              <a16:creationId xmlns:a16="http://schemas.microsoft.com/office/drawing/2014/main" id="{FF72AC42-606B-430B-B64B-CCA71B37D68E}"/>
            </a:ext>
          </a:extLst>
        </xdr:cNvPr>
        <xdr:cNvSpPr/>
      </xdr:nvSpPr>
      <xdr:spPr>
        <a:xfrm>
          <a:off x="127635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21589</xdr:rowOff>
    </xdr:from>
    <xdr:to>
      <xdr:col>71</xdr:col>
      <xdr:colOff>177800</xdr:colOff>
      <xdr:row>103</xdr:row>
      <xdr:rowOff>88900</xdr:rowOff>
    </xdr:to>
    <xdr:cxnSp macro="">
      <xdr:nvCxnSpPr>
        <xdr:cNvPr id="886" name="直線コネクタ 885">
          <a:extLst>
            <a:ext uri="{FF2B5EF4-FFF2-40B4-BE49-F238E27FC236}">
              <a16:creationId xmlns:a16="http://schemas.microsoft.com/office/drawing/2014/main" id="{3CB757F2-2FC2-4B31-8596-C417AD54B4E6}"/>
            </a:ext>
          </a:extLst>
        </xdr:cNvPr>
        <xdr:cNvCxnSpPr/>
      </xdr:nvCxnSpPr>
      <xdr:spPr>
        <a:xfrm>
          <a:off x="12814300" y="17680939"/>
          <a:ext cx="8890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60FA7648-FEF4-4FF9-99B3-43FE9744455E}"/>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569C8FC2-0508-4813-8498-7F6CC79C8073}"/>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83C2BF6-8208-4635-B8EF-CBACCCC049D4}"/>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A690F06D-0FB1-48F6-BD48-095C47AA6881}"/>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10177</xdr:rowOff>
    </xdr:from>
    <xdr:ext cx="405111" cy="259045"/>
    <xdr:sp macro="" textlink="">
      <xdr:nvSpPr>
        <xdr:cNvPr id="891" name="n_1mainValue【庁舎】&#10;有形固定資産減価償却率">
          <a:extLst>
            <a:ext uri="{FF2B5EF4-FFF2-40B4-BE49-F238E27FC236}">
              <a16:creationId xmlns:a16="http://schemas.microsoft.com/office/drawing/2014/main" id="{5B43B261-F756-4DBD-8887-43732C95503B}"/>
            </a:ext>
          </a:extLst>
        </xdr:cNvPr>
        <xdr:cNvSpPr txBox="1"/>
      </xdr:nvSpPr>
      <xdr:spPr>
        <a:xfrm>
          <a:off x="152660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892" name="n_2mainValue【庁舎】&#10;有形固定資産減価償却率">
          <a:extLst>
            <a:ext uri="{FF2B5EF4-FFF2-40B4-BE49-F238E27FC236}">
              <a16:creationId xmlns:a16="http://schemas.microsoft.com/office/drawing/2014/main" id="{5821892D-CE85-4EB9-8FAD-A8A7A48B5AE7}"/>
            </a:ext>
          </a:extLst>
        </xdr:cNvPr>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156227</xdr:rowOff>
    </xdr:from>
    <xdr:ext cx="405111" cy="259045"/>
    <xdr:sp macro="" textlink="">
      <xdr:nvSpPr>
        <xdr:cNvPr id="893" name="n_3mainValue【庁舎】&#10;有形固定資産減価償却率">
          <a:extLst>
            <a:ext uri="{FF2B5EF4-FFF2-40B4-BE49-F238E27FC236}">
              <a16:creationId xmlns:a16="http://schemas.microsoft.com/office/drawing/2014/main" id="{0059D54C-29E2-49F2-BB9D-26E9355A8B65}"/>
            </a:ext>
          </a:extLst>
        </xdr:cNvPr>
        <xdr:cNvSpPr txBox="1"/>
      </xdr:nvSpPr>
      <xdr:spPr>
        <a:xfrm>
          <a:off x="135007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88916</xdr:rowOff>
    </xdr:from>
    <xdr:ext cx="405111" cy="259045"/>
    <xdr:sp macro="" textlink="">
      <xdr:nvSpPr>
        <xdr:cNvPr id="894" name="n_4mainValue【庁舎】&#10;有形固定資産減価償却率">
          <a:extLst>
            <a:ext uri="{FF2B5EF4-FFF2-40B4-BE49-F238E27FC236}">
              <a16:creationId xmlns:a16="http://schemas.microsoft.com/office/drawing/2014/main" id="{D8B36654-AC2E-484F-8FEF-4B88FFD13468}"/>
            </a:ext>
          </a:extLst>
        </xdr:cNvPr>
        <xdr:cNvSpPr txBox="1"/>
      </xdr:nvSpPr>
      <xdr:spPr>
        <a:xfrm>
          <a:off x="12611744" y="1740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CA05F98-ED53-4B81-9361-F43454D3A3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F5C99B86-9A94-4EFA-BC20-AB2A4AEE7E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C89C23B-6D07-45D9-A4B0-4C27773BEE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19003895-A10B-478E-94FC-DC332A10AF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78F342A6-96FD-4843-96F5-FE0FD990A4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4AA90AE8-60F5-4AA2-8407-962DB7C57B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3BFC3F0-56B6-4B1A-8789-B4162627FA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7F73F99B-30DB-4CE8-9562-9FF24D988A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3BDCB60C-568C-44FB-9562-A35CC4DE0E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F23D7DB5-F504-4372-8EA3-F3BD8A8EBA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2857B7FB-5CAC-400D-B155-A1284F289D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E8FC8329-AC54-4241-BD0A-EB2D4396BAD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ACA39D38-50D7-4E6E-876A-8751ED48FC7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59B4A646-3093-4505-9AB0-E8EE69F0F2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4B85581D-50EC-4710-927E-6DF79DC8A38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70067FC0-A7AF-445B-9B01-30199415A9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9F5E99D0-8AD1-446B-BD9B-151C53B1DBD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C2B2F6C-D3C2-4301-9529-C26E497DB4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5F860F55-EC2E-44A5-AB96-F5CFD2F00B4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489E8DCF-EC84-416C-A4FF-D6D4186708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B0AD869-2B3A-4058-9362-A680FE4613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A712EA1-25A9-408A-BF33-3025CBA45B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765F43BF-2EBB-4A03-A1F0-C67F0F5676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E961A5F2-4F31-4871-8F58-5F18282C2802}"/>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2C104CC9-ADF2-4C3D-A225-97C82BD53323}"/>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CE254571-F9ED-4050-94D8-0384C6034B8C}"/>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D5E399C1-DF12-491F-9E55-E9AD8D37CD8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30C7EE34-2AFA-4BB4-9C0F-D6A5FF6AE702}"/>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B071CCE4-727A-429F-A140-E3F9FE34326E}"/>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FC93FF6F-D6E5-4250-BFE7-37F0F9FA1DB3}"/>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3CF64224-BAD2-4556-AC1D-A763A852178F}"/>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7D8D0E6-C845-4B71-8191-0F248AAE4181}"/>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8FAA31C0-C722-4990-8C9E-E36407E73545}"/>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CA28F8DB-6AD6-461B-A2DF-8431A47AF03D}"/>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187ECDC-00CD-4D97-B33C-07751702D8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17DF33C-91A2-4371-947E-07511B7CA5C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53F7AB4-B112-4C8F-994F-A1566427E6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B4CDE7C-B093-48A0-8488-0B9F942AC5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F533222-F697-41DB-8B68-6B959859BF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934" name="楕円 933">
          <a:extLst>
            <a:ext uri="{FF2B5EF4-FFF2-40B4-BE49-F238E27FC236}">
              <a16:creationId xmlns:a16="http://schemas.microsoft.com/office/drawing/2014/main" id="{76B3FEFB-21DB-4FD4-A39C-5983BFBC342E}"/>
            </a:ext>
          </a:extLst>
        </xdr:cNvPr>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935" name="【庁舎】&#10;一人当たり面積該当値テキスト">
          <a:extLst>
            <a:ext uri="{FF2B5EF4-FFF2-40B4-BE49-F238E27FC236}">
              <a16:creationId xmlns:a16="http://schemas.microsoft.com/office/drawing/2014/main" id="{E02AA9E0-9BE2-46DC-8C2A-64AC8204BE52}"/>
            </a:ext>
          </a:extLst>
        </xdr:cNvPr>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31750</xdr:rowOff>
    </xdr:from>
    <xdr:to>
      <xdr:col>112</xdr:col>
      <xdr:colOff>38100</xdr:colOff>
      <xdr:row>104</xdr:row>
      <xdr:rowOff>133350</xdr:rowOff>
    </xdr:to>
    <xdr:sp macro="" textlink="">
      <xdr:nvSpPr>
        <xdr:cNvPr id="936" name="楕円 935">
          <a:extLst>
            <a:ext uri="{FF2B5EF4-FFF2-40B4-BE49-F238E27FC236}">
              <a16:creationId xmlns:a16="http://schemas.microsoft.com/office/drawing/2014/main" id="{D1D69659-85B2-4B83-8064-0C5B85FA781E}"/>
            </a:ext>
          </a:extLst>
        </xdr:cNvPr>
        <xdr:cNvSpPr/>
      </xdr:nvSpPr>
      <xdr:spPr>
        <a:xfrm>
          <a:off x="2127250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82550</xdr:rowOff>
    </xdr:to>
    <xdr:cxnSp macro="">
      <xdr:nvCxnSpPr>
        <xdr:cNvPr id="937" name="直線コネクタ 936">
          <a:extLst>
            <a:ext uri="{FF2B5EF4-FFF2-40B4-BE49-F238E27FC236}">
              <a16:creationId xmlns:a16="http://schemas.microsoft.com/office/drawing/2014/main" id="{B0C6B7CF-52B9-4D03-AEFE-84D72C7DC4C4}"/>
            </a:ext>
          </a:extLst>
        </xdr:cNvPr>
        <xdr:cNvCxnSpPr/>
      </xdr:nvCxnSpPr>
      <xdr:spPr>
        <a:xfrm flipV="1">
          <a:off x="21323300" y="179070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46989</xdr:rowOff>
    </xdr:from>
    <xdr:to>
      <xdr:col>107</xdr:col>
      <xdr:colOff>101600</xdr:colOff>
      <xdr:row>104</xdr:row>
      <xdr:rowOff>148589</xdr:rowOff>
    </xdr:to>
    <xdr:sp macro="" textlink="">
      <xdr:nvSpPr>
        <xdr:cNvPr id="938" name="楕円 937">
          <a:extLst>
            <a:ext uri="{FF2B5EF4-FFF2-40B4-BE49-F238E27FC236}">
              <a16:creationId xmlns:a16="http://schemas.microsoft.com/office/drawing/2014/main" id="{E4DA33BF-8E3C-4CDF-AC7E-FD80E22057E2}"/>
            </a:ext>
          </a:extLst>
        </xdr:cNvPr>
        <xdr:cNvSpPr/>
      </xdr:nvSpPr>
      <xdr:spPr>
        <a:xfrm>
          <a:off x="20383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82550</xdr:rowOff>
    </xdr:from>
    <xdr:to>
      <xdr:col>111</xdr:col>
      <xdr:colOff>177800</xdr:colOff>
      <xdr:row>104</xdr:row>
      <xdr:rowOff>97789</xdr:rowOff>
    </xdr:to>
    <xdr:cxnSp macro="">
      <xdr:nvCxnSpPr>
        <xdr:cNvPr id="939" name="直線コネクタ 938">
          <a:extLst>
            <a:ext uri="{FF2B5EF4-FFF2-40B4-BE49-F238E27FC236}">
              <a16:creationId xmlns:a16="http://schemas.microsoft.com/office/drawing/2014/main" id="{11C73306-A44B-4B39-9B7F-B31749AE1D9D}"/>
            </a:ext>
          </a:extLst>
        </xdr:cNvPr>
        <xdr:cNvCxnSpPr/>
      </xdr:nvCxnSpPr>
      <xdr:spPr>
        <a:xfrm flipV="1">
          <a:off x="20434300" y="179133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58420</xdr:rowOff>
    </xdr:from>
    <xdr:to>
      <xdr:col>102</xdr:col>
      <xdr:colOff>165100</xdr:colOff>
      <xdr:row>104</xdr:row>
      <xdr:rowOff>160020</xdr:rowOff>
    </xdr:to>
    <xdr:sp macro="" textlink="">
      <xdr:nvSpPr>
        <xdr:cNvPr id="940" name="楕円 939">
          <a:extLst>
            <a:ext uri="{FF2B5EF4-FFF2-40B4-BE49-F238E27FC236}">
              <a16:creationId xmlns:a16="http://schemas.microsoft.com/office/drawing/2014/main" id="{3A949B0A-B3FC-426B-B2A7-5EF5037A651E}"/>
            </a:ext>
          </a:extLst>
        </xdr:cNvPr>
        <xdr:cNvSpPr/>
      </xdr:nvSpPr>
      <xdr:spPr>
        <a:xfrm>
          <a:off x="19494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97789</xdr:rowOff>
    </xdr:from>
    <xdr:to>
      <xdr:col>107</xdr:col>
      <xdr:colOff>50800</xdr:colOff>
      <xdr:row>104</xdr:row>
      <xdr:rowOff>109220</xdr:rowOff>
    </xdr:to>
    <xdr:cxnSp macro="">
      <xdr:nvCxnSpPr>
        <xdr:cNvPr id="941" name="直線コネクタ 940">
          <a:extLst>
            <a:ext uri="{FF2B5EF4-FFF2-40B4-BE49-F238E27FC236}">
              <a16:creationId xmlns:a16="http://schemas.microsoft.com/office/drawing/2014/main" id="{DE3B4F8E-6A7E-478F-95A0-CC5077257D16}"/>
            </a:ext>
          </a:extLst>
        </xdr:cNvPr>
        <xdr:cNvCxnSpPr/>
      </xdr:nvCxnSpPr>
      <xdr:spPr>
        <a:xfrm flipV="1">
          <a:off x="19545300" y="17928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69850</xdr:rowOff>
    </xdr:from>
    <xdr:to>
      <xdr:col>98</xdr:col>
      <xdr:colOff>38100</xdr:colOff>
      <xdr:row>105</xdr:row>
      <xdr:rowOff>0</xdr:rowOff>
    </xdr:to>
    <xdr:sp macro="" textlink="">
      <xdr:nvSpPr>
        <xdr:cNvPr id="942" name="楕円 941">
          <a:extLst>
            <a:ext uri="{FF2B5EF4-FFF2-40B4-BE49-F238E27FC236}">
              <a16:creationId xmlns:a16="http://schemas.microsoft.com/office/drawing/2014/main" id="{BA64ECC7-42D2-4058-824C-3A8D024AC025}"/>
            </a:ext>
          </a:extLst>
        </xdr:cNvPr>
        <xdr:cNvSpPr/>
      </xdr:nvSpPr>
      <xdr:spPr>
        <a:xfrm>
          <a:off x="18605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109220</xdr:rowOff>
    </xdr:from>
    <xdr:to>
      <xdr:col>102</xdr:col>
      <xdr:colOff>114300</xdr:colOff>
      <xdr:row>104</xdr:row>
      <xdr:rowOff>120650</xdr:rowOff>
    </xdr:to>
    <xdr:cxnSp macro="">
      <xdr:nvCxnSpPr>
        <xdr:cNvPr id="943" name="直線コネクタ 942">
          <a:extLst>
            <a:ext uri="{FF2B5EF4-FFF2-40B4-BE49-F238E27FC236}">
              <a16:creationId xmlns:a16="http://schemas.microsoft.com/office/drawing/2014/main" id="{D0B8A9B7-94B8-455E-9D90-2552D6C8D119}"/>
            </a:ext>
          </a:extLst>
        </xdr:cNvPr>
        <xdr:cNvCxnSpPr/>
      </xdr:nvCxnSpPr>
      <xdr:spPr>
        <a:xfrm flipV="1">
          <a:off x="18656300" y="17940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4359E156-2B02-4FB0-83AF-E2C1C5069BC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7999243F-964B-4EC0-81E1-B481640DD7B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F3411591-F37C-41CE-9356-D75F983158CE}"/>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5430A1DB-C9EE-462C-8A17-75879C894489}"/>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149877</xdr:rowOff>
    </xdr:from>
    <xdr:ext cx="469744" cy="259045"/>
    <xdr:sp macro="" textlink="">
      <xdr:nvSpPr>
        <xdr:cNvPr id="948" name="n_1mainValue【庁舎】&#10;一人当たり面積">
          <a:extLst>
            <a:ext uri="{FF2B5EF4-FFF2-40B4-BE49-F238E27FC236}">
              <a16:creationId xmlns:a16="http://schemas.microsoft.com/office/drawing/2014/main" id="{7752B86A-530C-43CB-B680-CE0EEE44D7F8}"/>
            </a:ext>
          </a:extLst>
        </xdr:cNvPr>
        <xdr:cNvSpPr txBox="1"/>
      </xdr:nvSpPr>
      <xdr:spPr>
        <a:xfrm>
          <a:off x="21075727" y="1763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165116</xdr:rowOff>
    </xdr:from>
    <xdr:ext cx="469744" cy="259045"/>
    <xdr:sp macro="" textlink="">
      <xdr:nvSpPr>
        <xdr:cNvPr id="949" name="n_2mainValue【庁舎】&#10;一人当たり面積">
          <a:extLst>
            <a:ext uri="{FF2B5EF4-FFF2-40B4-BE49-F238E27FC236}">
              <a16:creationId xmlns:a16="http://schemas.microsoft.com/office/drawing/2014/main" id="{001629B0-BE18-4208-813C-53D79A84A54E}"/>
            </a:ext>
          </a:extLst>
        </xdr:cNvPr>
        <xdr:cNvSpPr txBox="1"/>
      </xdr:nvSpPr>
      <xdr:spPr>
        <a:xfrm>
          <a:off x="20199427"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5097</xdr:rowOff>
    </xdr:from>
    <xdr:ext cx="469744" cy="259045"/>
    <xdr:sp macro="" textlink="">
      <xdr:nvSpPr>
        <xdr:cNvPr id="950" name="n_3mainValue【庁舎】&#10;一人当たり面積">
          <a:extLst>
            <a:ext uri="{FF2B5EF4-FFF2-40B4-BE49-F238E27FC236}">
              <a16:creationId xmlns:a16="http://schemas.microsoft.com/office/drawing/2014/main" id="{90907E64-74A5-43C1-95D9-FE1AF60851FD}"/>
            </a:ext>
          </a:extLst>
        </xdr:cNvPr>
        <xdr:cNvSpPr txBox="1"/>
      </xdr:nvSpPr>
      <xdr:spPr>
        <a:xfrm>
          <a:off x="193104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16527</xdr:rowOff>
    </xdr:from>
    <xdr:ext cx="469744" cy="259045"/>
    <xdr:sp macro="" textlink="">
      <xdr:nvSpPr>
        <xdr:cNvPr id="951" name="n_4mainValue【庁舎】&#10;一人当たり面積">
          <a:extLst>
            <a:ext uri="{FF2B5EF4-FFF2-40B4-BE49-F238E27FC236}">
              <a16:creationId xmlns:a16="http://schemas.microsoft.com/office/drawing/2014/main" id="{5A5BE194-24C9-4757-A42E-E8776387E70C}"/>
            </a:ext>
          </a:extLst>
        </xdr:cNvPr>
        <xdr:cNvSpPr txBox="1"/>
      </xdr:nvSpPr>
      <xdr:spPr>
        <a:xfrm>
          <a:off x="18421427"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54EF45C0-30F6-4F04-840A-D637A09228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A4C34A62-ED55-4117-99F0-52714FD7D5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9C5A90F2-7303-45F2-BBDD-B58002DC88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a:t>
          </a:r>
          <a:r>
            <a:rPr kumimoji="1" lang="ja-JP" altLang="ja-JP" sz="1100">
              <a:solidFill>
                <a:schemeClr val="dk1"/>
              </a:solidFill>
              <a:effectLst/>
              <a:latin typeface="+mn-lt"/>
              <a:ea typeface="+mn-ea"/>
              <a:cs typeface="+mn-cs"/>
            </a:rPr>
            <a:t>似団体を⽐較して特に有形固定資産償却率が高くなっている施設は、福祉施設・市民体育館・市営プール・市⺠会館である。また、</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は庁舎</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年度からは</a:t>
          </a:r>
          <a:r>
            <a:rPr kumimoji="1" lang="ja-JP" altLang="ja-JP" sz="1100">
              <a:solidFill>
                <a:sysClr val="windowText" lastClr="000000"/>
              </a:solidFill>
              <a:effectLst/>
              <a:latin typeface="+mn-lt"/>
              <a:ea typeface="+mn-ea"/>
              <a:cs typeface="+mn-cs"/>
            </a:rPr>
            <a:t>消防施設</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類似団体内平均を超えており、全体的な施設の更新・統廃合・⻑寿命化など平成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年度に策定した各施設の個別計画に基づき老朽化対策に取り組んでいくこととなる。今後も、有形固定資産償却率の上昇している施設等優先順位を定め、個別計画に基づき対策を講じる。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人口の減少や全国平均を上回る高齢化率（令和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年末</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39.22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加え、市内に中心となる産業がないこと等により、財政基盤が弱く、類似団体平均を下回っている。今後も行政評価による事業の見直しを行い、費用対効果を見定めるとともに、ふるさと納税の推進や市有財産の利活用による自主財源の確保を図る。また、第</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次長期振興計画に沿った形で施策の重点化・効率化に努め、活気あるまちづくりを展開しつつ財政の健全化を図る。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39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ポイントの減となった要因として、経常収支比率の分子となる投資的経費の一般財源充当額が、単独普通建設事業の増（</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+533</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百万円）等により、分子全体が</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百万円の減となったことに加え、分母である経常一般財源等収入の地方税が増</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+385</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となり分母全体で</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361</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百万円の増となったことによるものである。依存財源に大きく影響を受ける数値であるため、引き続き事務事業の統廃合を含めた見直し等、経常経費の圧縮に努める。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144235</xdr:rowOff>
    </xdr:from>
    <xdr:to>
      <xdr:col>23</xdr:col>
      <xdr:colOff>133350</xdr:colOff>
      <xdr:row>60</xdr:row>
      <xdr:rowOff>46083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088335"/>
          <a:ext cx="838200" cy="2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55517</xdr:rowOff>
    </xdr:from>
    <xdr:to>
      <xdr:col>19</xdr:col>
      <xdr:colOff>133350</xdr:colOff>
      <xdr:row>60</xdr:row>
      <xdr:rowOff>46083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7106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55517</xdr:rowOff>
    </xdr:from>
    <xdr:to>
      <xdr:col>15</xdr:col>
      <xdr:colOff>82550</xdr:colOff>
      <xdr:row>59</xdr:row>
      <xdr:rowOff>134801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7106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134801</xdr:rowOff>
    </xdr:from>
    <xdr:to>
      <xdr:col>11</xdr:col>
      <xdr:colOff>31750</xdr:colOff>
      <xdr:row>60</xdr:row>
      <xdr:rowOff>59872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035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93435</xdr:rowOff>
    </xdr:from>
    <xdr:to>
      <xdr:col>23</xdr:col>
      <xdr:colOff>184150</xdr:colOff>
      <xdr:row>59</xdr:row>
      <xdr:rowOff>23585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109962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8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166733</xdr:rowOff>
    </xdr:from>
    <xdr:to>
      <xdr:col>19</xdr:col>
      <xdr:colOff>184150</xdr:colOff>
      <xdr:row>60</xdr:row>
      <xdr:rowOff>96883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107060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4717</xdr:rowOff>
    </xdr:from>
    <xdr:to>
      <xdr:col>15</xdr:col>
      <xdr:colOff>133350</xdr:colOff>
      <xdr:row>59</xdr:row>
      <xdr:rowOff>106317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116494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84001</xdr:rowOff>
    </xdr:from>
    <xdr:to>
      <xdr:col>11</xdr:col>
      <xdr:colOff>82550</xdr:colOff>
      <xdr:row>60</xdr:row>
      <xdr:rowOff>14151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24328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類似団体平均に比べ高くなり、昨年度と比較して増加しているのは、物件費が補助事業の実施等により前年度比＋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208</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大きく増加したためである。また、保有する公共施設も多く、老朽化による維持管理費用が今後もかかる見込みであるため、公共施設の管理については、公共施設等総合管理計画及び個別計画（長寿命化計画）に基づき、施設の集約化・複合化・用途廃止を進めるなど公共施設等の維持管理を適切に行い、引き続きコスト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48448</xdr:rowOff>
    </xdr:from>
    <xdr:to>
      <xdr:col>23</xdr:col>
      <xdr:colOff>133350</xdr:colOff>
      <xdr:row>82</xdr:row>
      <xdr:rowOff>84609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7348"/>
          <a:ext cx="838200" cy="3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28266</xdr:rowOff>
    </xdr:from>
    <xdr:to>
      <xdr:col>19</xdr:col>
      <xdr:colOff>133350</xdr:colOff>
      <xdr:row>82</xdr:row>
      <xdr:rowOff>48448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7166"/>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28266</xdr:rowOff>
    </xdr:from>
    <xdr:to>
      <xdr:col>15</xdr:col>
      <xdr:colOff>82550</xdr:colOff>
      <xdr:row>82</xdr:row>
      <xdr:rowOff>32325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87166"/>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166314</xdr:rowOff>
    </xdr:from>
    <xdr:to>
      <xdr:col>11</xdr:col>
      <xdr:colOff>31750</xdr:colOff>
      <xdr:row>82</xdr:row>
      <xdr:rowOff>32325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3764"/>
          <a:ext cx="889000" cy="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33809</xdr:rowOff>
    </xdr:from>
    <xdr:to>
      <xdr:col>23</xdr:col>
      <xdr:colOff>184150</xdr:colOff>
      <xdr:row>82</xdr:row>
      <xdr:rowOff>135409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6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169098</xdr:rowOff>
    </xdr:from>
    <xdr:to>
      <xdr:col>19</xdr:col>
      <xdr:colOff>184150</xdr:colOff>
      <xdr:row>82</xdr:row>
      <xdr:rowOff>99248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109425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2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148916</xdr:rowOff>
    </xdr:from>
    <xdr:to>
      <xdr:col>15</xdr:col>
      <xdr:colOff>133350</xdr:colOff>
      <xdr:row>82</xdr:row>
      <xdr:rowOff>79066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89243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152975</xdr:rowOff>
    </xdr:from>
    <xdr:to>
      <xdr:col>11</xdr:col>
      <xdr:colOff>82550</xdr:colOff>
      <xdr:row>82</xdr:row>
      <xdr:rowOff>83125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67902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115514</xdr:rowOff>
    </xdr:from>
    <xdr:to>
      <xdr:col>7</xdr:col>
      <xdr:colOff>31750</xdr:colOff>
      <xdr:row>82</xdr:row>
      <xdr:rowOff>45664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30441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ポイント上昇してるが、類似団体平均値を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を上回らないように努める。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720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24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指数の上昇は、人口減少によるものが大きな要因と考えられるが、これまでも定員管理適正化計画に基づき削減を行ってきており、引き続き業務量の把握と人員の適正配置に努める。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106511</xdr:rowOff>
    </xdr:from>
    <xdr:to>
      <xdr:col>81</xdr:col>
      <xdr:colOff>44450</xdr:colOff>
      <xdr:row>61</xdr:row>
      <xdr:rowOff>114554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6496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106511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3359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60664</xdr:rowOff>
    </xdr:from>
    <xdr:to>
      <xdr:col>72</xdr:col>
      <xdr:colOff>203200</xdr:colOff>
      <xdr:row>61</xdr:row>
      <xdr:rowOff>75142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191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36533</xdr:rowOff>
    </xdr:from>
    <xdr:to>
      <xdr:col>68</xdr:col>
      <xdr:colOff>152400</xdr:colOff>
      <xdr:row>61</xdr:row>
      <xdr:rowOff>60664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9498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63754</xdr:rowOff>
    </xdr:from>
    <xdr:to>
      <xdr:col>81</xdr:col>
      <xdr:colOff>95250</xdr:colOff>
      <xdr:row>61</xdr:row>
      <xdr:rowOff>165354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35831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55711</xdr:rowOff>
    </xdr:from>
    <xdr:to>
      <xdr:col>77</xdr:col>
      <xdr:colOff>95250</xdr:colOff>
      <xdr:row>61</xdr:row>
      <xdr:rowOff>157311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142088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0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110719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9864</xdr:rowOff>
    </xdr:from>
    <xdr:to>
      <xdr:col>68</xdr:col>
      <xdr:colOff>203200</xdr:colOff>
      <xdr:row>61</xdr:row>
      <xdr:rowOff>111464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96241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157183</xdr:rowOff>
    </xdr:from>
    <xdr:to>
      <xdr:col>64</xdr:col>
      <xdr:colOff>152400</xdr:colOff>
      <xdr:row>61</xdr:row>
      <xdr:rowOff>87333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72110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類似団体平均と同率となり、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と改善傾向にある。要因としては、地</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方債の新規発行抑制によ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傾向にあるためである。</a:t>
          </a:r>
          <a:endPar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西之表市長期振興計画実施計画運用基準に沿った計画的な地方債発行により、償還額を上回る地方債新規発行の抑制に努める。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17992</xdr:rowOff>
    </xdr:from>
    <xdr:to>
      <xdr:col>81</xdr:col>
      <xdr:colOff>44450</xdr:colOff>
      <xdr:row>37</xdr:row>
      <xdr:rowOff>26035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6164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32067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968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38100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7571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38100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772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110719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8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61612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令和５年度は、新規の地方債発行の抑制による地方債残高の減少と、充当可能基金の増加により、将来負担比率は昨年度同様マイナスとなった。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しかしながら、今後、老朽化した公共施設の維持補修等長寿命化に係る経費の増が見込まれるため、引き続き公共施設等管理計画に基づき、地方債発行の抑制を図り、将来負担比率悪化の抑制に努める。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155490</xdr:rowOff>
    </xdr:from>
    <xdr:to>
      <xdr:col>72</xdr:col>
      <xdr:colOff>203200</xdr:colOff>
      <xdr:row>14</xdr:row>
      <xdr:rowOff>97451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84340"/>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97451</xdr:rowOff>
    </xdr:from>
    <xdr:to>
      <xdr:col>68</xdr:col>
      <xdr:colOff>152400</xdr:colOff>
      <xdr:row>14</xdr:row>
      <xdr:rowOff>153755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9775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104690</xdr:rowOff>
    </xdr:from>
    <xdr:to>
      <xdr:col>73</xdr:col>
      <xdr:colOff>44450</xdr:colOff>
      <xdr:row>14</xdr:row>
      <xdr:rowOff>34840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45017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46651</xdr:rowOff>
    </xdr:from>
    <xdr:to>
      <xdr:col>68</xdr:col>
      <xdr:colOff>203200</xdr:colOff>
      <xdr:row>14</xdr:row>
      <xdr:rowOff>148251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158428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1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102955</xdr:rowOff>
    </xdr:from>
    <xdr:to>
      <xdr:col>64</xdr:col>
      <xdr:colOff>152400</xdr:colOff>
      <xdr:row>15</xdr:row>
      <xdr:rowOff>33105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43282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人件費は、対前年度比で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と比較しても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市町村総合事務組合退職手当負担金の減による。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0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物件費は、類似団体平均値に比して</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ポイント下回り、対前年比でも</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臨時的経費に充当した補助事業経費の増による。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80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1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6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扶助費は、類似団体平均値に比して、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ポイント下回っており、対前年比で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している。主な要因として、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臨時的経費に充当した電力・ガス・食料品等価格高騰重点支援給付金等の増による。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98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47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その他は、類似団体平均値と比して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含まれる介護保険特別会計や後期高齢者医療保険特別会計などへの繰出金における経常経費充当一般財源が増となっていることから、普通会計を圧迫することがないよう、国民健康保険税や介護保険料の適正な賦課徴収に努めると共に、医療費や介護給付費を抑制すべく、集団検診の受診率の向上や介護予防などにより健康増進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補助費等は、類似団体平均値と比して</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ポイント上回っており、対前年比でも</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ポイント増加している。主な要因として、広域事務組合連絡調整事務等の補助費等の増による。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63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17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公債費は、類似団体平均値に比して</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ポイント下回り、対前年比でも</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一定規模の償還が終了したことによる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引き続き、元金償還額以上の発行を行わないよう努める。</a:t>
          </a: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75</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18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3175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3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27940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61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80010</xdr:rowOff>
    </xdr:from>
    <xdr:to>
      <xdr:col>24</xdr:col>
      <xdr:colOff>76200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160037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公債費以外は、類似団体平均値と比して</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ポイント下回っている。主な要因として、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費やその他の経常収支比率が下回ったことによる。引き続き、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補助費等についても、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多様化する市民ニーズに対応しながら事務事業評価を行い、費用対効果を検証しながら事業精査を図る。</a:t>
          </a: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159004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6517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159004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383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7490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9924</xdr:rowOff>
    </xdr:from>
    <xdr:to>
      <xdr:col>29</xdr:col>
      <xdr:colOff>127000</xdr:colOff>
      <xdr:row>16</xdr:row>
      <xdr:rowOff>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9299"/>
          <a:ext cx="647700" cy="162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584</xdr:rowOff>
    </xdr:from>
    <xdr:to>
      <xdr:col>26</xdr:col>
      <xdr:colOff>50800</xdr:colOff>
      <xdr:row>16</xdr:row>
      <xdr:rowOff>45455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1409"/>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15030</xdr:rowOff>
    </xdr:from>
    <xdr:to>
      <xdr:col>22</xdr:col>
      <xdr:colOff>114300</xdr:colOff>
      <xdr:row>16</xdr:row>
      <xdr:rowOff>45455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05855"/>
          <a:ext cx="698500" cy="3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15030</xdr:rowOff>
    </xdr:from>
    <xdr:to>
      <xdr:col>18</xdr:col>
      <xdr:colOff>177800</xdr:colOff>
      <xdr:row>16</xdr:row>
      <xdr:rowOff>45063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05855"/>
          <a:ext cx="698500" cy="30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130574</xdr:rowOff>
    </xdr:from>
    <xdr:to>
      <xdr:col>29</xdr:col>
      <xdr:colOff>177800</xdr:colOff>
      <xdr:row>15</xdr:row>
      <xdr:rowOff>60724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147101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2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121234</xdr:rowOff>
    </xdr:from>
    <xdr:to>
      <xdr:col>26</xdr:col>
      <xdr:colOff>101600</xdr:colOff>
      <xdr:row>16</xdr:row>
      <xdr:rowOff>51384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4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61561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0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166105</xdr:rowOff>
    </xdr:from>
    <xdr:to>
      <xdr:col>22</xdr:col>
      <xdr:colOff>165100</xdr:colOff>
      <xdr:row>16</xdr:row>
      <xdr:rowOff>96255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8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106432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5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135680</xdr:rowOff>
    </xdr:from>
    <xdr:to>
      <xdr:col>19</xdr:col>
      <xdr:colOff>38100</xdr:colOff>
      <xdr:row>16</xdr:row>
      <xdr:rowOff>65830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5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76007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2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165713</xdr:rowOff>
    </xdr:from>
    <xdr:to>
      <xdr:col>15</xdr:col>
      <xdr:colOff>101600</xdr:colOff>
      <xdr:row>16</xdr:row>
      <xdr:rowOff>95863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106040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28134</xdr:rowOff>
    </xdr:from>
    <xdr:to>
      <xdr:col>29</xdr:col>
      <xdr:colOff>127000</xdr:colOff>
      <xdr:row>38</xdr:row>
      <xdr:rowOff>39374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95734"/>
          <a:ext cx="647700" cy="1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24151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91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28134</xdr:rowOff>
    </xdr:from>
    <xdr:to>
      <xdr:col>26</xdr:col>
      <xdr:colOff>50800</xdr:colOff>
      <xdr:row>38</xdr:row>
      <xdr:rowOff>32983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95734"/>
          <a:ext cx="698500" cy="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32983</xdr:rowOff>
    </xdr:from>
    <xdr:to>
      <xdr:col>22</xdr:col>
      <xdr:colOff>114300</xdr:colOff>
      <xdr:row>38</xdr:row>
      <xdr:rowOff>35237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0583"/>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33447</xdr:rowOff>
    </xdr:from>
    <xdr:to>
      <xdr:col>18</xdr:col>
      <xdr:colOff>177800</xdr:colOff>
      <xdr:row>38</xdr:row>
      <xdr:rowOff>35237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01047"/>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331474</xdr:rowOff>
    </xdr:from>
    <xdr:to>
      <xdr:col>29</xdr:col>
      <xdr:colOff>177800</xdr:colOff>
      <xdr:row>38</xdr:row>
      <xdr:rowOff>90174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176551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320234</xdr:rowOff>
    </xdr:from>
    <xdr:to>
      <xdr:col>26</xdr:col>
      <xdr:colOff>101600</xdr:colOff>
      <xdr:row>38</xdr:row>
      <xdr:rowOff>78934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44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89111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325083</xdr:rowOff>
    </xdr:from>
    <xdr:to>
      <xdr:col>22</xdr:col>
      <xdr:colOff>165100</xdr:colOff>
      <xdr:row>38</xdr:row>
      <xdr:rowOff>83783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49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327337</xdr:rowOff>
    </xdr:from>
    <xdr:to>
      <xdr:col>19</xdr:col>
      <xdr:colOff>38100</xdr:colOff>
      <xdr:row>38</xdr:row>
      <xdr:rowOff>86037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96214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325547</xdr:rowOff>
    </xdr:from>
    <xdr:to>
      <xdr:col>15</xdr:col>
      <xdr:colOff>101600</xdr:colOff>
      <xdr:row>38</xdr:row>
      <xdr:rowOff>84247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94424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57415</xdr:rowOff>
    </xdr:from>
    <xdr:to>
      <xdr:col>24</xdr:col>
      <xdr:colOff>63500</xdr:colOff>
      <xdr:row>35</xdr:row>
      <xdr:rowOff>81951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58165"/>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57415</xdr:rowOff>
    </xdr:from>
    <xdr:to>
      <xdr:col>19</xdr:col>
      <xdr:colOff>177800</xdr:colOff>
      <xdr:row>35</xdr:row>
      <xdr:rowOff>96778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165"/>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96778</xdr:rowOff>
    </xdr:from>
    <xdr:to>
      <xdr:col>15</xdr:col>
      <xdr:colOff>50800</xdr:colOff>
      <xdr:row>36</xdr:row>
      <xdr:rowOff>4554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7528"/>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4554</xdr:rowOff>
    </xdr:from>
    <xdr:to>
      <xdr:col>10</xdr:col>
      <xdr:colOff>114300</xdr:colOff>
      <xdr:row>37</xdr:row>
      <xdr:rowOff>20338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6754"/>
          <a:ext cx="889000" cy="1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31151</xdr:rowOff>
    </xdr:from>
    <xdr:to>
      <xdr:col>24</xdr:col>
      <xdr:colOff>114300</xdr:colOff>
      <xdr:row>35</xdr:row>
      <xdr:rowOff>132751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54028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6615</xdr:rowOff>
    </xdr:from>
    <xdr:to>
      <xdr:col>20</xdr:col>
      <xdr:colOff>38100</xdr:colOff>
      <xdr:row>35</xdr:row>
      <xdr:rowOff>108215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124742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45978</xdr:rowOff>
    </xdr:from>
    <xdr:to>
      <xdr:col>15</xdr:col>
      <xdr:colOff>101600</xdr:colOff>
      <xdr:row>35</xdr:row>
      <xdr:rowOff>147578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164105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125204</xdr:rowOff>
    </xdr:from>
    <xdr:to>
      <xdr:col>10</xdr:col>
      <xdr:colOff>165100</xdr:colOff>
      <xdr:row>36</xdr:row>
      <xdr:rowOff>55354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71881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140988</xdr:rowOff>
    </xdr:from>
    <xdr:to>
      <xdr:col>6</xdr:col>
      <xdr:colOff>38100</xdr:colOff>
      <xdr:row>37</xdr:row>
      <xdr:rowOff>71138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87665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29728</xdr:rowOff>
    </xdr:from>
    <xdr:to>
      <xdr:col>24</xdr:col>
      <xdr:colOff>63500</xdr:colOff>
      <xdr:row>58</xdr:row>
      <xdr:rowOff>58838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3828"/>
          <a:ext cx="8382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58838</xdr:rowOff>
    </xdr:from>
    <xdr:to>
      <xdr:col>19</xdr:col>
      <xdr:colOff>177800</xdr:colOff>
      <xdr:row>58</xdr:row>
      <xdr:rowOff>65001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2938"/>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47837</xdr:rowOff>
    </xdr:from>
    <xdr:to>
      <xdr:col>15</xdr:col>
      <xdr:colOff>50800</xdr:colOff>
      <xdr:row>58</xdr:row>
      <xdr:rowOff>65001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91937"/>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47837</xdr:rowOff>
    </xdr:from>
    <xdr:to>
      <xdr:col>10</xdr:col>
      <xdr:colOff>114300</xdr:colOff>
      <xdr:row>58</xdr:row>
      <xdr:rowOff>54480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1937"/>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150378</xdr:rowOff>
    </xdr:from>
    <xdr:to>
      <xdr:col>24</xdr:col>
      <xdr:colOff>114300</xdr:colOff>
      <xdr:row>58</xdr:row>
      <xdr:rowOff>80528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8038</xdr:rowOff>
    </xdr:from>
    <xdr:to>
      <xdr:col>20</xdr:col>
      <xdr:colOff>38100</xdr:colOff>
      <xdr:row>58</xdr:row>
      <xdr:rowOff>109638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100765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14201</xdr:rowOff>
    </xdr:from>
    <xdr:to>
      <xdr:col>15</xdr:col>
      <xdr:colOff>101600</xdr:colOff>
      <xdr:row>58</xdr:row>
      <xdr:rowOff>115801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106928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168487</xdr:rowOff>
    </xdr:from>
    <xdr:to>
      <xdr:col>10</xdr:col>
      <xdr:colOff>165100</xdr:colOff>
      <xdr:row>58</xdr:row>
      <xdr:rowOff>98637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89764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3680</xdr:rowOff>
    </xdr:from>
    <xdr:to>
      <xdr:col>6</xdr:col>
      <xdr:colOff>38100</xdr:colOff>
      <xdr:row>58</xdr:row>
      <xdr:rowOff>105280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96407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141681</xdr:rowOff>
    </xdr:from>
    <xdr:to>
      <xdr:col>24</xdr:col>
      <xdr:colOff>63500</xdr:colOff>
      <xdr:row>77</xdr:row>
      <xdr:rowOff>170942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43331"/>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170942</xdr:rowOff>
    </xdr:from>
    <xdr:to>
      <xdr:col>19</xdr:col>
      <xdr:colOff>177800</xdr:colOff>
      <xdr:row>78</xdr:row>
      <xdr:rowOff>100019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72592"/>
          <a:ext cx="889000" cy="10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100019</xdr:rowOff>
    </xdr:from>
    <xdr:to>
      <xdr:col>15</xdr:col>
      <xdr:colOff>50800</xdr:colOff>
      <xdr:row>78</xdr:row>
      <xdr:rowOff>131184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3119"/>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131184</xdr:rowOff>
    </xdr:from>
    <xdr:to>
      <xdr:col>10</xdr:col>
      <xdr:colOff>114300</xdr:colOff>
      <xdr:row>78</xdr:row>
      <xdr:rowOff>139395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4284"/>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90881</xdr:rowOff>
    </xdr:from>
    <xdr:to>
      <xdr:col>24</xdr:col>
      <xdr:colOff>114300</xdr:colOff>
      <xdr:row>78</xdr:row>
      <xdr:rowOff>21031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113758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120142</xdr:rowOff>
    </xdr:from>
    <xdr:to>
      <xdr:col>20</xdr:col>
      <xdr:colOff>38100</xdr:colOff>
      <xdr:row>78</xdr:row>
      <xdr:rowOff>50292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66819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49219</xdr:rowOff>
    </xdr:from>
    <xdr:to>
      <xdr:col>15</xdr:col>
      <xdr:colOff>101600</xdr:colOff>
      <xdr:row>78</xdr:row>
      <xdr:rowOff>150819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141946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80384</xdr:rowOff>
    </xdr:from>
    <xdr:to>
      <xdr:col>10</xdr:col>
      <xdr:colOff>165100</xdr:colOff>
      <xdr:row>79</xdr:row>
      <xdr:rowOff>10534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88595</xdr:rowOff>
    </xdr:from>
    <xdr:to>
      <xdr:col>6</xdr:col>
      <xdr:colOff>38100</xdr:colOff>
      <xdr:row>79</xdr:row>
      <xdr:rowOff>18745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9872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165288</xdr:rowOff>
    </xdr:from>
    <xdr:to>
      <xdr:col>24</xdr:col>
      <xdr:colOff>63500</xdr:colOff>
      <xdr:row>94</xdr:row>
      <xdr:rowOff>56863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10138"/>
          <a:ext cx="8382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89126</xdr:rowOff>
    </xdr:from>
    <xdr:to>
      <xdr:col>19</xdr:col>
      <xdr:colOff>177800</xdr:colOff>
      <xdr:row>94</xdr:row>
      <xdr:rowOff>56863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33976"/>
          <a:ext cx="889000" cy="1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89126</xdr:rowOff>
    </xdr:from>
    <xdr:to>
      <xdr:col>15</xdr:col>
      <xdr:colOff>50800</xdr:colOff>
      <xdr:row>94</xdr:row>
      <xdr:rowOff>162888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33976"/>
          <a:ext cx="889000" cy="2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162888</xdr:rowOff>
    </xdr:from>
    <xdr:to>
      <xdr:col>10</xdr:col>
      <xdr:colOff>114300</xdr:colOff>
      <xdr:row>95</xdr:row>
      <xdr:rowOff>39269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79188"/>
          <a:ext cx="889000" cy="4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114488</xdr:rowOff>
    </xdr:from>
    <xdr:to>
      <xdr:col>24</xdr:col>
      <xdr:colOff>114300</xdr:colOff>
      <xdr:row>94</xdr:row>
      <xdr:rowOff>44638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137365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1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6063</xdr:rowOff>
    </xdr:from>
    <xdr:to>
      <xdr:col>20</xdr:col>
      <xdr:colOff>38100</xdr:colOff>
      <xdr:row>94</xdr:row>
      <xdr:rowOff>107663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2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124190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9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38326</xdr:rowOff>
    </xdr:from>
    <xdr:to>
      <xdr:col>15</xdr:col>
      <xdr:colOff>101600</xdr:colOff>
      <xdr:row>93</xdr:row>
      <xdr:rowOff>139926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156453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112088</xdr:rowOff>
    </xdr:from>
    <xdr:to>
      <xdr:col>10</xdr:col>
      <xdr:colOff>165100</xdr:colOff>
      <xdr:row>95</xdr:row>
      <xdr:rowOff>42238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58765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159919</xdr:rowOff>
    </xdr:from>
    <xdr:to>
      <xdr:col>6</xdr:col>
      <xdr:colOff>38100</xdr:colOff>
      <xdr:row>95</xdr:row>
      <xdr:rowOff>90069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106596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5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25038</xdr:rowOff>
    </xdr:from>
    <xdr:to>
      <xdr:col>55</xdr:col>
      <xdr:colOff>0</xdr:colOff>
      <xdr:row>36</xdr:row>
      <xdr:rowOff>52017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97238"/>
          <a:ext cx="8382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52017</xdr:rowOff>
    </xdr:from>
    <xdr:to>
      <xdr:col>50</xdr:col>
      <xdr:colOff>114300</xdr:colOff>
      <xdr:row>36</xdr:row>
      <xdr:rowOff>87518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4217"/>
          <a:ext cx="8890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68979</xdr:rowOff>
    </xdr:from>
    <xdr:to>
      <xdr:col>45</xdr:col>
      <xdr:colOff>177800</xdr:colOff>
      <xdr:row>36</xdr:row>
      <xdr:rowOff>87518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98279"/>
          <a:ext cx="889000" cy="36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68979</xdr:rowOff>
    </xdr:from>
    <xdr:to>
      <xdr:col>41</xdr:col>
      <xdr:colOff>50800</xdr:colOff>
      <xdr:row>37</xdr:row>
      <xdr:rowOff>387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98279"/>
          <a:ext cx="889000" cy="4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145688</xdr:rowOff>
    </xdr:from>
    <xdr:to>
      <xdr:col>55</xdr:col>
      <xdr:colOff>50800</xdr:colOff>
      <xdr:row>36</xdr:row>
      <xdr:rowOff>75838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168565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9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1217</xdr:rowOff>
    </xdr:from>
    <xdr:to>
      <xdr:col>50</xdr:col>
      <xdr:colOff>165100</xdr:colOff>
      <xdr:row>36</xdr:row>
      <xdr:rowOff>102817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119344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36718</xdr:rowOff>
    </xdr:from>
    <xdr:to>
      <xdr:col>46</xdr:col>
      <xdr:colOff>38100</xdr:colOff>
      <xdr:row>36</xdr:row>
      <xdr:rowOff>138318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154845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18179</xdr:rowOff>
    </xdr:from>
    <xdr:to>
      <xdr:col>41</xdr:col>
      <xdr:colOff>101600</xdr:colOff>
      <xdr:row>34</xdr:row>
      <xdr:rowOff>119779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136306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121037</xdr:rowOff>
    </xdr:from>
    <xdr:to>
      <xdr:col>36</xdr:col>
      <xdr:colOff>165100</xdr:colOff>
      <xdr:row>37</xdr:row>
      <xdr:rowOff>51187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67714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91498</xdr:rowOff>
    </xdr:from>
    <xdr:to>
      <xdr:col>55</xdr:col>
      <xdr:colOff>0</xdr:colOff>
      <xdr:row>57</xdr:row>
      <xdr:rowOff>147132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64148"/>
          <a:ext cx="838200" cy="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141641</xdr:rowOff>
    </xdr:from>
    <xdr:to>
      <xdr:col>50</xdr:col>
      <xdr:colOff>114300</xdr:colOff>
      <xdr:row>57</xdr:row>
      <xdr:rowOff>147132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4291"/>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124482</xdr:rowOff>
    </xdr:from>
    <xdr:to>
      <xdr:col>45</xdr:col>
      <xdr:colOff>177800</xdr:colOff>
      <xdr:row>57</xdr:row>
      <xdr:rowOff>141641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97132"/>
          <a:ext cx="8890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124482</xdr:rowOff>
    </xdr:from>
    <xdr:to>
      <xdr:col>41</xdr:col>
      <xdr:colOff>50800</xdr:colOff>
      <xdr:row>57</xdr:row>
      <xdr:rowOff>150051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97132"/>
          <a:ext cx="8890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40698</xdr:rowOff>
    </xdr:from>
    <xdr:to>
      <xdr:col>55</xdr:col>
      <xdr:colOff>50800</xdr:colOff>
      <xdr:row>57</xdr:row>
      <xdr:rowOff>142298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63575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96332</xdr:rowOff>
    </xdr:from>
    <xdr:to>
      <xdr:col>50</xdr:col>
      <xdr:colOff>165100</xdr:colOff>
      <xdr:row>58</xdr:row>
      <xdr:rowOff>26482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17609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90841</xdr:rowOff>
    </xdr:from>
    <xdr:to>
      <xdr:col>46</xdr:col>
      <xdr:colOff>38100</xdr:colOff>
      <xdr:row>58</xdr:row>
      <xdr:rowOff>20991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73682</xdr:rowOff>
    </xdr:from>
    <xdr:to>
      <xdr:col>41</xdr:col>
      <xdr:colOff>101600</xdr:colOff>
      <xdr:row>58</xdr:row>
      <xdr:rowOff>3832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166409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99251</xdr:rowOff>
    </xdr:from>
    <xdr:to>
      <xdr:col>36</xdr:col>
      <xdr:colOff>165100</xdr:colOff>
      <xdr:row>58</xdr:row>
      <xdr:rowOff>29401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20528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80087</xdr:rowOff>
    </xdr:from>
    <xdr:to>
      <xdr:col>55</xdr:col>
      <xdr:colOff>0</xdr:colOff>
      <xdr:row>79</xdr:row>
      <xdr:rowOff>17704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53187"/>
          <a:ext cx="838200" cy="1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160046</xdr:rowOff>
    </xdr:from>
    <xdr:to>
      <xdr:col>50</xdr:col>
      <xdr:colOff>114300</xdr:colOff>
      <xdr:row>79</xdr:row>
      <xdr:rowOff>17704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3146"/>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160046</xdr:rowOff>
    </xdr:from>
    <xdr:to>
      <xdr:col>45</xdr:col>
      <xdr:colOff>177800</xdr:colOff>
      <xdr:row>79</xdr:row>
      <xdr:rowOff>25361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3146"/>
          <a:ext cx="8890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25361</xdr:rowOff>
    </xdr:from>
    <xdr:to>
      <xdr:col>41</xdr:col>
      <xdr:colOff>50800</xdr:colOff>
      <xdr:row>79</xdr:row>
      <xdr:rowOff>32792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9911"/>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29287</xdr:rowOff>
    </xdr:from>
    <xdr:to>
      <xdr:col>55</xdr:col>
      <xdr:colOff>50800</xdr:colOff>
      <xdr:row>78</xdr:row>
      <xdr:rowOff>130887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7714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138354</xdr:rowOff>
    </xdr:from>
    <xdr:to>
      <xdr:col>50</xdr:col>
      <xdr:colOff>165100</xdr:colOff>
      <xdr:row>79</xdr:row>
      <xdr:rowOff>68504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59631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109246</xdr:rowOff>
    </xdr:from>
    <xdr:to>
      <xdr:col>46</xdr:col>
      <xdr:colOff>38100</xdr:colOff>
      <xdr:row>79</xdr:row>
      <xdr:rowOff>39396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30523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146011</xdr:rowOff>
    </xdr:from>
    <xdr:to>
      <xdr:col>41</xdr:col>
      <xdr:colOff>101600</xdr:colOff>
      <xdr:row>79</xdr:row>
      <xdr:rowOff>76161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67288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153442</xdr:rowOff>
    </xdr:from>
    <xdr:to>
      <xdr:col>36</xdr:col>
      <xdr:colOff>165100</xdr:colOff>
      <xdr:row>79</xdr:row>
      <xdr:rowOff>83592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74719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1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156218</xdr:rowOff>
    </xdr:from>
    <xdr:to>
      <xdr:col>55</xdr:col>
      <xdr:colOff>0</xdr:colOff>
      <xdr:row>98</xdr:row>
      <xdr:rowOff>5828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6868"/>
          <a:ext cx="8382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5438</xdr:rowOff>
    </xdr:from>
    <xdr:to>
      <xdr:col>50</xdr:col>
      <xdr:colOff>114300</xdr:colOff>
      <xdr:row>98</xdr:row>
      <xdr:rowOff>5828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753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159437</xdr:rowOff>
    </xdr:from>
    <xdr:to>
      <xdr:col>45</xdr:col>
      <xdr:colOff>177800</xdr:colOff>
      <xdr:row>98</xdr:row>
      <xdr:rowOff>5438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90087"/>
          <a:ext cx="889000" cy="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159437</xdr:rowOff>
    </xdr:from>
    <xdr:to>
      <xdr:col>41</xdr:col>
      <xdr:colOff>50800</xdr:colOff>
      <xdr:row>98</xdr:row>
      <xdr:rowOff>15030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0087"/>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105418</xdr:rowOff>
    </xdr:from>
    <xdr:to>
      <xdr:col>55</xdr:col>
      <xdr:colOff>50800</xdr:colOff>
      <xdr:row>98</xdr:row>
      <xdr:rowOff>35568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128295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126478</xdr:rowOff>
    </xdr:from>
    <xdr:to>
      <xdr:col>50</xdr:col>
      <xdr:colOff>165100</xdr:colOff>
      <xdr:row>98</xdr:row>
      <xdr:rowOff>56628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73155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126088</xdr:rowOff>
    </xdr:from>
    <xdr:to>
      <xdr:col>46</xdr:col>
      <xdr:colOff>38100</xdr:colOff>
      <xdr:row>98</xdr:row>
      <xdr:rowOff>56238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72765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108637</xdr:rowOff>
    </xdr:from>
    <xdr:to>
      <xdr:col>41</xdr:col>
      <xdr:colOff>101600</xdr:colOff>
      <xdr:row>98</xdr:row>
      <xdr:rowOff>38787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55314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135680</xdr:rowOff>
    </xdr:from>
    <xdr:to>
      <xdr:col>36</xdr:col>
      <xdr:colOff>165100</xdr:colOff>
      <xdr:row>98</xdr:row>
      <xdr:rowOff>65830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82357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7989</xdr:rowOff>
    </xdr:from>
    <xdr:to>
      <xdr:col>85</xdr:col>
      <xdr:colOff>127000</xdr:colOff>
      <xdr:row>39</xdr:row>
      <xdr:rowOff>10706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94539"/>
          <a:ext cx="8382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109334</xdr:rowOff>
    </xdr:from>
    <xdr:to>
      <xdr:col>81</xdr:col>
      <xdr:colOff>50800</xdr:colOff>
      <xdr:row>39</xdr:row>
      <xdr:rowOff>10706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24434"/>
          <a:ext cx="889000" cy="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109334</xdr:rowOff>
    </xdr:from>
    <xdr:to>
      <xdr:col>76</xdr:col>
      <xdr:colOff>114300</xdr:colOff>
      <xdr:row>39</xdr:row>
      <xdr:rowOff>4635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24434"/>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4635</xdr:rowOff>
    </xdr:from>
    <xdr:to>
      <xdr:col>71</xdr:col>
      <xdr:colOff>177800</xdr:colOff>
      <xdr:row>39</xdr:row>
      <xdr:rowOff>40449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1185"/>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128639</xdr:rowOff>
    </xdr:from>
    <xdr:to>
      <xdr:col>85</xdr:col>
      <xdr:colOff>177800</xdr:colOff>
      <xdr:row>39</xdr:row>
      <xdr:rowOff>58789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131356</xdr:rowOff>
    </xdr:from>
    <xdr:to>
      <xdr:col>81</xdr:col>
      <xdr:colOff>101600</xdr:colOff>
      <xdr:row>39</xdr:row>
      <xdr:rowOff>61506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52633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58534</xdr:rowOff>
    </xdr:from>
    <xdr:to>
      <xdr:col>76</xdr:col>
      <xdr:colOff>165100</xdr:colOff>
      <xdr:row>38</xdr:row>
      <xdr:rowOff>160134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151261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125285</xdr:rowOff>
    </xdr:from>
    <xdr:to>
      <xdr:col>72</xdr:col>
      <xdr:colOff>38100</xdr:colOff>
      <xdr:row>39</xdr:row>
      <xdr:rowOff>55435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46562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161099</xdr:rowOff>
    </xdr:from>
    <xdr:to>
      <xdr:col>67</xdr:col>
      <xdr:colOff>101600</xdr:colOff>
      <xdr:row>39</xdr:row>
      <xdr:rowOff>91249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82376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120952</xdr:rowOff>
    </xdr:from>
    <xdr:to>
      <xdr:col>85</xdr:col>
      <xdr:colOff>127000</xdr:colOff>
      <xdr:row>77</xdr:row>
      <xdr:rowOff>131197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2602"/>
          <a:ext cx="838200" cy="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120952</xdr:rowOff>
    </xdr:from>
    <xdr:to>
      <xdr:col>81</xdr:col>
      <xdr:colOff>50800</xdr:colOff>
      <xdr:row>77</xdr:row>
      <xdr:rowOff>133448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260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133415</xdr:rowOff>
    </xdr:from>
    <xdr:to>
      <xdr:col>76</xdr:col>
      <xdr:colOff>114300</xdr:colOff>
      <xdr:row>77</xdr:row>
      <xdr:rowOff>133448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350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127707</xdr:rowOff>
    </xdr:from>
    <xdr:to>
      <xdr:col>71</xdr:col>
      <xdr:colOff>177800</xdr:colOff>
      <xdr:row>77</xdr:row>
      <xdr:rowOff>133415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29357"/>
          <a:ext cx="8890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80397</xdr:rowOff>
    </xdr:from>
    <xdr:to>
      <xdr:col>85</xdr:col>
      <xdr:colOff>177800</xdr:colOff>
      <xdr:row>78</xdr:row>
      <xdr:rowOff>10547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39774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70152</xdr:rowOff>
    </xdr:from>
    <xdr:to>
      <xdr:col>81</xdr:col>
      <xdr:colOff>101600</xdr:colOff>
      <xdr:row>78</xdr:row>
      <xdr:rowOff>302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82648</xdr:rowOff>
    </xdr:from>
    <xdr:to>
      <xdr:col>76</xdr:col>
      <xdr:colOff>165100</xdr:colOff>
      <xdr:row>78</xdr:row>
      <xdr:rowOff>12798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29325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82615</xdr:rowOff>
    </xdr:from>
    <xdr:to>
      <xdr:col>72</xdr:col>
      <xdr:colOff>38100</xdr:colOff>
      <xdr:row>78</xdr:row>
      <xdr:rowOff>12765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29292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76907</xdr:rowOff>
    </xdr:from>
    <xdr:to>
      <xdr:col>67</xdr:col>
      <xdr:colOff>101600</xdr:colOff>
      <xdr:row>78</xdr:row>
      <xdr:rowOff>7057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23584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5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107434</xdr:rowOff>
    </xdr:from>
    <xdr:to>
      <xdr:col>85</xdr:col>
      <xdr:colOff>127000</xdr:colOff>
      <xdr:row>97</xdr:row>
      <xdr:rowOff>90384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66634"/>
          <a:ext cx="8382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90384</xdr:rowOff>
    </xdr:from>
    <xdr:to>
      <xdr:col>81</xdr:col>
      <xdr:colOff>50800</xdr:colOff>
      <xdr:row>98</xdr:row>
      <xdr:rowOff>3587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21034"/>
          <a:ext cx="889000" cy="8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3587</xdr:rowOff>
    </xdr:from>
    <xdr:to>
      <xdr:col>76</xdr:col>
      <xdr:colOff>114300</xdr:colOff>
      <xdr:row>98</xdr:row>
      <xdr:rowOff>55344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05687"/>
          <a:ext cx="889000" cy="5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40391</xdr:rowOff>
    </xdr:from>
    <xdr:to>
      <xdr:col>71</xdr:col>
      <xdr:colOff>177800</xdr:colOff>
      <xdr:row>98</xdr:row>
      <xdr:rowOff>55344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2491"/>
          <a:ext cx="8890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56634</xdr:rowOff>
    </xdr:from>
    <xdr:to>
      <xdr:col>85</xdr:col>
      <xdr:colOff>177800</xdr:colOff>
      <xdr:row>96</xdr:row>
      <xdr:rowOff>158234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79511</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6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39584</xdr:rowOff>
    </xdr:from>
    <xdr:to>
      <xdr:col>81</xdr:col>
      <xdr:colOff>101600</xdr:colOff>
      <xdr:row>97</xdr:row>
      <xdr:rowOff>141184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157711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124237</xdr:rowOff>
    </xdr:from>
    <xdr:to>
      <xdr:col>76</xdr:col>
      <xdr:colOff>165100</xdr:colOff>
      <xdr:row>98</xdr:row>
      <xdr:rowOff>54387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70914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4544</xdr:rowOff>
    </xdr:from>
    <xdr:to>
      <xdr:col>72</xdr:col>
      <xdr:colOff>38100</xdr:colOff>
      <xdr:row>98</xdr:row>
      <xdr:rowOff>106144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122671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161041</xdr:rowOff>
    </xdr:from>
    <xdr:to>
      <xdr:col>67</xdr:col>
      <xdr:colOff>101600</xdr:colOff>
      <xdr:row>98</xdr:row>
      <xdr:rowOff>91191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107718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134613</xdr:rowOff>
    </xdr:from>
    <xdr:to>
      <xdr:col>116</xdr:col>
      <xdr:colOff>63500</xdr:colOff>
      <xdr:row>38</xdr:row>
      <xdr:rowOff>166542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49713"/>
          <a:ext cx="838200" cy="3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166542</xdr:rowOff>
    </xdr:from>
    <xdr:to>
      <xdr:col>111</xdr:col>
      <xdr:colOff>177800</xdr:colOff>
      <xdr:row>38</xdr:row>
      <xdr:rowOff>167227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816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166636</xdr:rowOff>
    </xdr:from>
    <xdr:to>
      <xdr:col>107</xdr:col>
      <xdr:colOff>50800</xdr:colOff>
      <xdr:row>38</xdr:row>
      <xdr:rowOff>167227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81736"/>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166636</xdr:rowOff>
    </xdr:from>
    <xdr:to>
      <xdr:col>102</xdr:col>
      <xdr:colOff>114300</xdr:colOff>
      <xdr:row>38</xdr:row>
      <xdr:rowOff>169552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81736"/>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83813</xdr:rowOff>
    </xdr:from>
    <xdr:to>
      <xdr:col>116</xdr:col>
      <xdr:colOff>114300</xdr:colOff>
      <xdr:row>39</xdr:row>
      <xdr:rowOff>13963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115742</xdr:rowOff>
    </xdr:from>
    <xdr:to>
      <xdr:col>112</xdr:col>
      <xdr:colOff>38100</xdr:colOff>
      <xdr:row>39</xdr:row>
      <xdr:rowOff>45892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37019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116427</xdr:rowOff>
    </xdr:from>
    <xdr:to>
      <xdr:col>107</xdr:col>
      <xdr:colOff>101600</xdr:colOff>
      <xdr:row>39</xdr:row>
      <xdr:rowOff>46577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37704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2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115836</xdr:rowOff>
    </xdr:from>
    <xdr:to>
      <xdr:col>102</xdr:col>
      <xdr:colOff>165100</xdr:colOff>
      <xdr:row>39</xdr:row>
      <xdr:rowOff>45986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37113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2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118752</xdr:rowOff>
    </xdr:from>
    <xdr:to>
      <xdr:col>98</xdr:col>
      <xdr:colOff>38100</xdr:colOff>
      <xdr:row>39</xdr:row>
      <xdr:rowOff>48902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40029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2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130693</xdr:rowOff>
    </xdr:from>
    <xdr:to>
      <xdr:col>116</xdr:col>
      <xdr:colOff>63500</xdr:colOff>
      <xdr:row>57</xdr:row>
      <xdr:rowOff>135403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03343"/>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135403</xdr:rowOff>
    </xdr:from>
    <xdr:to>
      <xdr:col>111</xdr:col>
      <xdr:colOff>177800</xdr:colOff>
      <xdr:row>57</xdr:row>
      <xdr:rowOff>153782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805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153782</xdr:rowOff>
    </xdr:from>
    <xdr:to>
      <xdr:col>107</xdr:col>
      <xdr:colOff>50800</xdr:colOff>
      <xdr:row>57</xdr:row>
      <xdr:rowOff>168915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26432"/>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168915</xdr:rowOff>
    </xdr:from>
    <xdr:to>
      <xdr:col>102</xdr:col>
      <xdr:colOff>114300</xdr:colOff>
      <xdr:row>58</xdr:row>
      <xdr:rowOff>574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41565"/>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79893</xdr:rowOff>
    </xdr:from>
    <xdr:to>
      <xdr:col>116</xdr:col>
      <xdr:colOff>114300</xdr:colOff>
      <xdr:row>58</xdr:row>
      <xdr:rowOff>10043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102770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84603</xdr:rowOff>
    </xdr:from>
    <xdr:to>
      <xdr:col>112</xdr:col>
      <xdr:colOff>38100</xdr:colOff>
      <xdr:row>58</xdr:row>
      <xdr:rowOff>14753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31280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102982</xdr:rowOff>
    </xdr:from>
    <xdr:to>
      <xdr:col>107</xdr:col>
      <xdr:colOff>101600</xdr:colOff>
      <xdr:row>58</xdr:row>
      <xdr:rowOff>33132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49659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118115</xdr:rowOff>
    </xdr:from>
    <xdr:to>
      <xdr:col>102</xdr:col>
      <xdr:colOff>165100</xdr:colOff>
      <xdr:row>58</xdr:row>
      <xdr:rowOff>48265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39392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121224</xdr:rowOff>
    </xdr:from>
    <xdr:to>
      <xdr:col>98</xdr:col>
      <xdr:colOff>38100</xdr:colOff>
      <xdr:row>58</xdr:row>
      <xdr:rowOff>51374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67901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86767</xdr:rowOff>
    </xdr:from>
    <xdr:to>
      <xdr:col>116</xdr:col>
      <xdr:colOff>63500</xdr:colOff>
      <xdr:row>76</xdr:row>
      <xdr:rowOff>94157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16967"/>
          <a:ext cx="8382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86767</xdr:rowOff>
    </xdr:from>
    <xdr:to>
      <xdr:col>111</xdr:col>
      <xdr:colOff>177800</xdr:colOff>
      <xdr:row>76</xdr:row>
      <xdr:rowOff>114745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16967"/>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114745</xdr:rowOff>
    </xdr:from>
    <xdr:to>
      <xdr:col>107</xdr:col>
      <xdr:colOff>50800</xdr:colOff>
      <xdr:row>76</xdr:row>
      <xdr:rowOff>140449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44945"/>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140449</xdr:rowOff>
    </xdr:from>
    <xdr:to>
      <xdr:col>102</xdr:col>
      <xdr:colOff>114300</xdr:colOff>
      <xdr:row>76</xdr:row>
      <xdr:rowOff>167221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70649"/>
          <a:ext cx="889000" cy="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43357</xdr:rowOff>
    </xdr:from>
    <xdr:to>
      <xdr:col>116</xdr:col>
      <xdr:colOff>114300</xdr:colOff>
      <xdr:row>76</xdr:row>
      <xdr:rowOff>144957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66235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35967</xdr:rowOff>
    </xdr:from>
    <xdr:to>
      <xdr:col>112</xdr:col>
      <xdr:colOff>38100</xdr:colOff>
      <xdr:row>76</xdr:row>
      <xdr:rowOff>137567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154093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63945</xdr:rowOff>
    </xdr:from>
    <xdr:to>
      <xdr:col>107</xdr:col>
      <xdr:colOff>101600</xdr:colOff>
      <xdr:row>76</xdr:row>
      <xdr:rowOff>165545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89649</xdr:rowOff>
    </xdr:from>
    <xdr:to>
      <xdr:col>102</xdr:col>
      <xdr:colOff>165100</xdr:colOff>
      <xdr:row>77</xdr:row>
      <xdr:rowOff>19799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36327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116421</xdr:rowOff>
    </xdr:from>
    <xdr:to>
      <xdr:col>98</xdr:col>
      <xdr:colOff>38100</xdr:colOff>
      <xdr:row>77</xdr:row>
      <xdr:rowOff>46571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37698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・人件費は、前年度比で減少しており、主な要因は、市町村総合事務組合退職手当負担金の減によるものである。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・物件費は、前年度比で増加しており、主な要因は、西之表市市史編さん事業、旧上妻家住宅公開整備事業等の増によるものである。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・扶助費は、前年度比で増加しており、主な要因は、電力・ガス・食料品等価格高騰重点支援事業、低所得者支援・定額減税補足給付金事業等の増によるものである。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・補助費等は、前年度比で増加しており、主な要因は、住み続けたい地域づくり給付金事業、地域経済活性化プレミアム付商品券発行事業等の増によるものである。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・普通建設事業費は、前年比で増加しており、主な要因は、農道整備事業、防犯カメラ設置事業、畑地かんがい施設整備事業等の増によるものである。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・公債費は、前年度比で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しており、主な要因は、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償還終了による起債残高の減少によるものである。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・積立金は、前年度比で増加しており、主な要因は、財政調整基金、再編交付金事業基金の積立増によるものである。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14,296
14,200
205.57
14,406,758
13,794,986
579,109
6,168,249
8,181,984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65596</xdr:rowOff>
    </xdr:from>
    <xdr:to>
      <xdr:col>24</xdr:col>
      <xdr:colOff>63500</xdr:colOff>
      <xdr:row>32</xdr:row>
      <xdr:rowOff>138366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51996"/>
          <a:ext cx="838200" cy="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138366</xdr:rowOff>
    </xdr:from>
    <xdr:to>
      <xdr:col>19</xdr:col>
      <xdr:colOff>177800</xdr:colOff>
      <xdr:row>33</xdr:row>
      <xdr:rowOff>49403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4766"/>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133604</xdr:rowOff>
    </xdr:from>
    <xdr:to>
      <xdr:col>15</xdr:col>
      <xdr:colOff>50800</xdr:colOff>
      <xdr:row>33</xdr:row>
      <xdr:rowOff>49403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48554"/>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133604</xdr:rowOff>
    </xdr:from>
    <xdr:to>
      <xdr:col>10</xdr:col>
      <xdr:colOff>114300</xdr:colOff>
      <xdr:row>32</xdr:row>
      <xdr:rowOff>48832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48554"/>
          <a:ext cx="8890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14796</xdr:rowOff>
    </xdr:from>
    <xdr:to>
      <xdr:col>24</xdr:col>
      <xdr:colOff>114300</xdr:colOff>
      <xdr:row>32</xdr:row>
      <xdr:rowOff>116396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37673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5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87566</xdr:rowOff>
    </xdr:from>
    <xdr:to>
      <xdr:col>20</xdr:col>
      <xdr:colOff>38100</xdr:colOff>
      <xdr:row>33</xdr:row>
      <xdr:rowOff>17716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34243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170053</xdr:rowOff>
    </xdr:from>
    <xdr:to>
      <xdr:col>15</xdr:col>
      <xdr:colOff>101600</xdr:colOff>
      <xdr:row>33</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116730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82804</xdr:rowOff>
    </xdr:from>
    <xdr:to>
      <xdr:col>10</xdr:col>
      <xdr:colOff>165100</xdr:colOff>
      <xdr:row>32</xdr:row>
      <xdr:rowOff>12954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29481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7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169482</xdr:rowOff>
    </xdr:from>
    <xdr:to>
      <xdr:col>6</xdr:col>
      <xdr:colOff>38100</xdr:colOff>
      <xdr:row>32</xdr:row>
      <xdr:rowOff>99632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116159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3373</xdr:rowOff>
    </xdr:from>
    <xdr:to>
      <xdr:col>24</xdr:col>
      <xdr:colOff>63500</xdr:colOff>
      <xdr:row>57</xdr:row>
      <xdr:rowOff>118077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6023"/>
          <a:ext cx="838200" cy="11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118077</xdr:rowOff>
    </xdr:from>
    <xdr:to>
      <xdr:col>19</xdr:col>
      <xdr:colOff>177800</xdr:colOff>
      <xdr:row>58</xdr:row>
      <xdr:rowOff>4511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727"/>
          <a:ext cx="889000" cy="5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71811</xdr:rowOff>
    </xdr:from>
    <xdr:to>
      <xdr:col>15</xdr:col>
      <xdr:colOff>50800</xdr:colOff>
      <xdr:row>58</xdr:row>
      <xdr:rowOff>4511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4461"/>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71811</xdr:rowOff>
    </xdr:from>
    <xdr:to>
      <xdr:col>10</xdr:col>
      <xdr:colOff>114300</xdr:colOff>
      <xdr:row>58</xdr:row>
      <xdr:rowOff>27025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44461"/>
          <a:ext cx="889000" cy="1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124023</xdr:rowOff>
    </xdr:from>
    <xdr:to>
      <xdr:col>24</xdr:col>
      <xdr:colOff>114300</xdr:colOff>
      <xdr:row>57</xdr:row>
      <xdr:rowOff>54173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146900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67277</xdr:rowOff>
    </xdr:from>
    <xdr:to>
      <xdr:col>20</xdr:col>
      <xdr:colOff>38100</xdr:colOff>
      <xdr:row>57</xdr:row>
      <xdr:rowOff>168877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13954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125161</xdr:rowOff>
    </xdr:from>
    <xdr:to>
      <xdr:col>15</xdr:col>
      <xdr:colOff>101600</xdr:colOff>
      <xdr:row>58</xdr:row>
      <xdr:rowOff>55311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71838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21011</xdr:rowOff>
    </xdr:from>
    <xdr:to>
      <xdr:col>10</xdr:col>
      <xdr:colOff>165100</xdr:colOff>
      <xdr:row>57</xdr:row>
      <xdr:rowOff>122611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139138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147675</xdr:rowOff>
    </xdr:from>
    <xdr:to>
      <xdr:col>6</xdr:col>
      <xdr:colOff>38100</xdr:colOff>
      <xdr:row>58</xdr:row>
      <xdr:rowOff>77825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94352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116323</xdr:rowOff>
    </xdr:from>
    <xdr:to>
      <xdr:col>24</xdr:col>
      <xdr:colOff>63500</xdr:colOff>
      <xdr:row>74</xdr:row>
      <xdr:rowOff>152602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3623"/>
          <a:ext cx="8382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84781</xdr:rowOff>
    </xdr:from>
    <xdr:to>
      <xdr:col>19</xdr:col>
      <xdr:colOff>177800</xdr:colOff>
      <xdr:row>74</xdr:row>
      <xdr:rowOff>152602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72081"/>
          <a:ext cx="889000" cy="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84781</xdr:rowOff>
    </xdr:from>
    <xdr:to>
      <xdr:col>15</xdr:col>
      <xdr:colOff>50800</xdr:colOff>
      <xdr:row>75</xdr:row>
      <xdr:rowOff>87008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72081"/>
          <a:ext cx="889000" cy="17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87008</xdr:rowOff>
    </xdr:from>
    <xdr:to>
      <xdr:col>10</xdr:col>
      <xdr:colOff>114300</xdr:colOff>
      <xdr:row>75</xdr:row>
      <xdr:rowOff>120017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5758"/>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65523</xdr:rowOff>
    </xdr:from>
    <xdr:to>
      <xdr:col>24</xdr:col>
      <xdr:colOff>114300</xdr:colOff>
      <xdr:row>74</xdr:row>
      <xdr:rowOff>167123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88400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101802</xdr:rowOff>
    </xdr:from>
    <xdr:to>
      <xdr:col>20</xdr:col>
      <xdr:colOff>38100</xdr:colOff>
      <xdr:row>75</xdr:row>
      <xdr:rowOff>31952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48479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33981</xdr:rowOff>
    </xdr:from>
    <xdr:to>
      <xdr:col>15</xdr:col>
      <xdr:colOff>101600</xdr:colOff>
      <xdr:row>74</xdr:row>
      <xdr:rowOff>135581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152108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36208</xdr:rowOff>
    </xdr:from>
    <xdr:to>
      <xdr:col>10</xdr:col>
      <xdr:colOff>165100</xdr:colOff>
      <xdr:row>75</xdr:row>
      <xdr:rowOff>137808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154335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69217</xdr:rowOff>
    </xdr:from>
    <xdr:to>
      <xdr:col>6</xdr:col>
      <xdr:colOff>38100</xdr:colOff>
      <xdr:row>75</xdr:row>
      <xdr:rowOff>170817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106997</xdr:rowOff>
    </xdr:from>
    <xdr:to>
      <xdr:col>24</xdr:col>
      <xdr:colOff>63500</xdr:colOff>
      <xdr:row>96</xdr:row>
      <xdr:rowOff>135096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66197"/>
          <a:ext cx="8382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106997</xdr:rowOff>
    </xdr:from>
    <xdr:to>
      <xdr:col>19</xdr:col>
      <xdr:colOff>177800</xdr:colOff>
      <xdr:row>96</xdr:row>
      <xdr:rowOff>135626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66197"/>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135626</xdr:rowOff>
    </xdr:from>
    <xdr:to>
      <xdr:col>15</xdr:col>
      <xdr:colOff>50800</xdr:colOff>
      <xdr:row>97</xdr:row>
      <xdr:rowOff>28691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94826"/>
          <a:ext cx="889000" cy="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28691</xdr:rowOff>
    </xdr:from>
    <xdr:to>
      <xdr:col>10</xdr:col>
      <xdr:colOff>114300</xdr:colOff>
      <xdr:row>97</xdr:row>
      <xdr:rowOff>32102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9341"/>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84296</xdr:rowOff>
    </xdr:from>
    <xdr:to>
      <xdr:col>24</xdr:col>
      <xdr:colOff>114300</xdr:colOff>
      <xdr:row>97</xdr:row>
      <xdr:rowOff>14446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107173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56197</xdr:rowOff>
    </xdr:from>
    <xdr:to>
      <xdr:col>20</xdr:col>
      <xdr:colOff>38100</xdr:colOff>
      <xdr:row>96</xdr:row>
      <xdr:rowOff>157797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1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2874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84826</xdr:rowOff>
    </xdr:from>
    <xdr:to>
      <xdr:col>15</xdr:col>
      <xdr:colOff>101600</xdr:colOff>
      <xdr:row>97</xdr:row>
      <xdr:rowOff>14976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31503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149341</xdr:rowOff>
    </xdr:from>
    <xdr:to>
      <xdr:col>10</xdr:col>
      <xdr:colOff>165100</xdr:colOff>
      <xdr:row>97</xdr:row>
      <xdr:rowOff>79491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96018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152752</xdr:rowOff>
    </xdr:from>
    <xdr:to>
      <xdr:col>6</xdr:col>
      <xdr:colOff>38100</xdr:colOff>
      <xdr:row>97</xdr:row>
      <xdr:rowOff>82902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109003</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24103"/>
          <a:ext cx="889000" cy="1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109003</xdr:rowOff>
    </xdr:from>
    <xdr:to>
      <xdr:col>45</xdr:col>
      <xdr:colOff>177800</xdr:colOff>
      <xdr:row>38</xdr:row>
      <xdr:rowOff>111289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41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111289</xdr:rowOff>
    </xdr:from>
    <xdr:to>
      <xdr:col>41</xdr:col>
      <xdr:colOff>50800</xdr:colOff>
      <xdr:row>38</xdr:row>
      <xdr:rowOff>113574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2638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58203</xdr:rowOff>
    </xdr:from>
    <xdr:to>
      <xdr:col>46</xdr:col>
      <xdr:colOff>38100</xdr:colOff>
      <xdr:row>38</xdr:row>
      <xdr:rowOff>159803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150930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60489</xdr:rowOff>
    </xdr:from>
    <xdr:to>
      <xdr:col>41</xdr:col>
      <xdr:colOff>101600</xdr:colOff>
      <xdr:row>38</xdr:row>
      <xdr:rowOff>162089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153216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62774</xdr:rowOff>
    </xdr:from>
    <xdr:to>
      <xdr:col>36</xdr:col>
      <xdr:colOff>165100</xdr:colOff>
      <xdr:row>38</xdr:row>
      <xdr:rowOff>164374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155501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134709</xdr:rowOff>
    </xdr:from>
    <xdr:to>
      <xdr:col>55</xdr:col>
      <xdr:colOff>0</xdr:colOff>
      <xdr:row>56</xdr:row>
      <xdr:rowOff>96418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64459"/>
          <a:ext cx="8382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96418</xdr:rowOff>
    </xdr:from>
    <xdr:to>
      <xdr:col>50</xdr:col>
      <xdr:colOff>114300</xdr:colOff>
      <xdr:row>56</xdr:row>
      <xdr:rowOff>147228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7618"/>
          <a:ext cx="889000" cy="5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128277</xdr:rowOff>
    </xdr:from>
    <xdr:to>
      <xdr:col>45</xdr:col>
      <xdr:colOff>177800</xdr:colOff>
      <xdr:row>56</xdr:row>
      <xdr:rowOff>147228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29477"/>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128277</xdr:rowOff>
    </xdr:from>
    <xdr:to>
      <xdr:col>41</xdr:col>
      <xdr:colOff>50800</xdr:colOff>
      <xdr:row>57</xdr:row>
      <xdr:rowOff>29538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29477"/>
          <a:ext cx="889000" cy="7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83909</xdr:rowOff>
    </xdr:from>
    <xdr:to>
      <xdr:col>55</xdr:col>
      <xdr:colOff>50800</xdr:colOff>
      <xdr:row>56</xdr:row>
      <xdr:rowOff>14059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106786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45618</xdr:rowOff>
    </xdr:from>
    <xdr:to>
      <xdr:col>50</xdr:col>
      <xdr:colOff>165100</xdr:colOff>
      <xdr:row>56</xdr:row>
      <xdr:rowOff>147218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163745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96428</xdr:rowOff>
    </xdr:from>
    <xdr:to>
      <xdr:col>46</xdr:col>
      <xdr:colOff>38100</xdr:colOff>
      <xdr:row>57</xdr:row>
      <xdr:rowOff>26578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43105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7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77477</xdr:rowOff>
    </xdr:from>
    <xdr:to>
      <xdr:col>41</xdr:col>
      <xdr:colOff>101600</xdr:colOff>
      <xdr:row>57</xdr:row>
      <xdr:rowOff>7627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150188</xdr:rowOff>
    </xdr:from>
    <xdr:to>
      <xdr:col>36</xdr:col>
      <xdr:colOff>165100</xdr:colOff>
      <xdr:row>57</xdr:row>
      <xdr:rowOff>80338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96865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32158</xdr:rowOff>
    </xdr:from>
    <xdr:to>
      <xdr:col>55</xdr:col>
      <xdr:colOff>0</xdr:colOff>
      <xdr:row>78</xdr:row>
      <xdr:rowOff>71481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5258"/>
          <a:ext cx="8382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17408</xdr:rowOff>
    </xdr:from>
    <xdr:to>
      <xdr:col>50</xdr:col>
      <xdr:colOff>114300</xdr:colOff>
      <xdr:row>78</xdr:row>
      <xdr:rowOff>32158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0508"/>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17408</xdr:rowOff>
    </xdr:from>
    <xdr:to>
      <xdr:col>45</xdr:col>
      <xdr:colOff>177800</xdr:colOff>
      <xdr:row>78</xdr:row>
      <xdr:rowOff>18762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0508"/>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18762</xdr:rowOff>
    </xdr:from>
    <xdr:to>
      <xdr:col>41</xdr:col>
      <xdr:colOff>50800</xdr:colOff>
      <xdr:row>78</xdr:row>
      <xdr:rowOff>86354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1862"/>
          <a:ext cx="889000" cy="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20681</xdr:rowOff>
    </xdr:from>
    <xdr:to>
      <xdr:col>55</xdr:col>
      <xdr:colOff>50800</xdr:colOff>
      <xdr:row>78</xdr:row>
      <xdr:rowOff>122281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152808</xdr:rowOff>
    </xdr:from>
    <xdr:to>
      <xdr:col>50</xdr:col>
      <xdr:colOff>165100</xdr:colOff>
      <xdr:row>78</xdr:row>
      <xdr:rowOff>82958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74085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138058</xdr:rowOff>
    </xdr:from>
    <xdr:to>
      <xdr:col>46</xdr:col>
      <xdr:colOff>38100</xdr:colOff>
      <xdr:row>78</xdr:row>
      <xdr:rowOff>68208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59335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139412</xdr:rowOff>
    </xdr:from>
    <xdr:to>
      <xdr:col>41</xdr:col>
      <xdr:colOff>101600</xdr:colOff>
      <xdr:row>78</xdr:row>
      <xdr:rowOff>69562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60689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35554</xdr:rowOff>
    </xdr:from>
    <xdr:to>
      <xdr:col>36</xdr:col>
      <xdr:colOff>165100</xdr:colOff>
      <xdr:row>78</xdr:row>
      <xdr:rowOff>137154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128281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29049</xdr:rowOff>
    </xdr:from>
    <xdr:to>
      <xdr:col>55</xdr:col>
      <xdr:colOff>0</xdr:colOff>
      <xdr:row>97</xdr:row>
      <xdr:rowOff>53983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59699"/>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29049</xdr:rowOff>
    </xdr:from>
    <xdr:to>
      <xdr:col>50</xdr:col>
      <xdr:colOff>114300</xdr:colOff>
      <xdr:row>97</xdr:row>
      <xdr:rowOff>80325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9699"/>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80325</xdr:rowOff>
    </xdr:from>
    <xdr:to>
      <xdr:col>45</xdr:col>
      <xdr:colOff>177800</xdr:colOff>
      <xdr:row>97</xdr:row>
      <xdr:rowOff>94613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09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58280</xdr:rowOff>
    </xdr:from>
    <xdr:to>
      <xdr:col>41</xdr:col>
      <xdr:colOff>50800</xdr:colOff>
      <xdr:row>97</xdr:row>
      <xdr:rowOff>94613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88930"/>
          <a:ext cx="889000" cy="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3183</xdr:rowOff>
    </xdr:from>
    <xdr:to>
      <xdr:col>55</xdr:col>
      <xdr:colOff>50800</xdr:colOff>
      <xdr:row>97</xdr:row>
      <xdr:rowOff>104783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153060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149699</xdr:rowOff>
    </xdr:from>
    <xdr:to>
      <xdr:col>50</xdr:col>
      <xdr:colOff>165100</xdr:colOff>
      <xdr:row>97</xdr:row>
      <xdr:rowOff>79849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70976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29525</xdr:rowOff>
    </xdr:from>
    <xdr:to>
      <xdr:col>46</xdr:col>
      <xdr:colOff>38100</xdr:colOff>
      <xdr:row>97</xdr:row>
      <xdr:rowOff>131125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122252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43813</xdr:rowOff>
    </xdr:from>
    <xdr:to>
      <xdr:col>41</xdr:col>
      <xdr:colOff>101600</xdr:colOff>
      <xdr:row>97</xdr:row>
      <xdr:rowOff>145413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136540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7480</xdr:rowOff>
    </xdr:from>
    <xdr:to>
      <xdr:col>36</xdr:col>
      <xdr:colOff>165100</xdr:colOff>
      <xdr:row>97</xdr:row>
      <xdr:rowOff>109080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100207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86482</xdr:rowOff>
    </xdr:from>
    <xdr:to>
      <xdr:col>85</xdr:col>
      <xdr:colOff>127000</xdr:colOff>
      <xdr:row>35</xdr:row>
      <xdr:rowOff>28715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15782"/>
          <a:ext cx="838200" cy="1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28715</xdr:rowOff>
    </xdr:from>
    <xdr:to>
      <xdr:col>81</xdr:col>
      <xdr:colOff>50800</xdr:colOff>
      <xdr:row>35</xdr:row>
      <xdr:rowOff>39070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29465"/>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39070</xdr:rowOff>
    </xdr:from>
    <xdr:to>
      <xdr:col>76</xdr:col>
      <xdr:colOff>114300</xdr:colOff>
      <xdr:row>35</xdr:row>
      <xdr:rowOff>159588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39820"/>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33172</xdr:rowOff>
    </xdr:from>
    <xdr:to>
      <xdr:col>71</xdr:col>
      <xdr:colOff>177800</xdr:colOff>
      <xdr:row>35</xdr:row>
      <xdr:rowOff>159588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33922"/>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35682</xdr:rowOff>
    </xdr:from>
    <xdr:to>
      <xdr:col>85</xdr:col>
      <xdr:colOff>177800</xdr:colOff>
      <xdr:row>34</xdr:row>
      <xdr:rowOff>137282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6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58559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149365</xdr:rowOff>
    </xdr:from>
    <xdr:to>
      <xdr:col>81</xdr:col>
      <xdr:colOff>101600</xdr:colOff>
      <xdr:row>35</xdr:row>
      <xdr:rowOff>79515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96042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159720</xdr:rowOff>
    </xdr:from>
    <xdr:to>
      <xdr:col>76</xdr:col>
      <xdr:colOff>165100</xdr:colOff>
      <xdr:row>35</xdr:row>
      <xdr:rowOff>89870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108788</xdr:rowOff>
    </xdr:from>
    <xdr:to>
      <xdr:col>72</xdr:col>
      <xdr:colOff>38100</xdr:colOff>
      <xdr:row>36</xdr:row>
      <xdr:rowOff>38938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153822</xdr:rowOff>
    </xdr:from>
    <xdr:to>
      <xdr:col>67</xdr:col>
      <xdr:colOff>101600</xdr:colOff>
      <xdr:row>35</xdr:row>
      <xdr:rowOff>83972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100499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150869</xdr:rowOff>
    </xdr:from>
    <xdr:to>
      <xdr:col>85</xdr:col>
      <xdr:colOff>127000</xdr:colOff>
      <xdr:row>57</xdr:row>
      <xdr:rowOff>70996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52069"/>
          <a:ext cx="838200" cy="9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40287</xdr:rowOff>
    </xdr:from>
    <xdr:to>
      <xdr:col>81</xdr:col>
      <xdr:colOff>50800</xdr:colOff>
      <xdr:row>57</xdr:row>
      <xdr:rowOff>70996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12937"/>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126304</xdr:rowOff>
    </xdr:from>
    <xdr:to>
      <xdr:col>76</xdr:col>
      <xdr:colOff>114300</xdr:colOff>
      <xdr:row>57</xdr:row>
      <xdr:rowOff>40287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27504"/>
          <a:ext cx="889000" cy="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126304</xdr:rowOff>
    </xdr:from>
    <xdr:to>
      <xdr:col>71</xdr:col>
      <xdr:colOff>177800</xdr:colOff>
      <xdr:row>57</xdr:row>
      <xdr:rowOff>88548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27504"/>
          <a:ext cx="889000" cy="13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100069</xdr:rowOff>
    </xdr:from>
    <xdr:to>
      <xdr:col>85</xdr:col>
      <xdr:colOff>177800</xdr:colOff>
      <xdr:row>57</xdr:row>
      <xdr:rowOff>30219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122946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20196</xdr:rowOff>
    </xdr:from>
    <xdr:to>
      <xdr:col>81</xdr:col>
      <xdr:colOff>101600</xdr:colOff>
      <xdr:row>57</xdr:row>
      <xdr:rowOff>121796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112923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160937</xdr:rowOff>
    </xdr:from>
    <xdr:to>
      <xdr:col>76</xdr:col>
      <xdr:colOff>165100</xdr:colOff>
      <xdr:row>57</xdr:row>
      <xdr:rowOff>91087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82214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75504</xdr:rowOff>
    </xdr:from>
    <xdr:to>
      <xdr:col>72</xdr:col>
      <xdr:colOff>38100</xdr:colOff>
      <xdr:row>57</xdr:row>
      <xdr:rowOff>5654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22181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37748</xdr:rowOff>
    </xdr:from>
    <xdr:to>
      <xdr:col>67</xdr:col>
      <xdr:colOff>101600</xdr:colOff>
      <xdr:row>57</xdr:row>
      <xdr:rowOff>139348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7989</xdr:rowOff>
    </xdr:from>
    <xdr:to>
      <xdr:col>85</xdr:col>
      <xdr:colOff>127000</xdr:colOff>
      <xdr:row>79</xdr:row>
      <xdr:rowOff>10706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2539"/>
          <a:ext cx="8382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109334</xdr:rowOff>
    </xdr:from>
    <xdr:to>
      <xdr:col>81</xdr:col>
      <xdr:colOff>50800</xdr:colOff>
      <xdr:row>79</xdr:row>
      <xdr:rowOff>10706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82434"/>
          <a:ext cx="889000" cy="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109334</xdr:rowOff>
    </xdr:from>
    <xdr:to>
      <xdr:col>76</xdr:col>
      <xdr:colOff>114300</xdr:colOff>
      <xdr:row>79</xdr:row>
      <xdr:rowOff>4635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82434"/>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4635</xdr:rowOff>
    </xdr:from>
    <xdr:to>
      <xdr:col>71</xdr:col>
      <xdr:colOff>177800</xdr:colOff>
      <xdr:row>79</xdr:row>
      <xdr:rowOff>40450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918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128639</xdr:rowOff>
    </xdr:from>
    <xdr:to>
      <xdr:col>85</xdr:col>
      <xdr:colOff>177800</xdr:colOff>
      <xdr:row>79</xdr:row>
      <xdr:rowOff>58789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131356</xdr:rowOff>
    </xdr:from>
    <xdr:to>
      <xdr:col>81</xdr:col>
      <xdr:colOff>101600</xdr:colOff>
      <xdr:row>79</xdr:row>
      <xdr:rowOff>61506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58534</xdr:rowOff>
    </xdr:from>
    <xdr:to>
      <xdr:col>76</xdr:col>
      <xdr:colOff>165100</xdr:colOff>
      <xdr:row>78</xdr:row>
      <xdr:rowOff>160134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151261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125285</xdr:rowOff>
    </xdr:from>
    <xdr:to>
      <xdr:col>72</xdr:col>
      <xdr:colOff>38100</xdr:colOff>
      <xdr:row>79</xdr:row>
      <xdr:rowOff>55435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46562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161100</xdr:rowOff>
    </xdr:from>
    <xdr:to>
      <xdr:col>67</xdr:col>
      <xdr:colOff>101600</xdr:colOff>
      <xdr:row>79</xdr:row>
      <xdr:rowOff>91250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82377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120952</xdr:rowOff>
    </xdr:from>
    <xdr:to>
      <xdr:col>85</xdr:col>
      <xdr:colOff>127000</xdr:colOff>
      <xdr:row>97</xdr:row>
      <xdr:rowOff>131197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1602"/>
          <a:ext cx="838200" cy="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120952</xdr:rowOff>
    </xdr:from>
    <xdr:to>
      <xdr:col>81</xdr:col>
      <xdr:colOff>50800</xdr:colOff>
      <xdr:row>97</xdr:row>
      <xdr:rowOff>133448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160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133415</xdr:rowOff>
    </xdr:from>
    <xdr:to>
      <xdr:col>76</xdr:col>
      <xdr:colOff>114300</xdr:colOff>
      <xdr:row>97</xdr:row>
      <xdr:rowOff>133448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6406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127707</xdr:rowOff>
    </xdr:from>
    <xdr:to>
      <xdr:col>71</xdr:col>
      <xdr:colOff>177800</xdr:colOff>
      <xdr:row>97</xdr:row>
      <xdr:rowOff>133415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58357"/>
          <a:ext cx="8890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80397</xdr:rowOff>
    </xdr:from>
    <xdr:to>
      <xdr:col>85</xdr:col>
      <xdr:colOff>177800</xdr:colOff>
      <xdr:row>98</xdr:row>
      <xdr:rowOff>10547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39774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70152</xdr:rowOff>
    </xdr:from>
    <xdr:to>
      <xdr:col>81</xdr:col>
      <xdr:colOff>101600</xdr:colOff>
      <xdr:row>98</xdr:row>
      <xdr:rowOff>302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82648</xdr:rowOff>
    </xdr:from>
    <xdr:to>
      <xdr:col>76</xdr:col>
      <xdr:colOff>165100</xdr:colOff>
      <xdr:row>98</xdr:row>
      <xdr:rowOff>12798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29325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82615</xdr:rowOff>
    </xdr:from>
    <xdr:to>
      <xdr:col>72</xdr:col>
      <xdr:colOff>38100</xdr:colOff>
      <xdr:row>98</xdr:row>
      <xdr:rowOff>12765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29292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76907</xdr:rowOff>
    </xdr:from>
    <xdr:to>
      <xdr:col>67</xdr:col>
      <xdr:colOff>101600</xdr:colOff>
      <xdr:row>98</xdr:row>
      <xdr:rowOff>7057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23584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・総務費は、前年度比で増加している。主な要因は、財政調整基金、再編交付金事業基金等積立金の増と防犯灯設置修繕事業等の増によるものである。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・民生費は、前年度比で増加している。主な要因は、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電力・ガス・食料品等価格高騰重点支援事業、低所得者支援・定額減税補足給付金事業等</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・衛生費は、前年度比で減少している。主な要因は、斎苑施設整備事業、保健センター発電機設置事業等普通建設事業費の減によるものである。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・農林水産業費は、前年度比で増加している。主な要因は、農道整備事業、畑地かんがい施設整備事業等普通建設事業費の増によるものである。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・商工費は、前年度比で減少している。主な要因は、地域経済活性化プレミアム付商品券発行、原油・物価等高騰に係る支援金等補助費等の減によるものである。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・消防費は、前年度比で増加している。主な要因は、消防車両購入事業、防火服ランドリーシステム購入事業等普通建設事業費の増によるものである。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・教育費は、前年度比で増加している。主な要因は、市営グラウンド整備事業等普通建設事業費の増によるものである。</a:t>
          </a: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令和５年度は、対前年比で財政調整基金残高が</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2,093,584</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千円となった。実質収支は、歳入における再編交付金を含む国庫支出金、法人市民税を含む地方税が増加し、歳出は普通建設事業費や積立金等が増加したものの、</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579,109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千円の黒字となった。実質単年度収支は、</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513,273</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千円の黒字となった。主な要因は、財政調整基金の差引額が</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435,225</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千円の黒字となったことによる。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一般会計をはじめ各会計とも黒字である。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水道事業会計においては、対前年度比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0.73</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5.96</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％となっている。配水及び給水費等の営業費用全体の減少額が、収益の減少額より大きかったことによるものである。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公営企業会計は、原則として独立採算制であり、令和元年度に策定した経営戦略を基とした料金等の適正化により健全で効率的な運営に努める。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一般会計においては、対前年度比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9.38</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％となっている。これは、歳入に係る国庫支出金、地方税、繰入金等が増加し、</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579,109</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千円の黒字となったことによるものである。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国民健康保険特別会計は、対前年度比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0.28</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0.14</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％となっている。主な要因は、保険給付費及び国保事業費納付金の増加によるものである。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介護保険特別会計は、</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％となっている。主な要因は、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保険給付費</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の減少によるものである。</a:t>
          </a:r>
          <a:endPar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期高齢者医療保険特別会計については、高齢化社会の進展にあたり、給付費等が増大していることから、なお一層の審査の適正化及び地域包括支援体制を整えるとともに、保険料徴収率の向上を図り、健全な運営に努める。</a:t>
          </a:r>
          <a:endPar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14406758</v>
      </c>
      <c r="BO4" s="384"/>
      <c r="BP4" s="384"/>
      <c r="BQ4" s="384"/>
      <c r="BR4" s="384"/>
      <c r="BS4" s="384"/>
      <c r="BT4" s="384"/>
      <c r="BU4" s="385"/>
      <c r="BV4" s="383">
        <v>12721912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9.4</v>
      </c>
      <c r="CU4" s="390"/>
      <c r="CV4" s="390"/>
      <c r="CW4" s="390"/>
      <c r="CX4" s="390"/>
      <c r="CY4" s="390"/>
      <c r="CZ4" s="390"/>
      <c r="DA4" s="391"/>
      <c r="DB4" s="389">
        <v>8.1</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13794986</v>
      </c>
      <c r="BO5" s="421"/>
      <c r="BP5" s="421"/>
      <c r="BQ5" s="421"/>
      <c r="BR5" s="421"/>
      <c r="BS5" s="421"/>
      <c r="BT5" s="421"/>
      <c r="BU5" s="422"/>
      <c r="BV5" s="420">
        <v>12198617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84.5</v>
      </c>
      <c r="CU5" s="418"/>
      <c r="CV5" s="418"/>
      <c r="CW5" s="418"/>
      <c r="CX5" s="418"/>
      <c r="CY5" s="418"/>
      <c r="CZ5" s="418"/>
      <c r="DA5" s="419"/>
      <c r="DB5" s="417">
        <v>91.6</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611772</v>
      </c>
      <c r="BO6" s="421"/>
      <c r="BP6" s="421"/>
      <c r="BQ6" s="421"/>
      <c r="BR6" s="421"/>
      <c r="BS6" s="421"/>
      <c r="BT6" s="421"/>
      <c r="BU6" s="422"/>
      <c r="BV6" s="420">
        <v>523295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84.9</v>
      </c>
      <c r="CU6" s="458"/>
      <c r="CV6" s="458"/>
      <c r="CW6" s="458"/>
      <c r="CX6" s="458"/>
      <c r="CY6" s="458"/>
      <c r="CZ6" s="458"/>
      <c r="DA6" s="459"/>
      <c r="DB6" s="457">
        <v>92.5</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32663</v>
      </c>
      <c r="BO7" s="421"/>
      <c r="BP7" s="421"/>
      <c r="BQ7" s="421"/>
      <c r="BR7" s="421"/>
      <c r="BS7" s="421"/>
      <c r="BT7" s="421"/>
      <c r="BU7" s="422"/>
      <c r="BV7" s="420">
        <v>22234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6168249</v>
      </c>
      <c r="CU7" s="421"/>
      <c r="CV7" s="421"/>
      <c r="CW7" s="421"/>
      <c r="CX7" s="421"/>
      <c r="CY7" s="421"/>
      <c r="CZ7" s="421"/>
      <c r="DA7" s="422"/>
      <c r="DB7" s="420">
        <v>6160801</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579109</v>
      </c>
      <c r="BO8" s="421"/>
      <c r="BP8" s="421"/>
      <c r="BQ8" s="421"/>
      <c r="BR8" s="421"/>
      <c r="BS8" s="421"/>
      <c r="BT8" s="421"/>
      <c r="BU8" s="422"/>
      <c r="BV8" s="420">
        <v>501061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14708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78048</v>
      </c>
      <c r="BO9" s="421"/>
      <c r="BP9" s="421"/>
      <c r="BQ9" s="421"/>
      <c r="BR9" s="421"/>
      <c r="BS9" s="421"/>
      <c r="BT9" s="421"/>
      <c r="BU9" s="422"/>
      <c r="BV9" s="420">
        <v>258045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10.1</v>
      </c>
      <c r="CU9" s="418"/>
      <c r="CV9" s="418"/>
      <c r="CW9" s="418"/>
      <c r="CX9" s="418"/>
      <c r="CY9" s="418"/>
      <c r="CZ9" s="418"/>
      <c r="DA9" s="419"/>
      <c r="DB9" s="417">
        <v>13.2</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15967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900375</v>
      </c>
      <c r="BO10" s="421"/>
      <c r="BP10" s="421"/>
      <c r="BQ10" s="421"/>
      <c r="BR10" s="421"/>
      <c r="BS10" s="421"/>
      <c r="BT10" s="421"/>
      <c r="BU10" s="422"/>
      <c r="BV10" s="420">
        <v>317359</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14296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465150</v>
      </c>
      <c r="BO12" s="421"/>
      <c r="BP12" s="421"/>
      <c r="BQ12" s="421"/>
      <c r="BR12" s="421"/>
      <c r="BS12" s="421"/>
      <c r="BT12" s="421"/>
      <c r="BU12" s="422"/>
      <c r="BV12" s="420">
        <v>364680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130</v>
      </c>
      <c r="N13" s="512"/>
      <c r="O13" s="512"/>
      <c r="P13" s="512"/>
      <c r="Q13" s="513"/>
      <c r="R13" s="504">
        <v>14200</v>
      </c>
      <c r="S13" s="505"/>
      <c r="T13" s="505"/>
      <c r="U13" s="505"/>
      <c r="V13" s="506"/>
      <c r="W13" s="436" t="s">
        <v>131</v>
      </c>
      <c r="X13" s="437"/>
      <c r="Y13" s="437"/>
      <c r="Z13" s="437"/>
      <c r="AA13" s="437"/>
      <c r="AB13" s="427"/>
      <c r="AC13" s="471">
        <v>1808</v>
      </c>
      <c r="AD13" s="472"/>
      <c r="AE13" s="472"/>
      <c r="AF13" s="472"/>
      <c r="AG13" s="514"/>
      <c r="AH13" s="471">
        <v>2199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513273</v>
      </c>
      <c r="BO13" s="421"/>
      <c r="BP13" s="421"/>
      <c r="BQ13" s="421"/>
      <c r="BR13" s="421"/>
      <c r="BS13" s="421"/>
      <c r="BT13" s="421"/>
      <c r="BU13" s="422"/>
      <c r="BV13" s="420">
        <v>210724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v>
      </c>
      <c r="CU13" s="418"/>
      <c r="CV13" s="418"/>
      <c r="CW13" s="418"/>
      <c r="CX13" s="418"/>
      <c r="CY13" s="418"/>
      <c r="CZ13" s="418"/>
      <c r="DA13" s="419"/>
      <c r="DB13" s="417">
        <v>9.4</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14417</v>
      </c>
      <c r="S14" s="505"/>
      <c r="T14" s="505"/>
      <c r="U14" s="505"/>
      <c r="V14" s="506"/>
      <c r="W14" s="410"/>
      <c r="X14" s="411"/>
      <c r="Y14" s="411"/>
      <c r="Z14" s="411"/>
      <c r="AA14" s="411"/>
      <c r="AB14" s="400"/>
      <c r="AC14" s="507">
        <v>22.8</v>
      </c>
      <c r="AD14" s="508"/>
      <c r="AE14" s="508"/>
      <c r="AF14" s="508"/>
      <c r="AG14" s="509"/>
      <c r="AH14" s="507">
        <v>26.5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130</v>
      </c>
      <c r="N15" s="512"/>
      <c r="O15" s="512"/>
      <c r="P15" s="512"/>
      <c r="Q15" s="513"/>
      <c r="R15" s="504">
        <v>14341</v>
      </c>
      <c r="S15" s="505"/>
      <c r="T15" s="505"/>
      <c r="U15" s="505"/>
      <c r="V15" s="506"/>
      <c r="W15" s="436" t="s">
        <v>137</v>
      </c>
      <c r="X15" s="437"/>
      <c r="Y15" s="437"/>
      <c r="Z15" s="437"/>
      <c r="AA15" s="437"/>
      <c r="AB15" s="427"/>
      <c r="AC15" s="471">
        <v>858</v>
      </c>
      <c r="AD15" s="472"/>
      <c r="AE15" s="472"/>
      <c r="AF15" s="472"/>
      <c r="AG15" s="514"/>
      <c r="AH15" s="471">
        <v>984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1572137</v>
      </c>
      <c r="BO15" s="384"/>
      <c r="BP15" s="384"/>
      <c r="BQ15" s="384"/>
      <c r="BR15" s="384"/>
      <c r="BS15" s="384"/>
      <c r="BT15" s="384"/>
      <c r="BU15" s="385"/>
      <c r="BV15" s="383">
        <v>1523658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10.8</v>
      </c>
      <c r="AD16" s="508"/>
      <c r="AE16" s="508"/>
      <c r="AF16" s="508"/>
      <c r="AG16" s="509"/>
      <c r="AH16" s="507">
        <v>11.8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5758127</v>
      </c>
      <c r="BO16" s="421"/>
      <c r="BP16" s="421"/>
      <c r="BQ16" s="421"/>
      <c r="BR16" s="421"/>
      <c r="BS16" s="421"/>
      <c r="BT16" s="421"/>
      <c r="BU16" s="422"/>
      <c r="BV16" s="420">
        <v>5724278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5252</v>
      </c>
      <c r="AD17" s="472"/>
      <c r="AE17" s="472"/>
      <c r="AF17" s="472"/>
      <c r="AG17" s="514"/>
      <c r="AH17" s="471">
        <v>5121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1952752</v>
      </c>
      <c r="BO17" s="421"/>
      <c r="BP17" s="421"/>
      <c r="BQ17" s="421"/>
      <c r="BR17" s="421"/>
      <c r="BS17" s="421"/>
      <c r="BT17" s="421"/>
      <c r="BU17" s="422"/>
      <c r="BV17" s="420">
        <v>1898871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147</v>
      </c>
      <c r="C18" s="463"/>
      <c r="D18" s="463"/>
      <c r="E18" s="543"/>
      <c r="F18" s="543"/>
      <c r="G18" s="543"/>
      <c r="H18" s="543"/>
      <c r="I18" s="543"/>
      <c r="J18" s="543"/>
      <c r="K18" s="543"/>
      <c r="L18" s="544">
        <v>205.57</v>
      </c>
      <c r="M18" s="544"/>
      <c r="N18" s="544"/>
      <c r="O18" s="544"/>
      <c r="P18" s="544"/>
      <c r="Q18" s="544"/>
      <c r="R18" s="545"/>
      <c r="S18" s="545"/>
      <c r="T18" s="545"/>
      <c r="U18" s="545"/>
      <c r="V18" s="546"/>
      <c r="W18" s="438"/>
      <c r="X18" s="439"/>
      <c r="Y18" s="439"/>
      <c r="Z18" s="439"/>
      <c r="AA18" s="439"/>
      <c r="AB18" s="430"/>
      <c r="AC18" s="547">
        <v>66.3</v>
      </c>
      <c r="AD18" s="548"/>
      <c r="AE18" s="548"/>
      <c r="AF18" s="548"/>
      <c r="AG18" s="549"/>
      <c r="AH18" s="547">
        <v>61.7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5593035</v>
      </c>
      <c r="BO18" s="421"/>
      <c r="BP18" s="421"/>
      <c r="BQ18" s="421"/>
      <c r="BR18" s="421"/>
      <c r="BS18" s="421"/>
      <c r="BT18" s="421"/>
      <c r="BU18" s="422"/>
      <c r="BV18" s="420">
        <v>5729551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149</v>
      </c>
      <c r="C19" s="463"/>
      <c r="D19" s="463"/>
      <c r="E19" s="543"/>
      <c r="F19" s="543"/>
      <c r="G19" s="543"/>
      <c r="H19" s="543"/>
      <c r="I19" s="543"/>
      <c r="J19" s="543"/>
      <c r="K19" s="543"/>
      <c r="L19" s="551">
        <v>72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10643312</v>
      </c>
      <c r="BO19" s="421"/>
      <c r="BP19" s="421"/>
      <c r="BQ19" s="421"/>
      <c r="BR19" s="421"/>
      <c r="BS19" s="421"/>
      <c r="BT19" s="421"/>
      <c r="BU19" s="422"/>
      <c r="BV19" s="420">
        <v>8714972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151</v>
      </c>
      <c r="C20" s="463"/>
      <c r="D20" s="463"/>
      <c r="E20" s="543"/>
      <c r="F20" s="543"/>
      <c r="G20" s="543"/>
      <c r="H20" s="543"/>
      <c r="I20" s="543"/>
      <c r="J20" s="543"/>
      <c r="K20" s="543"/>
      <c r="L20" s="551">
        <v>7046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8181984</v>
      </c>
      <c r="BO22" s="384"/>
      <c r="BP22" s="384"/>
      <c r="BQ22" s="384"/>
      <c r="BR22" s="384"/>
      <c r="BS22" s="384"/>
      <c r="BT22" s="384"/>
      <c r="BU22" s="385"/>
      <c r="BV22" s="383">
        <v>8892045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7799862</v>
      </c>
      <c r="BO23" s="421"/>
      <c r="BP23" s="421"/>
      <c r="BQ23" s="421"/>
      <c r="BR23" s="421"/>
      <c r="BS23" s="421"/>
      <c r="BT23" s="421"/>
      <c r="BU23" s="422"/>
      <c r="BV23" s="420">
        <v>8450724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161</v>
      </c>
      <c r="F24" s="450"/>
      <c r="G24" s="450"/>
      <c r="H24" s="450"/>
      <c r="I24" s="450"/>
      <c r="J24" s="450"/>
      <c r="K24" s="451"/>
      <c r="L24" s="471">
        <v>1</v>
      </c>
      <c r="M24" s="472"/>
      <c r="N24" s="472"/>
      <c r="O24" s="472"/>
      <c r="P24" s="514"/>
      <c r="Q24" s="471">
        <v>7810</v>
      </c>
      <c r="R24" s="472"/>
      <c r="S24" s="472"/>
      <c r="T24" s="472"/>
      <c r="U24" s="472"/>
      <c r="V24" s="514"/>
      <c r="W24" s="566"/>
      <c r="X24" s="567"/>
      <c r="Y24" s="568"/>
      <c r="Z24" s="470" t="s">
        <v>162</v>
      </c>
      <c r="AA24" s="450"/>
      <c r="AB24" s="450"/>
      <c r="AC24" s="450"/>
      <c r="AD24" s="450"/>
      <c r="AE24" s="450"/>
      <c r="AF24" s="450"/>
      <c r="AG24" s="451"/>
      <c r="AH24" s="471">
        <v>172</v>
      </c>
      <c r="AI24" s="472"/>
      <c r="AJ24" s="472"/>
      <c r="AK24" s="472"/>
      <c r="AL24" s="514"/>
      <c r="AM24" s="471">
        <v>511184</v>
      </c>
      <c r="AN24" s="472"/>
      <c r="AO24" s="472"/>
      <c r="AP24" s="472"/>
      <c r="AQ24" s="472"/>
      <c r="AR24" s="514"/>
      <c r="AS24" s="471">
        <v>2972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5469786</v>
      </c>
      <c r="BO24" s="421"/>
      <c r="BP24" s="421"/>
      <c r="BQ24" s="421"/>
      <c r="BR24" s="421"/>
      <c r="BS24" s="421"/>
      <c r="BT24" s="421"/>
      <c r="BU24" s="422"/>
      <c r="BV24" s="420">
        <v>5903994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164</v>
      </c>
      <c r="F25" s="450"/>
      <c r="G25" s="450"/>
      <c r="H25" s="450"/>
      <c r="I25" s="450"/>
      <c r="J25" s="450"/>
      <c r="K25" s="451"/>
      <c r="L25" s="471">
        <v>1</v>
      </c>
      <c r="M25" s="472"/>
      <c r="N25" s="472"/>
      <c r="O25" s="472"/>
      <c r="P25" s="514"/>
      <c r="Q25" s="471">
        <v>6140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144710</v>
      </c>
      <c r="BO25" s="384"/>
      <c r="BP25" s="384"/>
      <c r="BQ25" s="384"/>
      <c r="BR25" s="384"/>
      <c r="BS25" s="384"/>
      <c r="BT25" s="384"/>
      <c r="BU25" s="385"/>
      <c r="BV25" s="383">
        <v>171800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167</v>
      </c>
      <c r="F26" s="450"/>
      <c r="G26" s="450"/>
      <c r="H26" s="450"/>
      <c r="I26" s="450"/>
      <c r="J26" s="450"/>
      <c r="K26" s="451"/>
      <c r="L26" s="471">
        <v>1</v>
      </c>
      <c r="M26" s="472"/>
      <c r="N26" s="472"/>
      <c r="O26" s="472"/>
      <c r="P26" s="514"/>
      <c r="Q26" s="471">
        <v>5720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170</v>
      </c>
      <c r="F27" s="450"/>
      <c r="G27" s="450"/>
      <c r="H27" s="450"/>
      <c r="I27" s="450"/>
      <c r="J27" s="450"/>
      <c r="K27" s="451"/>
      <c r="L27" s="471">
        <v>1</v>
      </c>
      <c r="M27" s="472"/>
      <c r="N27" s="472"/>
      <c r="O27" s="472"/>
      <c r="P27" s="514"/>
      <c r="Q27" s="471">
        <v>3540</v>
      </c>
      <c r="R27" s="472"/>
      <c r="S27" s="472"/>
      <c r="T27" s="472"/>
      <c r="U27" s="472"/>
      <c r="V27" s="514"/>
      <c r="W27" s="566"/>
      <c r="X27" s="567"/>
      <c r="Y27" s="568"/>
      <c r="Z27" s="470" t="s">
        <v>171</v>
      </c>
      <c r="AA27" s="450"/>
      <c r="AB27" s="450"/>
      <c r="AC27" s="450"/>
      <c r="AD27" s="450"/>
      <c r="AE27" s="450"/>
      <c r="AF27" s="450"/>
      <c r="AG27" s="451"/>
      <c r="AH27" s="471">
        <v>3</v>
      </c>
      <c r="AI27" s="472"/>
      <c r="AJ27" s="472"/>
      <c r="AK27" s="472"/>
      <c r="AL27" s="514"/>
      <c r="AM27" s="471">
        <v>13869</v>
      </c>
      <c r="AN27" s="472"/>
      <c r="AO27" s="472"/>
      <c r="AP27" s="472"/>
      <c r="AQ27" s="472"/>
      <c r="AR27" s="514"/>
      <c r="AS27" s="471">
        <v>4623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173</v>
      </c>
      <c r="F28" s="450"/>
      <c r="G28" s="450"/>
      <c r="H28" s="450"/>
      <c r="I28" s="450"/>
      <c r="J28" s="450"/>
      <c r="K28" s="451"/>
      <c r="L28" s="471">
        <v>1</v>
      </c>
      <c r="M28" s="472"/>
      <c r="N28" s="472"/>
      <c r="O28" s="472"/>
      <c r="P28" s="514"/>
      <c r="Q28" s="471">
        <v>2720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2093584</v>
      </c>
      <c r="BO28" s="384"/>
      <c r="BP28" s="384"/>
      <c r="BQ28" s="384"/>
      <c r="BR28" s="384"/>
      <c r="BS28" s="384"/>
      <c r="BT28" s="384"/>
      <c r="BU28" s="385"/>
      <c r="BV28" s="383">
        <v>1658359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176</v>
      </c>
      <c r="F29" s="450"/>
      <c r="G29" s="450"/>
      <c r="H29" s="450"/>
      <c r="I29" s="450"/>
      <c r="J29" s="450"/>
      <c r="K29" s="451"/>
      <c r="L29" s="471">
        <v>12</v>
      </c>
      <c r="M29" s="472"/>
      <c r="N29" s="472"/>
      <c r="O29" s="472"/>
      <c r="P29" s="514"/>
      <c r="Q29" s="471">
        <v>2560</v>
      </c>
      <c r="R29" s="472"/>
      <c r="S29" s="472"/>
      <c r="T29" s="472"/>
      <c r="U29" s="472"/>
      <c r="V29" s="514"/>
      <c r="W29" s="569"/>
      <c r="X29" s="570"/>
      <c r="Y29" s="571"/>
      <c r="Z29" s="470" t="s">
        <v>177</v>
      </c>
      <c r="AA29" s="450"/>
      <c r="AB29" s="450"/>
      <c r="AC29" s="450"/>
      <c r="AD29" s="450"/>
      <c r="AE29" s="450"/>
      <c r="AF29" s="450"/>
      <c r="AG29" s="451"/>
      <c r="AH29" s="471">
        <v>175</v>
      </c>
      <c r="AI29" s="472"/>
      <c r="AJ29" s="472"/>
      <c r="AK29" s="472"/>
      <c r="AL29" s="514"/>
      <c r="AM29" s="471">
        <v>525053</v>
      </c>
      <c r="AN29" s="472"/>
      <c r="AO29" s="472"/>
      <c r="AP29" s="472"/>
      <c r="AQ29" s="472"/>
      <c r="AR29" s="514"/>
      <c r="AS29" s="471">
        <v>3000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916199</v>
      </c>
      <c r="BO29" s="421"/>
      <c r="BP29" s="421"/>
      <c r="BQ29" s="421"/>
      <c r="BR29" s="421"/>
      <c r="BS29" s="421"/>
      <c r="BT29" s="421"/>
      <c r="BU29" s="422"/>
      <c r="BV29" s="420">
        <v>939494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2762821</v>
      </c>
      <c r="BO30" s="540"/>
      <c r="BP30" s="540"/>
      <c r="BQ30" s="540"/>
      <c r="BR30" s="540"/>
      <c r="BS30" s="540"/>
      <c r="BT30" s="540"/>
      <c r="BU30" s="541"/>
      <c r="BV30" s="539">
        <v>1814349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西之表市水道事業会計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西之表市地方卸売市場特別会計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種子島地区広域事務組合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西之表市農業振興公社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熊毛地区消防組合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鹿児島県後期高齢者医療広域連合（一般）</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交通災害共済事業特別会計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鹿児島県後期高齢者医療広域連合（特別）</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鹿児島県市町村総合事務組合鹿児島県市町村総合事務組合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種子島産婦人科医院組合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yYLQrBMxEmLMDEdBrtqxZlHgWvxDrkMftEVW2QoSoSeGr/0eEYfsf6r2z2PQ+EDQggcL8yMfZBEZF9QST7QfHQ==" saltValue="ASVaKRiFM4fq36vnjTZ6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62" t="s">
        <v>532</v>
      </c>
      <c r="D34" s="1162"/>
      <c r="E34" s="1163"/>
      <c r="F34" s="32">
        <v>1.78</v>
      </c>
      <c r="G34" s="33">
        <v>4.68</v>
      </c>
      <c r="H34" s="33">
        <v>3.85</v>
      </c>
      <c r="I34" s="33">
        <v>8.1300000000000008</v>
      </c>
      <c r="J34" s="34">
        <v>9.3800000000000008</v>
      </c>
      <c r="K34" s="22"/>
      <c r="L34" s="22"/>
      <c r="M34" s="22"/>
      <c r="N34" s="22"/>
      <c r="O34" s="22"/>
      <c r="P34" s="22"/>
    </row>
    <row r="35" spans="1:16" ht="39" customHeight="1">
      <c r="A35" s="22"/>
      <c r="B35" s="35"/>
      <c r="C35" s="1158" t="s">
        <v>533</v>
      </c>
      <c r="D35" s="1158"/>
      <c r="E35" s="1159"/>
      <c r="F35" s="36">
        <v>6.66</v>
      </c>
      <c r="G35" s="37">
        <v>5.33</v>
      </c>
      <c r="H35" s="37">
        <v>4.8600000000000003</v>
      </c>
      <c r="I35" s="37">
        <v>5.23</v>
      </c>
      <c r="J35" s="38">
        <v>5.96</v>
      </c>
      <c r="K35" s="22"/>
      <c r="L35" s="22"/>
      <c r="M35" s="22"/>
      <c r="N35" s="22"/>
      <c r="O35" s="22"/>
      <c r="P35" s="22"/>
    </row>
    <row r="36" spans="1:16" ht="39" customHeight="1">
      <c r="A36" s="22"/>
      <c r="B36" s="35"/>
      <c r="C36" s="1158" t="s">
        <v>534</v>
      </c>
      <c r="D36" s="1158"/>
      <c r="E36" s="1159"/>
      <c r="F36" s="36">
        <v>1</v>
      </c>
      <c r="G36" s="37">
        <v>0.66</v>
      </c>
      <c r="H36" s="37">
        <v>0.1</v>
      </c>
      <c r="I36" s="37">
        <v>0.67</v>
      </c>
      <c r="J36" s="38">
        <v>1.83</v>
      </c>
      <c r="K36" s="22"/>
      <c r="L36" s="22"/>
      <c r="M36" s="22"/>
      <c r="N36" s="22"/>
      <c r="O36" s="22"/>
      <c r="P36" s="22"/>
    </row>
    <row r="37" spans="1:16" ht="39" customHeight="1">
      <c r="A37" s="22"/>
      <c r="B37" s="35"/>
      <c r="C37" s="1158" t="s">
        <v>535</v>
      </c>
      <c r="D37" s="1158"/>
      <c r="E37" s="1159"/>
      <c r="F37" s="36">
        <v>1.01</v>
      </c>
      <c r="G37" s="37">
        <v>0.27</v>
      </c>
      <c r="H37" s="37">
        <v>0.23</v>
      </c>
      <c r="I37" s="37">
        <v>0.42</v>
      </c>
      <c r="J37" s="38">
        <v>0.14000000000000001</v>
      </c>
      <c r="K37" s="22"/>
      <c r="L37" s="22"/>
      <c r="M37" s="22"/>
      <c r="N37" s="22"/>
      <c r="O37" s="22"/>
      <c r="P37" s="22"/>
    </row>
    <row r="38" spans="1:16" ht="39" customHeight="1">
      <c r="A38" s="22"/>
      <c r="B38" s="35"/>
      <c r="C38" s="1158" t="s">
        <v>536</v>
      </c>
      <c r="D38" s="1158"/>
      <c r="E38" s="1159"/>
      <c r="F38" s="36">
        <v>0.02</v>
      </c>
      <c r="G38" s="37">
        <v>0.01</v>
      </c>
      <c r="H38" s="37">
        <v>0.01</v>
      </c>
      <c r="I38" s="37">
        <v>0.01</v>
      </c>
      <c r="J38" s="38">
        <v>0.01</v>
      </c>
      <c r="K38" s="22"/>
      <c r="L38" s="22"/>
      <c r="M38" s="22"/>
      <c r="N38" s="22"/>
      <c r="O38" s="22"/>
      <c r="P38" s="22"/>
    </row>
    <row r="39" spans="1:16" ht="39" customHeight="1">
      <c r="A39" s="22"/>
      <c r="B39" s="35"/>
      <c r="C39" s="1158" t="s">
        <v>537</v>
      </c>
      <c r="D39" s="1158"/>
      <c r="E39" s="1159"/>
      <c r="F39" s="36">
        <v>0</v>
      </c>
      <c r="G39" s="37">
        <v>0</v>
      </c>
      <c r="H39" s="37">
        <v>0</v>
      </c>
      <c r="I39" s="37">
        <v>0.01</v>
      </c>
      <c r="J39" s="38">
        <v>0</v>
      </c>
      <c r="K39" s="22"/>
      <c r="L39" s="22"/>
      <c r="M39" s="22"/>
      <c r="N39" s="22"/>
      <c r="O39" s="22"/>
      <c r="P39" s="22"/>
    </row>
    <row r="40" spans="1:16" ht="39" customHeight="1">
      <c r="A40" s="22"/>
      <c r="B40" s="35"/>
      <c r="C40" s="1158" t="s">
        <v>538</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c r="A43" s="22"/>
      <c r="B43" s="40"/>
      <c r="C43" s="1160" t="s">
        <v>540</v>
      </c>
      <c r="D43" s="1160"/>
      <c r="E43" s="1161"/>
      <c r="F43" s="41" t="s">
        <v>487</v>
      </c>
      <c r="G43" s="42" t="s">
        <v>487</v>
      </c>
      <c r="H43" s="42" t="s">
        <v>487</v>
      </c>
      <c r="I43" s="42" t="s">
        <v>487</v>
      </c>
      <c r="J43" s="43" t="s">
        <v>487</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ydMpI0tGiaOPvNoGXtKVpB/+8gQ8htq20LxPXqZmSas5QwcT50n0ohSZVjQes/x6koQZImuMkzVcHiSKig2oHw==" saltValue="1Yijg1EQ0ekiLSmmI9p9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64" t="s">
        <v>9</v>
      </c>
      <c r="C45" s="1165"/>
      <c r="D45" s="56"/>
      <c r="E45" s="1170" t="s">
        <v>10</v>
      </c>
      <c r="F45" s="1170"/>
      <c r="G45" s="1170"/>
      <c r="H45" s="1170"/>
      <c r="I45" s="1170"/>
      <c r="J45" s="1171"/>
      <c r="K45" s="57">
        <v>1218</v>
      </c>
      <c r="L45" s="58">
        <v>1163</v>
      </c>
      <c r="M45" s="58">
        <v>1145</v>
      </c>
      <c r="N45" s="58">
        <v>1199</v>
      </c>
      <c r="O45" s="59">
        <v>1125</v>
      </c>
      <c r="P45" s="46"/>
      <c r="Q45" s="46"/>
      <c r="R45" s="46"/>
      <c r="S45" s="46"/>
      <c r="T45" s="46"/>
      <c r="U45" s="46"/>
    </row>
    <row r="46" spans="1:21" ht="30.75" customHeight="1">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c r="A48" s="46"/>
      <c r="B48" s="1166"/>
      <c r="C48" s="1167"/>
      <c r="D48" s="60"/>
      <c r="E48" s="1172" t="s">
        <v>13</v>
      </c>
      <c r="F48" s="1172"/>
      <c r="G48" s="1172"/>
      <c r="H48" s="1172"/>
      <c r="I48" s="1172"/>
      <c r="J48" s="1173"/>
      <c r="K48" s="61">
        <v>8</v>
      </c>
      <c r="L48" s="62">
        <v>7</v>
      </c>
      <c r="M48" s="62">
        <v>6</v>
      </c>
      <c r="N48" s="62">
        <v>4</v>
      </c>
      <c r="O48" s="63">
        <v>13</v>
      </c>
      <c r="P48" s="46"/>
      <c r="Q48" s="46"/>
      <c r="R48" s="46"/>
      <c r="S48" s="46"/>
      <c r="T48" s="46"/>
      <c r="U48" s="46"/>
    </row>
    <row r="49" spans="1:21" ht="30.75" customHeight="1">
      <c r="A49" s="46"/>
      <c r="B49" s="1166"/>
      <c r="C49" s="1167"/>
      <c r="D49" s="60"/>
      <c r="E49" s="1172" t="s">
        <v>14</v>
      </c>
      <c r="F49" s="1172"/>
      <c r="G49" s="1172"/>
      <c r="H49" s="1172"/>
      <c r="I49" s="1172"/>
      <c r="J49" s="1173"/>
      <c r="K49" s="61">
        <v>213</v>
      </c>
      <c r="L49" s="62">
        <v>213</v>
      </c>
      <c r="M49" s="62">
        <v>214</v>
      </c>
      <c r="N49" s="62">
        <v>210</v>
      </c>
      <c r="O49" s="63">
        <v>206</v>
      </c>
      <c r="P49" s="46"/>
      <c r="Q49" s="46"/>
      <c r="R49" s="46"/>
      <c r="S49" s="46"/>
      <c r="T49" s="46"/>
      <c r="U49" s="46"/>
    </row>
    <row r="50" spans="1:21" ht="30.75" customHeight="1">
      <c r="A50" s="46"/>
      <c r="B50" s="1166"/>
      <c r="C50" s="1167"/>
      <c r="D50" s="60"/>
      <c r="E50" s="1172" t="s">
        <v>15</v>
      </c>
      <c r="F50" s="1172"/>
      <c r="G50" s="1172"/>
      <c r="H50" s="1172"/>
      <c r="I50" s="1172"/>
      <c r="J50" s="1173"/>
      <c r="K50" s="61">
        <v>11</v>
      </c>
      <c r="L50" s="62">
        <v>9</v>
      </c>
      <c r="M50" s="62">
        <v>7</v>
      </c>
      <c r="N50" s="62">
        <v>6</v>
      </c>
      <c r="O50" s="63">
        <v>6</v>
      </c>
      <c r="P50" s="46"/>
      <c r="Q50" s="46"/>
      <c r="R50" s="46"/>
      <c r="S50" s="46"/>
      <c r="T50" s="46"/>
      <c r="U50" s="46"/>
    </row>
    <row r="51" spans="1:21" ht="30.75" customHeight="1">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c r="A52" s="46"/>
      <c r="B52" s="1174" t="s">
        <v>17</v>
      </c>
      <c r="C52" s="1175"/>
      <c r="D52" s="64"/>
      <c r="E52" s="1172" t="s">
        <v>18</v>
      </c>
      <c r="F52" s="1172"/>
      <c r="G52" s="1172"/>
      <c r="H52" s="1172"/>
      <c r="I52" s="1172"/>
      <c r="J52" s="1173"/>
      <c r="K52" s="61">
        <v>939</v>
      </c>
      <c r="L52" s="62">
        <v>897</v>
      </c>
      <c r="M52" s="62">
        <v>873</v>
      </c>
      <c r="N52" s="62">
        <v>910</v>
      </c>
      <c r="O52" s="63">
        <v>895</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511</v>
      </c>
      <c r="L53" s="67">
        <v>495</v>
      </c>
      <c r="M53" s="67">
        <v>499</v>
      </c>
      <c r="N53" s="67">
        <v>509</v>
      </c>
      <c r="O53" s="68">
        <v>455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c r="B58" s="1180" t="s">
        <v>24</v>
      </c>
      <c r="C58" s="1181"/>
      <c r="D58" s="1186" t="s">
        <v>25</v>
      </c>
      <c r="E58" s="1187"/>
      <c r="F58" s="1187"/>
      <c r="G58" s="1187"/>
      <c r="H58" s="1187"/>
      <c r="I58" s="1187"/>
      <c r="J58" s="1188"/>
      <c r="K58" s="81"/>
      <c r="L58" s="82"/>
      <c r="M58" s="82"/>
      <c r="N58" s="82"/>
      <c r="O58" s="83"/>
    </row>
    <row r="59" spans="1:21" ht="31.5" customHeight="1">
      <c r="B59" s="1182"/>
      <c r="C59" s="1183"/>
      <c r="D59" s="1189" t="s">
        <v>26</v>
      </c>
      <c r="E59" s="1190"/>
      <c r="F59" s="1190"/>
      <c r="G59" s="1190"/>
      <c r="H59" s="1190"/>
      <c r="I59" s="1190"/>
      <c r="J59" s="1191"/>
      <c r="K59" s="84"/>
      <c r="L59" s="85"/>
      <c r="M59" s="85"/>
      <c r="N59" s="85"/>
      <c r="O59" s="86"/>
    </row>
    <row r="60" spans="1:21" ht="31.5" customHeight="1" thickBot="1">
      <c r="B60" s="1184"/>
      <c r="C60" s="1185"/>
      <c r="D60" s="1192" t="s">
        <v>27</v>
      </c>
      <c r="E60" s="1193"/>
      <c r="F60" s="1193"/>
      <c r="G60" s="1193"/>
      <c r="H60" s="1193"/>
      <c r="I60" s="1193"/>
      <c r="J60" s="1194"/>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k+g7VzVZBzb+KqNyIw+ylPJsZLizjQLOIdfhGV+zwKKYKrSYAGGxp/NY8zsSSmUgotPquYMKrykpoj612/m/A==" saltValue="1ZpXTbcTwOiEI0R0/3Lk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95" t="s">
        <v>30</v>
      </c>
      <c r="C41" s="1196"/>
      <c r="D41" s="103"/>
      <c r="E41" s="1201" t="s">
        <v>31</v>
      </c>
      <c r="F41" s="1201"/>
      <c r="G41" s="1201"/>
      <c r="H41" s="1202"/>
      <c r="I41" s="342">
        <v>10173</v>
      </c>
      <c r="J41" s="343">
        <v>9859</v>
      </c>
      <c r="K41" s="343">
        <v>9455</v>
      </c>
      <c r="L41" s="343">
        <v>8892</v>
      </c>
      <c r="M41" s="344">
        <v>8182</v>
      </c>
    </row>
    <row r="42" spans="2:13" ht="27.75" customHeight="1">
      <c r="B42" s="1197"/>
      <c r="C42" s="1198"/>
      <c r="D42" s="104"/>
      <c r="E42" s="1203" t="s">
        <v>32</v>
      </c>
      <c r="F42" s="1203"/>
      <c r="G42" s="1203"/>
      <c r="H42" s="1204"/>
      <c r="I42" s="345">
        <v>43</v>
      </c>
      <c r="J42" s="346">
        <v>35</v>
      </c>
      <c r="K42" s="346">
        <v>28</v>
      </c>
      <c r="L42" s="346">
        <v>22</v>
      </c>
      <c r="M42" s="347">
        <v>16</v>
      </c>
    </row>
    <row r="43" spans="2:13" ht="27.75" customHeight="1">
      <c r="B43" s="1197"/>
      <c r="C43" s="1198"/>
      <c r="D43" s="104"/>
      <c r="E43" s="1203" t="s">
        <v>33</v>
      </c>
      <c r="F43" s="1203"/>
      <c r="G43" s="1203"/>
      <c r="H43" s="1204"/>
      <c r="I43" s="345">
        <v>91</v>
      </c>
      <c r="J43" s="346">
        <v>72</v>
      </c>
      <c r="K43" s="346">
        <v>55</v>
      </c>
      <c r="L43" s="346">
        <v>41</v>
      </c>
      <c r="M43" s="347">
        <v>52</v>
      </c>
    </row>
    <row r="44" spans="2:13" ht="27.75" customHeight="1">
      <c r="B44" s="1197"/>
      <c r="C44" s="1198"/>
      <c r="D44" s="104"/>
      <c r="E44" s="1203" t="s">
        <v>34</v>
      </c>
      <c r="F44" s="1203"/>
      <c r="G44" s="1203"/>
      <c r="H44" s="1204"/>
      <c r="I44" s="345">
        <v>1298</v>
      </c>
      <c r="J44" s="346">
        <v>1108</v>
      </c>
      <c r="K44" s="346">
        <v>920</v>
      </c>
      <c r="L44" s="346">
        <v>729</v>
      </c>
      <c r="M44" s="347">
        <v>563</v>
      </c>
    </row>
    <row r="45" spans="2:13" ht="27.75" customHeight="1">
      <c r="B45" s="1197"/>
      <c r="C45" s="1198"/>
      <c r="D45" s="104"/>
      <c r="E45" s="1203" t="s">
        <v>35</v>
      </c>
      <c r="F45" s="1203"/>
      <c r="G45" s="1203"/>
      <c r="H45" s="1204"/>
      <c r="I45" s="345">
        <v>1449</v>
      </c>
      <c r="J45" s="346">
        <v>1404</v>
      </c>
      <c r="K45" s="346">
        <v>1324</v>
      </c>
      <c r="L45" s="346">
        <v>1244</v>
      </c>
      <c r="M45" s="347">
        <v>1265</v>
      </c>
    </row>
    <row r="46" spans="2:13" ht="27.75" customHeight="1">
      <c r="B46" s="1197"/>
      <c r="C46" s="1198"/>
      <c r="D46" s="105"/>
      <c r="E46" s="1203" t="s">
        <v>36</v>
      </c>
      <c r="F46" s="1203"/>
      <c r="G46" s="1203"/>
      <c r="H46" s="1204"/>
      <c r="I46" s="345">
        <v>2</v>
      </c>
      <c r="J46" s="346">
        <v>1</v>
      </c>
      <c r="K46" s="346">
        <v>1</v>
      </c>
      <c r="L46" s="346">
        <v>1</v>
      </c>
      <c r="M46" s="347">
        <v>1</v>
      </c>
    </row>
    <row r="47" spans="2:13" ht="27.75" customHeight="1">
      <c r="B47" s="1197"/>
      <c r="C47" s="1198"/>
      <c r="D47" s="106"/>
      <c r="E47" s="1205" t="s">
        <v>37</v>
      </c>
      <c r="F47" s="1206"/>
      <c r="G47" s="1206"/>
      <c r="H47" s="1207"/>
      <c r="I47" s="345" t="s">
        <v>487</v>
      </c>
      <c r="J47" s="346" t="s">
        <v>487</v>
      </c>
      <c r="K47" s="346" t="s">
        <v>487</v>
      </c>
      <c r="L47" s="346" t="s">
        <v>487</v>
      </c>
      <c r="M47" s="347" t="s">
        <v>487</v>
      </c>
    </row>
    <row r="48" spans="2:13" ht="27.75" customHeight="1">
      <c r="B48" s="1197"/>
      <c r="C48" s="1198"/>
      <c r="D48" s="104"/>
      <c r="E48" s="1203" t="s">
        <v>38</v>
      </c>
      <c r="F48" s="1203"/>
      <c r="G48" s="1203"/>
      <c r="H48" s="1204"/>
      <c r="I48" s="345" t="s">
        <v>487</v>
      </c>
      <c r="J48" s="346" t="s">
        <v>487</v>
      </c>
      <c r="K48" s="346" t="s">
        <v>487</v>
      </c>
      <c r="L48" s="346" t="s">
        <v>487</v>
      </c>
      <c r="M48" s="347" t="s">
        <v>487</v>
      </c>
    </row>
    <row r="49" spans="2:13" ht="27.75" customHeight="1">
      <c r="B49" s="1199"/>
      <c r="C49" s="1200"/>
      <c r="D49" s="104"/>
      <c r="E49" s="1203" t="s">
        <v>39</v>
      </c>
      <c r="F49" s="1203"/>
      <c r="G49" s="1203"/>
      <c r="H49" s="1204"/>
      <c r="I49" s="345">
        <v>8</v>
      </c>
      <c r="J49" s="346" t="s">
        <v>487</v>
      </c>
      <c r="K49" s="346" t="s">
        <v>487</v>
      </c>
      <c r="L49" s="346" t="s">
        <v>487</v>
      </c>
      <c r="M49" s="347" t="s">
        <v>487</v>
      </c>
    </row>
    <row r="50" spans="2:13" ht="27.75" customHeight="1">
      <c r="B50" s="1208" t="s">
        <v>40</v>
      </c>
      <c r="C50" s="1209"/>
      <c r="D50" s="107"/>
      <c r="E50" s="1203" t="s">
        <v>41</v>
      </c>
      <c r="F50" s="1203"/>
      <c r="G50" s="1203"/>
      <c r="H50" s="1204"/>
      <c r="I50" s="345">
        <v>3478</v>
      </c>
      <c r="J50" s="346">
        <v>3433</v>
      </c>
      <c r="K50" s="346">
        <v>3966</v>
      </c>
      <c r="L50" s="346">
        <v>4757</v>
      </c>
      <c r="M50" s="347">
        <v>6130</v>
      </c>
    </row>
    <row r="51" spans="2:13" ht="27.75" customHeight="1">
      <c r="B51" s="1197"/>
      <c r="C51" s="1198"/>
      <c r="D51" s="104"/>
      <c r="E51" s="1203" t="s">
        <v>42</v>
      </c>
      <c r="F51" s="1203"/>
      <c r="G51" s="1203"/>
      <c r="H51" s="1204"/>
      <c r="I51" s="345">
        <v>397</v>
      </c>
      <c r="J51" s="346">
        <v>371</v>
      </c>
      <c r="K51" s="346">
        <v>333</v>
      </c>
      <c r="L51" s="346">
        <v>268</v>
      </c>
      <c r="M51" s="347">
        <v>220</v>
      </c>
    </row>
    <row r="52" spans="2:13" ht="27.75" customHeight="1">
      <c r="B52" s="1199"/>
      <c r="C52" s="1200"/>
      <c r="D52" s="104"/>
      <c r="E52" s="1203" t="s">
        <v>43</v>
      </c>
      <c r="F52" s="1203"/>
      <c r="G52" s="1203"/>
      <c r="H52" s="1204"/>
      <c r="I52" s="345">
        <v>8073</v>
      </c>
      <c r="J52" s="346">
        <v>7871</v>
      </c>
      <c r="K52" s="346">
        <v>7389</v>
      </c>
      <c r="L52" s="346">
        <v>6952</v>
      </c>
      <c r="M52" s="347">
        <v>6633</v>
      </c>
    </row>
    <row r="53" spans="2:13" ht="27.75" customHeight="1" thickBot="1">
      <c r="B53" s="1210" t="s">
        <v>19</v>
      </c>
      <c r="C53" s="1211"/>
      <c r="D53" s="108"/>
      <c r="E53" s="1212" t="s">
        <v>44</v>
      </c>
      <c r="F53" s="1212"/>
      <c r="G53" s="1212"/>
      <c r="H53" s="1213"/>
      <c r="I53" s="348">
        <v>1117</v>
      </c>
      <c r="J53" s="349">
        <v>804</v>
      </c>
      <c r="K53" s="349">
        <v>95</v>
      </c>
      <c r="L53" s="349">
        <v>-1049</v>
      </c>
      <c r="M53" s="350">
        <v>-2905</v>
      </c>
    </row>
    <row r="54" spans="2:13" ht="27.75" customHeight="1">
      <c r="B54" s="109"/>
      <c r="C54" s="110"/>
      <c r="D54" s="110"/>
      <c r="E54" s="111"/>
      <c r="F54" s="111"/>
      <c r="G54" s="111"/>
      <c r="H54" s="111"/>
      <c r="I54" s="112"/>
      <c r="J54" s="112"/>
      <c r="K54" s="112"/>
      <c r="L54" s="112"/>
      <c r="M54" s="112"/>
    </row>
    <row r="55" spans="2:13" ht="13"/>
  </sheetData>
  <sheetProtection algorithmName="SHA-512" hashValue="SygyXNEX2Y7rdtY7jiSop8bAlITI6hMUDvj+Wb/QxnJ/VjiwfsnH06u00bnmcl8L3VD3xHhmyLAK5WTOuMGwuw==" saltValue="0L9B38EaGYacaejGZGLe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222" t="s">
        <v>46</v>
      </c>
      <c r="D55" s="1222"/>
      <c r="E55" s="1223"/>
      <c r="F55" s="120">
        <v>1706</v>
      </c>
      <c r="G55" s="120">
        <v>1658</v>
      </c>
      <c r="H55" s="121">
        <v>2094</v>
      </c>
    </row>
    <row r="56" spans="2:8" ht="52.5" customHeight="1">
      <c r="B56" s="122"/>
      <c r="C56" s="1224" t="s">
        <v>47</v>
      </c>
      <c r="D56" s="1224"/>
      <c r="E56" s="1225"/>
      <c r="F56" s="123">
        <v>983</v>
      </c>
      <c r="G56" s="123">
        <v>939</v>
      </c>
      <c r="H56" s="124">
        <v>916</v>
      </c>
    </row>
    <row r="57" spans="2:8" ht="53.25" customHeight="1">
      <c r="B57" s="122"/>
      <c r="C57" s="1226" t="s">
        <v>48</v>
      </c>
      <c r="D57" s="1226"/>
      <c r="E57" s="1227"/>
      <c r="F57" s="125">
        <v>944</v>
      </c>
      <c r="G57" s="125">
        <v>1814</v>
      </c>
      <c r="H57" s="126">
        <v>2763</v>
      </c>
    </row>
    <row r="58" spans="2:8" ht="45.75" customHeight="1">
      <c r="B58" s="127"/>
      <c r="C58" s="1214" t="s">
        <v>554</v>
      </c>
      <c r="D58" s="1215"/>
      <c r="E58" s="1216"/>
      <c r="F58" s="128" t="s">
        <v>559</v>
      </c>
      <c r="G58" s="128">
        <v>777</v>
      </c>
      <c r="H58" s="129">
        <v>1780</v>
      </c>
    </row>
    <row r="59" spans="2:8" ht="45.75" customHeight="1">
      <c r="B59" s="127"/>
      <c r="C59" s="1214" t="s">
        <v>555</v>
      </c>
      <c r="D59" s="1215"/>
      <c r="E59" s="1216"/>
      <c r="F59" s="128">
        <v>434</v>
      </c>
      <c r="G59" s="128">
        <v>470</v>
      </c>
      <c r="H59" s="129">
        <v>470</v>
      </c>
    </row>
    <row r="60" spans="2:8" ht="45.75" customHeight="1">
      <c r="B60" s="127"/>
      <c r="C60" s="1214" t="s">
        <v>556</v>
      </c>
      <c r="D60" s="1215"/>
      <c r="E60" s="1216"/>
      <c r="F60" s="128">
        <v>315</v>
      </c>
      <c r="G60" s="128">
        <v>322</v>
      </c>
      <c r="H60" s="129">
        <v>293</v>
      </c>
    </row>
    <row r="61" spans="2:8" ht="45.75" customHeight="1">
      <c r="B61" s="127"/>
      <c r="C61" s="1214" t="s">
        <v>557</v>
      </c>
      <c r="D61" s="1215"/>
      <c r="E61" s="1216"/>
      <c r="F61" s="128">
        <v>45</v>
      </c>
      <c r="G61" s="128">
        <v>67</v>
      </c>
      <c r="H61" s="129">
        <v>90</v>
      </c>
    </row>
    <row r="62" spans="2:8" ht="45.75" customHeight="1" thickBot="1">
      <c r="B62" s="130"/>
      <c r="C62" s="1217" t="s">
        <v>558</v>
      </c>
      <c r="D62" s="1218"/>
      <c r="E62" s="1219"/>
      <c r="F62" s="131">
        <v>44</v>
      </c>
      <c r="G62" s="131">
        <v>44</v>
      </c>
      <c r="H62" s="132">
        <v>44</v>
      </c>
    </row>
    <row r="63" spans="2:8" ht="52.5" customHeight="1" thickBot="1">
      <c r="B63" s="133"/>
      <c r="C63" s="1220" t="s">
        <v>49</v>
      </c>
      <c r="D63" s="1220"/>
      <c r="E63" s="1221"/>
      <c r="F63" s="134">
        <v>3633</v>
      </c>
      <c r="G63" s="134">
        <v>4412</v>
      </c>
      <c r="H63" s="135">
        <v>5773</v>
      </c>
    </row>
    <row r="64" spans="2:8" ht="13"/>
  </sheetData>
  <sheetProtection algorithmName="SHA-512" hashValue="fl07QE48ghvGI8Sf4klFsi1YYfoUHZg8BrrOLu/OPEeD6D92phFoVeDd6TRwIJLZfhtm3/UFaf5wHKOwHI/q4A==" saltValue="NS/SrNvSlVgvaUAmtCh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83D7E-4A53-4B14-9A3B-549C5B78867E}">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6" t="s">
        <v>570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563</v>
      </c>
    </row>
    <row r="50" spans="1:109" ht="13">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c r="B51" s="259"/>
      <c r="G51" s="1245"/>
      <c r="H51" s="1245"/>
      <c r="I51" s="1249"/>
      <c r="J51" s="1249"/>
      <c r="K51" s="1235"/>
      <c r="L51" s="1235"/>
      <c r="M51" s="1235"/>
      <c r="N51" s="1235"/>
      <c r="AM51" s="359"/>
      <c r="AN51" s="1233" t="s">
        <v>564</v>
      </c>
      <c r="AO51" s="1233"/>
      <c r="AP51" s="1233"/>
      <c r="AQ51" s="1233"/>
      <c r="AR51" s="1233"/>
      <c r="AS51" s="1233"/>
      <c r="AT51" s="1233"/>
      <c r="AU51" s="1233"/>
      <c r="AV51" s="1233"/>
      <c r="AW51" s="1233"/>
      <c r="AX51" s="1233"/>
      <c r="AY51" s="1233"/>
      <c r="AZ51" s="1233"/>
      <c r="BA51" s="1233"/>
      <c r="BB51" s="1233" t="s">
        <v>565</v>
      </c>
      <c r="BC51" s="1233"/>
      <c r="BD51" s="1233"/>
      <c r="BE51" s="1233"/>
      <c r="BF51" s="1233"/>
      <c r="BG51" s="1233"/>
      <c r="BH51" s="1233"/>
      <c r="BI51" s="1233"/>
      <c r="BJ51" s="1233"/>
      <c r="BK51" s="1233"/>
      <c r="BL51" s="1233"/>
      <c r="BM51" s="1233"/>
      <c r="BN51" s="1233"/>
      <c r="BO51" s="1233"/>
      <c r="BP51" s="1230">
        <v>22.8</v>
      </c>
      <c r="BQ51" s="1230"/>
      <c r="BR51" s="1230"/>
      <c r="BS51" s="1230"/>
      <c r="BT51" s="1230"/>
      <c r="BU51" s="1230"/>
      <c r="BV51" s="1230"/>
      <c r="BW51" s="1230"/>
      <c r="BX51" s="1230">
        <v>15.8</v>
      </c>
      <c r="BY51" s="1230"/>
      <c r="BZ51" s="1230"/>
      <c r="CA51" s="1230"/>
      <c r="CB51" s="1230"/>
      <c r="CC51" s="1230"/>
      <c r="CD51" s="1230"/>
      <c r="CE51" s="1230"/>
      <c r="CF51" s="1230">
        <v>1.7</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566</v>
      </c>
      <c r="BC53" s="1233"/>
      <c r="BD53" s="1233"/>
      <c r="BE53" s="1233"/>
      <c r="BF53" s="1233"/>
      <c r="BG53" s="1233"/>
      <c r="BH53" s="1233"/>
      <c r="BI53" s="1233"/>
      <c r="BJ53" s="1233"/>
      <c r="BK53" s="1233"/>
      <c r="BL53" s="1233"/>
      <c r="BM53" s="1233"/>
      <c r="BN53" s="1233"/>
      <c r="BO53" s="1233"/>
      <c r="BP53" s="1230">
        <v>58.5</v>
      </c>
      <c r="BQ53" s="1230"/>
      <c r="BR53" s="1230"/>
      <c r="BS53" s="1230"/>
      <c r="BT53" s="1230"/>
      <c r="BU53" s="1230"/>
      <c r="BV53" s="1230"/>
      <c r="BW53" s="1230"/>
      <c r="BX53" s="1230">
        <v>61.3</v>
      </c>
      <c r="BY53" s="1230"/>
      <c r="BZ53" s="1230"/>
      <c r="CA53" s="1230"/>
      <c r="CB53" s="1230"/>
      <c r="CC53" s="1230"/>
      <c r="CD53" s="1230"/>
      <c r="CE53" s="1230"/>
      <c r="CF53" s="1230">
        <v>62.9</v>
      </c>
      <c r="CG53" s="1230"/>
      <c r="CH53" s="1230"/>
      <c r="CI53" s="1230"/>
      <c r="CJ53" s="1230"/>
      <c r="CK53" s="1230"/>
      <c r="CL53" s="1230"/>
      <c r="CM53" s="1230"/>
      <c r="CN53" s="1230">
        <v>64.2</v>
      </c>
      <c r="CO53" s="1230"/>
      <c r="CP53" s="1230"/>
      <c r="CQ53" s="1230"/>
      <c r="CR53" s="1230"/>
      <c r="CS53" s="1230"/>
      <c r="CT53" s="1230"/>
      <c r="CU53" s="1230"/>
      <c r="CV53" s="1230">
        <v>65.900000000000006</v>
      </c>
      <c r="CW53" s="1230"/>
      <c r="CX53" s="1230"/>
      <c r="CY53" s="1230"/>
      <c r="CZ53" s="1230"/>
      <c r="DA53" s="1230"/>
      <c r="DB53" s="1230"/>
      <c r="DC53" s="1230"/>
    </row>
    <row r="54" spans="1:109" ht="13">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c r="A55" s="358"/>
      <c r="B55" s="259"/>
      <c r="G55" s="1228"/>
      <c r="H55" s="1228"/>
      <c r="I55" s="1228"/>
      <c r="J55" s="1228"/>
      <c r="K55" s="1235"/>
      <c r="L55" s="1235"/>
      <c r="M55" s="1235"/>
      <c r="N55" s="1235"/>
      <c r="AN55" s="1234" t="s">
        <v>567</v>
      </c>
      <c r="AO55" s="1234"/>
      <c r="AP55" s="1234"/>
      <c r="AQ55" s="1234"/>
      <c r="AR55" s="1234"/>
      <c r="AS55" s="1234"/>
      <c r="AT55" s="1234"/>
      <c r="AU55" s="1234"/>
      <c r="AV55" s="1234"/>
      <c r="AW55" s="1234"/>
      <c r="AX55" s="1234"/>
      <c r="AY55" s="1234"/>
      <c r="AZ55" s="1234"/>
      <c r="BA55" s="1234"/>
      <c r="BB55" s="1233" t="s">
        <v>565</v>
      </c>
      <c r="BC55" s="1233"/>
      <c r="BD55" s="1233"/>
      <c r="BE55" s="1233"/>
      <c r="BF55" s="1233"/>
      <c r="BG55" s="1233"/>
      <c r="BH55" s="1233"/>
      <c r="BI55" s="1233"/>
      <c r="BJ55" s="1233"/>
      <c r="BK55" s="1233"/>
      <c r="BL55" s="1233"/>
      <c r="BM55" s="1233"/>
      <c r="BN55" s="1233"/>
      <c r="BO55" s="1233"/>
      <c r="BP55" s="1230">
        <v>49.1</v>
      </c>
      <c r="BQ55" s="1230"/>
      <c r="BR55" s="1230"/>
      <c r="BS55" s="1230"/>
      <c r="BT55" s="1230"/>
      <c r="BU55" s="1230"/>
      <c r="BV55" s="1230"/>
      <c r="BW55" s="1230"/>
      <c r="BX55" s="1230">
        <v>41.5</v>
      </c>
      <c r="BY55" s="1230"/>
      <c r="BZ55" s="1230"/>
      <c r="CA55" s="1230"/>
      <c r="CB55" s="1230"/>
      <c r="CC55" s="1230"/>
      <c r="CD55" s="1230"/>
      <c r="CE55" s="1230"/>
      <c r="CF55" s="1230">
        <v>25.2</v>
      </c>
      <c r="CG55" s="1230"/>
      <c r="CH55" s="1230"/>
      <c r="CI55" s="1230"/>
      <c r="CJ55" s="1230"/>
      <c r="CK55" s="1230"/>
      <c r="CL55" s="1230"/>
      <c r="CM55" s="1230"/>
      <c r="CN55" s="1230">
        <v>15.7</v>
      </c>
      <c r="CO55" s="1230"/>
      <c r="CP55" s="1230"/>
      <c r="CQ55" s="1230"/>
      <c r="CR55" s="1230"/>
      <c r="CS55" s="1230"/>
      <c r="CT55" s="1230"/>
      <c r="CU55" s="1230"/>
      <c r="CV55" s="1230">
        <v>10.199999999999999</v>
      </c>
      <c r="CW55" s="1230"/>
      <c r="CX55" s="1230"/>
      <c r="CY55" s="1230"/>
      <c r="CZ55" s="1230"/>
      <c r="DA55" s="1230"/>
      <c r="DB55" s="1230"/>
      <c r="DC55" s="1230"/>
    </row>
    <row r="56" spans="1:109" ht="13">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566</v>
      </c>
      <c r="BC57" s="1233"/>
      <c r="BD57" s="1233"/>
      <c r="BE57" s="1233"/>
      <c r="BF57" s="1233"/>
      <c r="BG57" s="1233"/>
      <c r="BH57" s="1233"/>
      <c r="BI57" s="1233"/>
      <c r="BJ57" s="1233"/>
      <c r="BK57" s="1233"/>
      <c r="BL57" s="1233"/>
      <c r="BM57" s="1233"/>
      <c r="BN57" s="1233"/>
      <c r="BO57" s="1233"/>
      <c r="BP57" s="1230">
        <v>61</v>
      </c>
      <c r="BQ57" s="1230"/>
      <c r="BR57" s="1230"/>
      <c r="BS57" s="1230"/>
      <c r="BT57" s="1230"/>
      <c r="BU57" s="1230"/>
      <c r="BV57" s="1230"/>
      <c r="BW57" s="1230"/>
      <c r="BX57" s="1230">
        <v>61.7</v>
      </c>
      <c r="BY57" s="1230"/>
      <c r="BZ57" s="1230"/>
      <c r="CA57" s="1230"/>
      <c r="CB57" s="1230"/>
      <c r="CC57" s="1230"/>
      <c r="CD57" s="1230"/>
      <c r="CE57" s="1230"/>
      <c r="CF57" s="1230">
        <v>62.5</v>
      </c>
      <c r="CG57" s="1230"/>
      <c r="CH57" s="1230"/>
      <c r="CI57" s="1230"/>
      <c r="CJ57" s="1230"/>
      <c r="CK57" s="1230"/>
      <c r="CL57" s="1230"/>
      <c r="CM57" s="1230"/>
      <c r="CN57" s="1230">
        <v>64.3</v>
      </c>
      <c r="CO57" s="1230"/>
      <c r="CP57" s="1230"/>
      <c r="CQ57" s="1230"/>
      <c r="CR57" s="1230"/>
      <c r="CS57" s="1230"/>
      <c r="CT57" s="1230"/>
      <c r="CU57" s="1230"/>
      <c r="CV57" s="1230">
        <v>64.7</v>
      </c>
      <c r="CW57" s="1230"/>
      <c r="CX57" s="1230"/>
      <c r="CY57" s="1230"/>
      <c r="CZ57" s="1230"/>
      <c r="DA57" s="1230"/>
      <c r="DB57" s="1230"/>
      <c r="DC57" s="1230"/>
      <c r="DD57" s="363"/>
      <c r="DE57" s="362"/>
    </row>
    <row r="58" spans="1:109" s="358" customFormat="1" ht="13">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568</v>
      </c>
    </row>
    <row r="64" spans="1:109" ht="13">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36" t="s">
        <v>571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563</v>
      </c>
    </row>
    <row r="72" spans="2:107" ht="13">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
      <c r="B73" s="259"/>
      <c r="G73" s="1245"/>
      <c r="H73" s="1245"/>
      <c r="I73" s="1245"/>
      <c r="J73" s="1245"/>
      <c r="K73" s="1229"/>
      <c r="L73" s="1229"/>
      <c r="M73" s="1229"/>
      <c r="N73" s="1229"/>
      <c r="AM73" s="359"/>
      <c r="AN73" s="1233" t="s">
        <v>564</v>
      </c>
      <c r="AO73" s="1233"/>
      <c r="AP73" s="1233"/>
      <c r="AQ73" s="1233"/>
      <c r="AR73" s="1233"/>
      <c r="AS73" s="1233"/>
      <c r="AT73" s="1233"/>
      <c r="AU73" s="1233"/>
      <c r="AV73" s="1233"/>
      <c r="AW73" s="1233"/>
      <c r="AX73" s="1233"/>
      <c r="AY73" s="1233"/>
      <c r="AZ73" s="1233"/>
      <c r="BA73" s="1233"/>
      <c r="BB73" s="1233" t="s">
        <v>565</v>
      </c>
      <c r="BC73" s="1233"/>
      <c r="BD73" s="1233"/>
      <c r="BE73" s="1233"/>
      <c r="BF73" s="1233"/>
      <c r="BG73" s="1233"/>
      <c r="BH73" s="1233"/>
      <c r="BI73" s="1233"/>
      <c r="BJ73" s="1233"/>
      <c r="BK73" s="1233"/>
      <c r="BL73" s="1233"/>
      <c r="BM73" s="1233"/>
      <c r="BN73" s="1233"/>
      <c r="BO73" s="1233"/>
      <c r="BP73" s="1230">
        <v>22.8</v>
      </c>
      <c r="BQ73" s="1230"/>
      <c r="BR73" s="1230"/>
      <c r="BS73" s="1230"/>
      <c r="BT73" s="1230"/>
      <c r="BU73" s="1230"/>
      <c r="BV73" s="1230"/>
      <c r="BW73" s="1230"/>
      <c r="BX73" s="1230">
        <v>15.8</v>
      </c>
      <c r="BY73" s="1230"/>
      <c r="BZ73" s="1230"/>
      <c r="CA73" s="1230"/>
      <c r="CB73" s="1230"/>
      <c r="CC73" s="1230"/>
      <c r="CD73" s="1230"/>
      <c r="CE73" s="1230"/>
      <c r="CF73" s="1230">
        <v>1.7</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569</v>
      </c>
      <c r="BC75" s="1233"/>
      <c r="BD75" s="1233"/>
      <c r="BE75" s="1233"/>
      <c r="BF75" s="1233"/>
      <c r="BG75" s="1233"/>
      <c r="BH75" s="1233"/>
      <c r="BI75" s="1233"/>
      <c r="BJ75" s="1233"/>
      <c r="BK75" s="1233"/>
      <c r="BL75" s="1233"/>
      <c r="BM75" s="1233"/>
      <c r="BN75" s="1233"/>
      <c r="BO75" s="1233"/>
      <c r="BP75" s="1230">
        <v>9.8000000000000007</v>
      </c>
      <c r="BQ75" s="1230"/>
      <c r="BR75" s="1230"/>
      <c r="BS75" s="1230"/>
      <c r="BT75" s="1230"/>
      <c r="BU75" s="1230"/>
      <c r="BV75" s="1230"/>
      <c r="BW75" s="1230"/>
      <c r="BX75" s="1230">
        <v>10</v>
      </c>
      <c r="BY75" s="1230"/>
      <c r="BZ75" s="1230"/>
      <c r="CA75" s="1230"/>
      <c r="CB75" s="1230"/>
      <c r="CC75" s="1230"/>
      <c r="CD75" s="1230"/>
      <c r="CE75" s="1230"/>
      <c r="CF75" s="1230">
        <v>9.6999999999999993</v>
      </c>
      <c r="CG75" s="1230"/>
      <c r="CH75" s="1230"/>
      <c r="CI75" s="1230"/>
      <c r="CJ75" s="1230"/>
      <c r="CK75" s="1230"/>
      <c r="CL75" s="1230"/>
      <c r="CM75" s="1230"/>
      <c r="CN75" s="1230">
        <v>9.4</v>
      </c>
      <c r="CO75" s="1230"/>
      <c r="CP75" s="1230"/>
      <c r="CQ75" s="1230"/>
      <c r="CR75" s="1230"/>
      <c r="CS75" s="1230"/>
      <c r="CT75" s="1230"/>
      <c r="CU75" s="1230"/>
      <c r="CV75" s="1230">
        <v>9</v>
      </c>
      <c r="CW75" s="1230"/>
      <c r="CX75" s="1230"/>
      <c r="CY75" s="1230"/>
      <c r="CZ75" s="1230"/>
      <c r="DA75" s="1230"/>
      <c r="DB75" s="1230"/>
      <c r="DC75" s="1230"/>
    </row>
    <row r="76" spans="2:107" ht="13">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c r="B77" s="259"/>
      <c r="G77" s="1228"/>
      <c r="H77" s="1228"/>
      <c r="I77" s="1228"/>
      <c r="J77" s="1228"/>
      <c r="K77" s="1229"/>
      <c r="L77" s="1229"/>
      <c r="M77" s="1229"/>
      <c r="N77" s="1229"/>
      <c r="AN77" s="1234" t="s">
        <v>567</v>
      </c>
      <c r="AO77" s="1234"/>
      <c r="AP77" s="1234"/>
      <c r="AQ77" s="1234"/>
      <c r="AR77" s="1234"/>
      <c r="AS77" s="1234"/>
      <c r="AT77" s="1234"/>
      <c r="AU77" s="1234"/>
      <c r="AV77" s="1234"/>
      <c r="AW77" s="1234"/>
      <c r="AX77" s="1234"/>
      <c r="AY77" s="1234"/>
      <c r="AZ77" s="1234"/>
      <c r="BA77" s="1234"/>
      <c r="BB77" s="1233" t="s">
        <v>565</v>
      </c>
      <c r="BC77" s="1233"/>
      <c r="BD77" s="1233"/>
      <c r="BE77" s="1233"/>
      <c r="BF77" s="1233"/>
      <c r="BG77" s="1233"/>
      <c r="BH77" s="1233"/>
      <c r="BI77" s="1233"/>
      <c r="BJ77" s="1233"/>
      <c r="BK77" s="1233"/>
      <c r="BL77" s="1233"/>
      <c r="BM77" s="1233"/>
      <c r="BN77" s="1233"/>
      <c r="BO77" s="1233"/>
      <c r="BP77" s="1230">
        <v>49.1</v>
      </c>
      <c r="BQ77" s="1230"/>
      <c r="BR77" s="1230"/>
      <c r="BS77" s="1230"/>
      <c r="BT77" s="1230"/>
      <c r="BU77" s="1230"/>
      <c r="BV77" s="1230"/>
      <c r="BW77" s="1230"/>
      <c r="BX77" s="1230">
        <v>41.5</v>
      </c>
      <c r="BY77" s="1230"/>
      <c r="BZ77" s="1230"/>
      <c r="CA77" s="1230"/>
      <c r="CB77" s="1230"/>
      <c r="CC77" s="1230"/>
      <c r="CD77" s="1230"/>
      <c r="CE77" s="1230"/>
      <c r="CF77" s="1230">
        <v>25.2</v>
      </c>
      <c r="CG77" s="1230"/>
      <c r="CH77" s="1230"/>
      <c r="CI77" s="1230"/>
      <c r="CJ77" s="1230"/>
      <c r="CK77" s="1230"/>
      <c r="CL77" s="1230"/>
      <c r="CM77" s="1230"/>
      <c r="CN77" s="1230">
        <v>15.7</v>
      </c>
      <c r="CO77" s="1230"/>
      <c r="CP77" s="1230"/>
      <c r="CQ77" s="1230"/>
      <c r="CR77" s="1230"/>
      <c r="CS77" s="1230"/>
      <c r="CT77" s="1230"/>
      <c r="CU77" s="1230"/>
      <c r="CV77" s="1230">
        <v>10.199999999999999</v>
      </c>
      <c r="CW77" s="1230"/>
      <c r="CX77" s="1230"/>
      <c r="CY77" s="1230"/>
      <c r="CZ77" s="1230"/>
      <c r="DA77" s="1230"/>
      <c r="DB77" s="1230"/>
      <c r="DC77" s="1230"/>
    </row>
    <row r="78" spans="2:107" ht="13">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569</v>
      </c>
      <c r="BC79" s="1233"/>
      <c r="BD79" s="1233"/>
      <c r="BE79" s="1233"/>
      <c r="BF79" s="1233"/>
      <c r="BG79" s="1233"/>
      <c r="BH79" s="1233"/>
      <c r="BI79" s="1233"/>
      <c r="BJ79" s="1233"/>
      <c r="BK79" s="1233"/>
      <c r="BL79" s="1233"/>
      <c r="BM79" s="1233"/>
      <c r="BN79" s="1233"/>
      <c r="BO79" s="1233"/>
      <c r="BP79" s="1230">
        <v>9.5</v>
      </c>
      <c r="BQ79" s="1230"/>
      <c r="BR79" s="1230"/>
      <c r="BS79" s="1230"/>
      <c r="BT79" s="1230"/>
      <c r="BU79" s="1230"/>
      <c r="BV79" s="1230"/>
      <c r="BW79" s="1230"/>
      <c r="BX79" s="1230">
        <v>9.1999999999999993</v>
      </c>
      <c r="BY79" s="1230"/>
      <c r="BZ79" s="1230"/>
      <c r="CA79" s="1230"/>
      <c r="CB79" s="1230"/>
      <c r="CC79" s="1230"/>
      <c r="CD79" s="1230"/>
      <c r="CE79" s="1230"/>
      <c r="CF79" s="1230">
        <v>8.9</v>
      </c>
      <c r="CG79" s="1230"/>
      <c r="CH79" s="1230"/>
      <c r="CI79" s="1230"/>
      <c r="CJ79" s="1230"/>
      <c r="CK79" s="1230"/>
      <c r="CL79" s="1230"/>
      <c r="CM79" s="1230"/>
      <c r="CN79" s="1230">
        <v>8.9</v>
      </c>
      <c r="CO79" s="1230"/>
      <c r="CP79" s="1230"/>
      <c r="CQ79" s="1230"/>
      <c r="CR79" s="1230"/>
      <c r="CS79" s="1230"/>
      <c r="CT79" s="1230"/>
      <c r="CU79" s="1230"/>
      <c r="CV79" s="1230">
        <v>9</v>
      </c>
      <c r="CW79" s="1230"/>
      <c r="CX79" s="1230"/>
      <c r="CY79" s="1230"/>
      <c r="CZ79" s="1230"/>
      <c r="DA79" s="1230"/>
      <c r="DB79" s="1230"/>
      <c r="DC79" s="1230"/>
    </row>
    <row r="80" spans="2:107" ht="13">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40Sd2F+qKkyXtPBCWZrHuNARFQY2lI0L9JCbU47ZmuiGMEW0GIVjIo2voGdY6CNqye9salRJ01uMmeVyHJmcjw==" saltValue="R9wvX1j/5mxbQ0xvxCSml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07502-8B2D-4000-B99F-4175A18FBE39}">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475</v>
      </c>
    </row>
  </sheetData>
  <sheetProtection algorithmName="SHA-512" hashValue="J7khs7oxWLlOjTYvrtmyGuOfiA40ERhqL8fLc09W128by4LFVlR1snDBHVH+RbA7TEbu1CI8BgizmAoB5GJTLA==" saltValue="aMbBJt0hh0Xw1ggC+ok2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D202-FC09-4F95-9BB6-AF3077F09CFB}">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475</v>
      </c>
    </row>
  </sheetData>
  <sheetProtection algorithmName="SHA-512" hashValue="yDPguv4/t3DhMQ1FRqbeXDoIXau8DtsWsZhRwmoOJ8U89+F5b07WJkFWg9c2HWOnXXWLsvdbTrKE1Mmz6qjzcA==" saltValue="rMJqPFqhxkzzUnVmQS8m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524</v>
      </c>
      <c r="G2" s="149"/>
      <c r="H2" s="150"/>
    </row>
    <row r="3" spans="1:8">
      <c r="A3" s="146" t="s">
        <v>517</v>
      </c>
      <c r="B3" s="151"/>
      <c r="C3" s="152"/>
      <c r="D3" s="153">
        <v>70472</v>
      </c>
      <c r="E3" s="154"/>
      <c r="F3" s="155">
        <v>94081</v>
      </c>
      <c r="G3" s="156"/>
      <c r="H3" s="157"/>
    </row>
    <row r="4" spans="1:8">
      <c r="A4" s="158"/>
      <c r="B4" s="159"/>
      <c r="C4" s="160"/>
      <c r="D4" s="161">
        <v>39217</v>
      </c>
      <c r="E4" s="162"/>
      <c r="F4" s="163">
        <v>48949</v>
      </c>
      <c r="G4" s="164"/>
      <c r="H4" s="165"/>
    </row>
    <row r="5" spans="1:8">
      <c r="A5" s="146" t="s">
        <v>519</v>
      </c>
      <c r="B5" s="151"/>
      <c r="C5" s="152"/>
      <c r="D5" s="153">
        <v>81657</v>
      </c>
      <c r="E5" s="154"/>
      <c r="F5" s="155">
        <v>92632</v>
      </c>
      <c r="G5" s="156"/>
      <c r="H5" s="157"/>
    </row>
    <row r="6" spans="1:8">
      <c r="A6" s="158"/>
      <c r="B6" s="159"/>
      <c r="C6" s="160"/>
      <c r="D6" s="161">
        <v>33237</v>
      </c>
      <c r="E6" s="162"/>
      <c r="F6" s="163">
        <v>47978</v>
      </c>
      <c r="G6" s="164"/>
      <c r="H6" s="165"/>
    </row>
    <row r="7" spans="1:8">
      <c r="A7" s="146" t="s">
        <v>520</v>
      </c>
      <c r="B7" s="151"/>
      <c r="C7" s="152"/>
      <c r="D7" s="153">
        <v>74151</v>
      </c>
      <c r="E7" s="154"/>
      <c r="F7" s="155">
        <v>96469</v>
      </c>
      <c r="G7" s="156"/>
      <c r="H7" s="157"/>
    </row>
    <row r="8" spans="1:8">
      <c r="A8" s="158"/>
      <c r="B8" s="159"/>
      <c r="C8" s="160"/>
      <c r="D8" s="161">
        <v>28505</v>
      </c>
      <c r="E8" s="162"/>
      <c r="F8" s="163">
        <v>49775</v>
      </c>
      <c r="G8" s="164"/>
      <c r="H8" s="165"/>
    </row>
    <row r="9" spans="1:8">
      <c r="A9" s="146" t="s">
        <v>521</v>
      </c>
      <c r="B9" s="151"/>
      <c r="C9" s="152"/>
      <c r="D9" s="153">
        <v>71749</v>
      </c>
      <c r="E9" s="154"/>
      <c r="F9" s="155">
        <v>85743</v>
      </c>
      <c r="G9" s="156"/>
      <c r="H9" s="157"/>
    </row>
    <row r="10" spans="1:8">
      <c r="A10" s="158"/>
      <c r="B10" s="159"/>
      <c r="C10" s="160"/>
      <c r="D10" s="161">
        <v>38245</v>
      </c>
      <c r="E10" s="162"/>
      <c r="F10" s="163">
        <v>45231</v>
      </c>
      <c r="G10" s="164"/>
      <c r="H10" s="165"/>
    </row>
    <row r="11" spans="1:8">
      <c r="A11" s="146" t="s">
        <v>522</v>
      </c>
      <c r="B11" s="151"/>
      <c r="C11" s="152"/>
      <c r="D11" s="153">
        <v>96086</v>
      </c>
      <c r="E11" s="154"/>
      <c r="F11" s="155">
        <v>92509</v>
      </c>
      <c r="G11" s="156"/>
      <c r="H11" s="157"/>
    </row>
    <row r="12" spans="1:8">
      <c r="A12" s="158"/>
      <c r="B12" s="159"/>
      <c r="C12" s="166"/>
      <c r="D12" s="161">
        <v>64792</v>
      </c>
      <c r="E12" s="162"/>
      <c r="F12" s="163">
        <v>52274</v>
      </c>
      <c r="G12" s="164"/>
      <c r="H12" s="165"/>
    </row>
    <row r="13" spans="1:8">
      <c r="A13" s="146"/>
      <c r="B13" s="151"/>
      <c r="C13" s="152"/>
      <c r="D13" s="153">
        <v>78823</v>
      </c>
      <c r="E13" s="154"/>
      <c r="F13" s="155">
        <v>92287</v>
      </c>
      <c r="G13" s="167"/>
      <c r="H13" s="157"/>
    </row>
    <row r="14" spans="1:8">
      <c r="A14" s="158"/>
      <c r="B14" s="159"/>
      <c r="C14" s="160"/>
      <c r="D14" s="161">
        <v>40799</v>
      </c>
      <c r="E14" s="162"/>
      <c r="F14" s="163">
        <v>48841</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1.79</v>
      </c>
      <c r="C19" s="168">
        <f>ROUND(VALUE(SUBSTITUTE(実質収支比率等に係る経年分析!G$48,"▲","-")),2)</f>
        <v>4.6900000000000004</v>
      </c>
      <c r="D19" s="168">
        <f>ROUND(VALUE(SUBSTITUTE(実質収支比率等に係る経年分析!H$48,"▲","-")),2)</f>
        <v>3.86</v>
      </c>
      <c r="E19" s="168">
        <f>ROUND(VALUE(SUBSTITUTE(実質収支比率等に係る経年分析!I$48,"▲","-")),2)</f>
        <v>8.1300000000000008</v>
      </c>
      <c r="F19" s="168">
        <f>ROUND(VALUE(SUBSTITUTE(実質収支比率等に係る経年分析!J$48,"▲","-")),2)</f>
        <v>9.39</v>
      </c>
    </row>
    <row r="20" spans="1:11">
      <c r="A20" s="168" t="s">
        <v>53</v>
      </c>
      <c r="B20" s="168">
        <f>ROUND(VALUE(SUBSTITUTE(実質収支比率等に係る経年分析!F$47,"▲","-")),2)</f>
        <v>28.68</v>
      </c>
      <c r="C20" s="168">
        <f>ROUND(VALUE(SUBSTITUTE(実質収支比率等に係る経年分析!G$47,"▲","-")),2)</f>
        <v>22.99</v>
      </c>
      <c r="D20" s="168">
        <f>ROUND(VALUE(SUBSTITUTE(実質収支比率等に係る経年分析!H$47,"▲","-")),2)</f>
        <v>27.07</v>
      </c>
      <c r="E20" s="168">
        <f>ROUND(VALUE(SUBSTITUTE(実質収支比率等に係る経年分析!I$47,"▲","-")),2)</f>
        <v>26.92</v>
      </c>
      <c r="F20" s="168">
        <f>ROUND(VALUE(SUBSTITUTE(実質収支比率等に係る経年分析!J$47,"▲","-")),2)</f>
        <v>33.94</v>
      </c>
    </row>
    <row r="21" spans="1:11">
      <c r="A21" s="168" t="s">
        <v>54</v>
      </c>
      <c r="B21" s="168">
        <f>IF(ISNUMBER(VALUE(SUBSTITUTE(実質収支比率等に係る経年分析!F$49,"▲","-"))),ROUND(VALUE(SUBSTITUTE(実質収支比率等に係る経年分析!F$49,"▲","-")),2),NA())</f>
        <v>-5.33</v>
      </c>
      <c r="C21" s="168">
        <f>IF(ISNUMBER(VALUE(SUBSTITUTE(実質収支比率等に係る経年分析!G$49,"▲","-"))),ROUND(VALUE(SUBSTITUTE(実質収支比率等に係る経年分析!G$49,"▲","-")),2),NA())</f>
        <v>-2</v>
      </c>
      <c r="D21" s="168">
        <f>IF(ISNUMBER(VALUE(SUBSTITUTE(実質収支比率等に係る経年分析!H$49,"▲","-"))),ROUND(VALUE(SUBSTITUTE(実質収支比率等に係る経年分析!H$49,"▲","-")),2),NA())</f>
        <v>4.9400000000000004</v>
      </c>
      <c r="E21" s="168">
        <f>IF(ISNUMBER(VALUE(SUBSTITUTE(実質収支比率等に係る経年分析!I$49,"▲","-"))),ROUND(VALUE(SUBSTITUTE(実質収支比率等に係る経年分析!I$49,"▲","-")),2),NA())</f>
        <v>3.42</v>
      </c>
      <c r="F21" s="168">
        <f>IF(ISNUMBER(VALUE(SUBSTITUTE(実質収支比率等に係る経年分析!J$49,"▲","-"))),ROUND(VALUE(SUBSTITUTE(実質収支比率等に係る経年分析!J$49,"▲","-")),2),NA())</f>
        <v>8.32</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西之表市地方卸売市場特別会計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交通災害共済事業特別会計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後期高齢者医療保険特別会計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0.14000000000000001</v>
      </c>
    </row>
    <row r="34" spans="1:16">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1.83</v>
      </c>
    </row>
    <row r="35" spans="1:16">
      <c r="A35" s="169" t="str">
        <f>IF(連結実質赤字比率に係る赤字・黒字の構成分析!C$35="",NA(),連結実質赤字比率に係る赤字・黒字の構成分析!C$35)</f>
        <v>西之表市水道事業会計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4.8600000000000003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5.96</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3.85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8.1300000000000008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9.3800000000000008</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939</v>
      </c>
      <c r="E42" s="170"/>
      <c r="F42" s="170"/>
      <c r="G42" s="170">
        <f>'実質公債費比率（分子）の構造'!L$52</f>
        <v>897</v>
      </c>
      <c r="H42" s="170"/>
      <c r="I42" s="170"/>
      <c r="J42" s="170">
        <f>'実質公債費比率（分子）の構造'!M$52</f>
        <v>873</v>
      </c>
      <c r="K42" s="170"/>
      <c r="L42" s="170"/>
      <c r="M42" s="170">
        <f>'実質公債費比率（分子）の構造'!N$52</f>
        <v>910</v>
      </c>
      <c r="N42" s="170"/>
      <c r="O42" s="170"/>
      <c r="P42" s="170">
        <f>'実質公債費比率（分子）の構造'!O$52</f>
        <v>895</v>
      </c>
    </row>
    <row r="43" spans="1:16">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c r="A44" s="170" t="s">
        <v>62</v>
      </c>
      <c r="B44" s="170">
        <f>'実質公債費比率（分子）の構造'!K$50</f>
        <v>11</v>
      </c>
      <c r="C44" s="170"/>
      <c r="D44" s="170"/>
      <c r="E44" s="170">
        <f>'実質公債費比率（分子）の構造'!L$50</f>
        <v>9</v>
      </c>
      <c r="F44" s="170"/>
      <c r="G44" s="170"/>
      <c r="H44" s="170">
        <f>'実質公債費比率（分子）の構造'!M$50</f>
        <v>7</v>
      </c>
      <c r="I44" s="170"/>
      <c r="J44" s="170"/>
      <c r="K44" s="170">
        <f>'実質公債費比率（分子）の構造'!N$50</f>
        <v>6</v>
      </c>
      <c r="L44" s="170"/>
      <c r="M44" s="170"/>
      <c r="N44" s="170">
        <f>'実質公債費比率（分子）の構造'!O$50</f>
        <v>6</v>
      </c>
      <c r="O44" s="170"/>
      <c r="P44" s="170"/>
    </row>
    <row r="45" spans="1:16">
      <c r="A45" s="170" t="s">
        <v>63</v>
      </c>
      <c r="B45" s="170">
        <f>'実質公債費比率（分子）の構造'!K$49</f>
        <v>213</v>
      </c>
      <c r="C45" s="170"/>
      <c r="D45" s="170"/>
      <c r="E45" s="170">
        <f>'実質公債費比率（分子）の構造'!L$49</f>
        <v>213</v>
      </c>
      <c r="F45" s="170"/>
      <c r="G45" s="170"/>
      <c r="H45" s="170">
        <f>'実質公債費比率（分子）の構造'!M$49</f>
        <v>214</v>
      </c>
      <c r="I45" s="170"/>
      <c r="J45" s="170"/>
      <c r="K45" s="170">
        <f>'実質公債費比率（分子）の構造'!N$49</f>
        <v>210</v>
      </c>
      <c r="L45" s="170"/>
      <c r="M45" s="170"/>
      <c r="N45" s="170">
        <f>'実質公債費比率（分子）の構造'!O$49</f>
        <v>206</v>
      </c>
      <c r="O45" s="170"/>
      <c r="P45" s="170"/>
    </row>
    <row r="46" spans="1:16">
      <c r="A46" s="170" t="s">
        <v>64</v>
      </c>
      <c r="B46" s="170">
        <f>'実質公債費比率（分子）の構造'!K$48</f>
        <v>8</v>
      </c>
      <c r="C46" s="170"/>
      <c r="D46" s="170"/>
      <c r="E46" s="170">
        <f>'実質公債費比率（分子）の構造'!L$48</f>
        <v>7</v>
      </c>
      <c r="F46" s="170"/>
      <c r="G46" s="170"/>
      <c r="H46" s="170">
        <f>'実質公債費比率（分子）の構造'!M$48</f>
        <v>6</v>
      </c>
      <c r="I46" s="170"/>
      <c r="J46" s="170"/>
      <c r="K46" s="170">
        <f>'実質公債費比率（分子）の構造'!N$48</f>
        <v>4</v>
      </c>
      <c r="L46" s="170"/>
      <c r="M46" s="170"/>
      <c r="N46" s="170">
        <f>'実質公債費比率（分子）の構造'!O$48</f>
        <v>13</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1218</v>
      </c>
      <c r="C49" s="170"/>
      <c r="D49" s="170"/>
      <c r="E49" s="170">
        <f>'実質公債費比率（分子）の構造'!L$45</f>
        <v>1163</v>
      </c>
      <c r="F49" s="170"/>
      <c r="G49" s="170"/>
      <c r="H49" s="170">
        <f>'実質公債費比率（分子）の構造'!M$45</f>
        <v>1145</v>
      </c>
      <c r="I49" s="170"/>
      <c r="J49" s="170"/>
      <c r="K49" s="170">
        <f>'実質公債費比率（分子）の構造'!N$45</f>
        <v>1199</v>
      </c>
      <c r="L49" s="170"/>
      <c r="M49" s="170"/>
      <c r="N49" s="170">
        <f>'実質公債費比率（分子）の構造'!O$45</f>
        <v>1125</v>
      </c>
      <c r="O49" s="170"/>
      <c r="P49" s="170"/>
    </row>
    <row r="50" spans="1:16">
      <c r="A50" s="170" t="s">
        <v>67</v>
      </c>
      <c r="B50" s="170" t="e">
        <f>NA()</f>
        <v>#N/A</v>
      </c>
      <c r="C50" s="170">
        <f>IF(ISNUMBER('実質公債費比率（分子）の構造'!K$53),'実質公債費比率（分子）の構造'!K$53,NA())</f>
        <v>511</v>
      </c>
      <c r="D50" s="170" t="e">
        <f>NA()</f>
        <v>#N/A</v>
      </c>
      <c r="E50" s="170" t="e">
        <f>NA()</f>
        <v>#N/A</v>
      </c>
      <c r="F50" s="170">
        <f>IF(ISNUMBER('実質公債費比率（分子）の構造'!L$53),'実質公債費比率（分子）の構造'!L$53,NA())</f>
        <v>495</v>
      </c>
      <c r="G50" s="170" t="e">
        <f>NA()</f>
        <v>#N/A</v>
      </c>
      <c r="H50" s="170" t="e">
        <f>NA()</f>
        <v>#N/A</v>
      </c>
      <c r="I50" s="170">
        <f>IF(ISNUMBER('実質公債費比率（分子）の構造'!M$53),'実質公債費比率（分子）の構造'!M$53,NA())</f>
        <v>499</v>
      </c>
      <c r="J50" s="170" t="e">
        <f>NA()</f>
        <v>#N/A</v>
      </c>
      <c r="K50" s="170" t="e">
        <f>NA()</f>
        <v>#N/A</v>
      </c>
      <c r="L50" s="170">
        <f>IF(ISNUMBER('実質公債費比率（分子）の構造'!N$53),'実質公債費比率（分子）の構造'!N$53,NA())</f>
        <v>509</v>
      </c>
      <c r="M50" s="170" t="e">
        <f>NA()</f>
        <v>#N/A</v>
      </c>
      <c r="N50" s="170" t="e">
        <f>NA()</f>
        <v>#N/A</v>
      </c>
      <c r="O50" s="170">
        <f>IF(ISNUMBER('実質公債費比率（分子）の構造'!O$53),'実質公債費比率（分子）の構造'!O$53,NA())</f>
        <v>455</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8073</v>
      </c>
      <c r="E56" s="169"/>
      <c r="F56" s="169"/>
      <c r="G56" s="169">
        <f>'将来負担比率（分子）の構造'!J$52</f>
        <v>7871</v>
      </c>
      <c r="H56" s="169"/>
      <c r="I56" s="169"/>
      <c r="J56" s="169">
        <f>'将来負担比率（分子）の構造'!K$52</f>
        <v>7389</v>
      </c>
      <c r="K56" s="169"/>
      <c r="L56" s="169"/>
      <c r="M56" s="169">
        <f>'将来負担比率（分子）の構造'!L$52</f>
        <v>6952</v>
      </c>
      <c r="N56" s="169"/>
      <c r="O56" s="169"/>
      <c r="P56" s="169">
        <f>'将来負担比率（分子）の構造'!M$52</f>
        <v>6633</v>
      </c>
    </row>
    <row r="57" spans="1:16">
      <c r="A57" s="169" t="s">
        <v>42</v>
      </c>
      <c r="B57" s="169"/>
      <c r="C57" s="169"/>
      <c r="D57" s="169">
        <f>'将来負担比率（分子）の構造'!I$51</f>
        <v>397</v>
      </c>
      <c r="E57" s="169"/>
      <c r="F57" s="169"/>
      <c r="G57" s="169">
        <f>'将来負担比率（分子）の構造'!J$51</f>
        <v>371</v>
      </c>
      <c r="H57" s="169"/>
      <c r="I57" s="169"/>
      <c r="J57" s="169">
        <f>'将来負担比率（分子）の構造'!K$51</f>
        <v>333</v>
      </c>
      <c r="K57" s="169"/>
      <c r="L57" s="169"/>
      <c r="M57" s="169">
        <f>'将来負担比率（分子）の構造'!L$51</f>
        <v>268</v>
      </c>
      <c r="N57" s="169"/>
      <c r="O57" s="169"/>
      <c r="P57" s="169">
        <f>'将来負担比率（分子）の構造'!M$51</f>
        <v>220</v>
      </c>
    </row>
    <row r="58" spans="1:16">
      <c r="A58" s="169" t="s">
        <v>41</v>
      </c>
      <c r="B58" s="169"/>
      <c r="C58" s="169"/>
      <c r="D58" s="169">
        <f>'将来負担比率（分子）の構造'!I$50</f>
        <v>3478</v>
      </c>
      <c r="E58" s="169"/>
      <c r="F58" s="169"/>
      <c r="G58" s="169">
        <f>'将来負担比率（分子）の構造'!J$50</f>
        <v>3433</v>
      </c>
      <c r="H58" s="169"/>
      <c r="I58" s="169"/>
      <c r="J58" s="169">
        <f>'将来負担比率（分子）の構造'!K$50</f>
        <v>3966</v>
      </c>
      <c r="K58" s="169"/>
      <c r="L58" s="169"/>
      <c r="M58" s="169">
        <f>'将来負担比率（分子）の構造'!L$50</f>
        <v>4757</v>
      </c>
      <c r="N58" s="169"/>
      <c r="O58" s="169"/>
      <c r="P58" s="169">
        <f>'将来負担比率（分子）の構造'!M$50</f>
        <v>6130</v>
      </c>
    </row>
    <row r="59" spans="1:16">
      <c r="A59" s="169" t="s">
        <v>39</v>
      </c>
      <c r="B59" s="169">
        <f>'将来負担比率（分子）の構造'!I$49</f>
        <v>8</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2</v>
      </c>
      <c r="C61" s="169"/>
      <c r="D61" s="169"/>
      <c r="E61" s="169">
        <f>'将来負担比率（分子）の構造'!J$46</f>
        <v>1</v>
      </c>
      <c r="F61" s="169"/>
      <c r="G61" s="169"/>
      <c r="H61" s="169">
        <f>'将来負担比率（分子）の構造'!K$46</f>
        <v>1</v>
      </c>
      <c r="I61" s="169"/>
      <c r="J61" s="169"/>
      <c r="K61" s="169">
        <f>'将来負担比率（分子）の構造'!L$46</f>
        <v>1</v>
      </c>
      <c r="L61" s="169"/>
      <c r="M61" s="169"/>
      <c r="N61" s="169">
        <f>'将来負担比率（分子）の構造'!M$46</f>
        <v>1</v>
      </c>
      <c r="O61" s="169"/>
      <c r="P61" s="169"/>
    </row>
    <row r="62" spans="1:16">
      <c r="A62" s="169" t="s">
        <v>35</v>
      </c>
      <c r="B62" s="169">
        <f>'将来負担比率（分子）の構造'!I$45</f>
        <v>1449</v>
      </c>
      <c r="C62" s="169"/>
      <c r="D62" s="169"/>
      <c r="E62" s="169">
        <f>'将来負担比率（分子）の構造'!J$45</f>
        <v>1404</v>
      </c>
      <c r="F62" s="169"/>
      <c r="G62" s="169"/>
      <c r="H62" s="169">
        <f>'将来負担比率（分子）の構造'!K$45</f>
        <v>1324</v>
      </c>
      <c r="I62" s="169"/>
      <c r="J62" s="169"/>
      <c r="K62" s="169">
        <f>'将来負担比率（分子）の構造'!L$45</f>
        <v>1244</v>
      </c>
      <c r="L62" s="169"/>
      <c r="M62" s="169"/>
      <c r="N62" s="169">
        <f>'将来負担比率（分子）の構造'!M$45</f>
        <v>1265</v>
      </c>
      <c r="O62" s="169"/>
      <c r="P62" s="169"/>
    </row>
    <row r="63" spans="1:16">
      <c r="A63" s="169" t="s">
        <v>34</v>
      </c>
      <c r="B63" s="169">
        <f>'将来負担比率（分子）の構造'!I$44</f>
        <v>1298</v>
      </c>
      <c r="C63" s="169"/>
      <c r="D63" s="169"/>
      <c r="E63" s="169">
        <f>'将来負担比率（分子）の構造'!J$44</f>
        <v>1108</v>
      </c>
      <c r="F63" s="169"/>
      <c r="G63" s="169"/>
      <c r="H63" s="169">
        <f>'将来負担比率（分子）の構造'!K$44</f>
        <v>920</v>
      </c>
      <c r="I63" s="169"/>
      <c r="J63" s="169"/>
      <c r="K63" s="169">
        <f>'将来負担比率（分子）の構造'!L$44</f>
        <v>729</v>
      </c>
      <c r="L63" s="169"/>
      <c r="M63" s="169"/>
      <c r="N63" s="169">
        <f>'将来負担比率（分子）の構造'!M$44</f>
        <v>563</v>
      </c>
      <c r="O63" s="169"/>
      <c r="P63" s="169"/>
    </row>
    <row r="64" spans="1:16">
      <c r="A64" s="169" t="s">
        <v>33</v>
      </c>
      <c r="B64" s="169">
        <f>'将来負担比率（分子）の構造'!I$43</f>
        <v>91</v>
      </c>
      <c r="C64" s="169"/>
      <c r="D64" s="169"/>
      <c r="E64" s="169">
        <f>'将来負担比率（分子）の構造'!J$43</f>
        <v>72</v>
      </c>
      <c r="F64" s="169"/>
      <c r="G64" s="169"/>
      <c r="H64" s="169">
        <f>'将来負担比率（分子）の構造'!K$43</f>
        <v>55</v>
      </c>
      <c r="I64" s="169"/>
      <c r="J64" s="169"/>
      <c r="K64" s="169">
        <f>'将来負担比率（分子）の構造'!L$43</f>
        <v>41</v>
      </c>
      <c r="L64" s="169"/>
      <c r="M64" s="169"/>
      <c r="N64" s="169">
        <f>'将来負担比率（分子）の構造'!M$43</f>
        <v>52</v>
      </c>
      <c r="O64" s="169"/>
      <c r="P64" s="169"/>
    </row>
    <row r="65" spans="1:16">
      <c r="A65" s="169" t="s">
        <v>32</v>
      </c>
      <c r="B65" s="169">
        <f>'将来負担比率（分子）の構造'!I$42</f>
        <v>43</v>
      </c>
      <c r="C65" s="169"/>
      <c r="D65" s="169"/>
      <c r="E65" s="169">
        <f>'将来負担比率（分子）の構造'!J$42</f>
        <v>35</v>
      </c>
      <c r="F65" s="169"/>
      <c r="G65" s="169"/>
      <c r="H65" s="169">
        <f>'将来負担比率（分子）の構造'!K$42</f>
        <v>28</v>
      </c>
      <c r="I65" s="169"/>
      <c r="J65" s="169"/>
      <c r="K65" s="169">
        <f>'将来負担比率（分子）の構造'!L$42</f>
        <v>22</v>
      </c>
      <c r="L65" s="169"/>
      <c r="M65" s="169"/>
      <c r="N65" s="169">
        <f>'将来負担比率（分子）の構造'!M$42</f>
        <v>16</v>
      </c>
      <c r="O65" s="169"/>
      <c r="P65" s="169"/>
    </row>
    <row r="66" spans="1:16">
      <c r="A66" s="169" t="s">
        <v>31</v>
      </c>
      <c r="B66" s="169">
        <f>'将来負担比率（分子）の構造'!I$41</f>
        <v>10173</v>
      </c>
      <c r="C66" s="169"/>
      <c r="D66" s="169"/>
      <c r="E66" s="169">
        <f>'将来負担比率（分子）の構造'!J$41</f>
        <v>9859</v>
      </c>
      <c r="F66" s="169"/>
      <c r="G66" s="169"/>
      <c r="H66" s="169">
        <f>'将来負担比率（分子）の構造'!K$41</f>
        <v>9455</v>
      </c>
      <c r="I66" s="169"/>
      <c r="J66" s="169"/>
      <c r="K66" s="169">
        <f>'将来負担比率（分子）の構造'!L$41</f>
        <v>8892</v>
      </c>
      <c r="L66" s="169"/>
      <c r="M66" s="169"/>
      <c r="N66" s="169">
        <f>'将来負担比率（分子）の構造'!M$41</f>
        <v>8182</v>
      </c>
      <c r="O66" s="169"/>
      <c r="P66" s="169"/>
    </row>
    <row r="67" spans="1:16">
      <c r="A67" s="169" t="s">
        <v>71</v>
      </c>
      <c r="B67" s="169" t="e">
        <f>NA()</f>
        <v>#N/A</v>
      </c>
      <c r="C67" s="169">
        <f>IF(ISNUMBER('将来負担比率（分子）の構造'!I$53), IF('将来負担比率（分子）の構造'!I$53 &lt; 0, 0, '将来負担比率（分子）の構造'!I$53), NA())</f>
        <v>1117</v>
      </c>
      <c r="D67" s="169" t="e">
        <f>NA()</f>
        <v>#N/A</v>
      </c>
      <c r="E67" s="169" t="e">
        <f>NA()</f>
        <v>#N/A</v>
      </c>
      <c r="F67" s="169">
        <f>IF(ISNUMBER('将来負担比率（分子）の構造'!J$53), IF('将来負担比率（分子）の構造'!J$53 &lt; 0, 0, '将来負担比率（分子）の構造'!J$53), NA())</f>
        <v>804</v>
      </c>
      <c r="G67" s="169" t="e">
        <f>NA()</f>
        <v>#N/A</v>
      </c>
      <c r="H67" s="169" t="e">
        <f>NA()</f>
        <v>#N/A</v>
      </c>
      <c r="I67" s="169">
        <f>IF(ISNUMBER('将来負担比率（分子）の構造'!K$53), IF('将来負担比率（分子）の構造'!K$53 &lt; 0, 0, '将来負担比率（分子）の構造'!K$53), NA())</f>
        <v>95</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1706</v>
      </c>
      <c r="C72" s="173">
        <f>基金残高に係る経年分析!G55</f>
        <v>1658</v>
      </c>
      <c r="D72" s="173">
        <f>基金残高に係る経年分析!H55</f>
        <v>2094</v>
      </c>
    </row>
    <row r="73" spans="1:16">
      <c r="A73" s="172" t="s">
        <v>74</v>
      </c>
      <c r="B73" s="173">
        <f>基金残高に係る経年分析!F56</f>
        <v>983</v>
      </c>
      <c r="C73" s="173">
        <f>基金残高に係る経年分析!G56</f>
        <v>939</v>
      </c>
      <c r="D73" s="173">
        <f>基金残高に係る経年分析!H56</f>
        <v>916</v>
      </c>
    </row>
    <row r="74" spans="1:16">
      <c r="A74" s="172" t="s">
        <v>75</v>
      </c>
      <c r="B74" s="173">
        <f>基金残高に係る経年分析!F57</f>
        <v>944</v>
      </c>
      <c r="C74" s="173">
        <f>基金残高に係る経年分析!G57</f>
        <v>1814</v>
      </c>
      <c r="D74" s="173">
        <f>基金残高に係る経年分析!H57</f>
        <v>2763</v>
      </c>
    </row>
  </sheetData>
  <sheetProtection algorithmName="SHA-512" hashValue="dyuXCI8qz32a/Jd6dkRduitoh+nfPS4aflkByUIT7672S6irnGsIjGGMD73CH3nDDxz0Rf7/X7fXJJSu9DVn+w==" saltValue="TGQqSyprY0yF0OL4tQ5GR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215</v>
      </c>
      <c r="C5" s="623"/>
      <c r="D5" s="623"/>
      <c r="E5" s="623"/>
      <c r="F5" s="623"/>
      <c r="G5" s="623"/>
      <c r="H5" s="623"/>
      <c r="I5" s="623"/>
      <c r="J5" s="623"/>
      <c r="K5" s="623"/>
      <c r="L5" s="623"/>
      <c r="M5" s="623"/>
      <c r="N5" s="623"/>
      <c r="O5" s="623"/>
      <c r="P5" s="623"/>
      <c r="Q5" s="624"/>
      <c r="R5" s="625">
        <v>1849819</v>
      </c>
      <c r="S5" s="626"/>
      <c r="T5" s="626"/>
      <c r="U5" s="626"/>
      <c r="V5" s="626"/>
      <c r="W5" s="626"/>
      <c r="X5" s="626"/>
      <c r="Y5" s="627"/>
      <c r="Z5" s="628">
        <v>12.8</v>
      </c>
      <c r="AA5" s="628"/>
      <c r="AB5" s="628"/>
      <c r="AC5" s="628"/>
      <c r="AD5" s="629">
        <v>1826324</v>
      </c>
      <c r="AE5" s="629"/>
      <c r="AF5" s="629"/>
      <c r="AG5" s="629"/>
      <c r="AH5" s="629"/>
      <c r="AI5" s="629"/>
      <c r="AJ5" s="629"/>
      <c r="AK5" s="629"/>
      <c r="AL5" s="630">
        <v>27.7</v>
      </c>
      <c r="AM5" s="631"/>
      <c r="AN5" s="631"/>
      <c r="AO5" s="632"/>
      <c r="AP5" s="622" t="s">
        <v>216</v>
      </c>
      <c r="AQ5" s="623"/>
      <c r="AR5" s="623"/>
      <c r="AS5" s="623"/>
      <c r="AT5" s="623"/>
      <c r="AU5" s="623"/>
      <c r="AV5" s="623"/>
      <c r="AW5" s="623"/>
      <c r="AX5" s="623"/>
      <c r="AY5" s="623"/>
      <c r="AZ5" s="623"/>
      <c r="BA5" s="623"/>
      <c r="BB5" s="623"/>
      <c r="BC5" s="623"/>
      <c r="BD5" s="623"/>
      <c r="BE5" s="623"/>
      <c r="BF5" s="624"/>
      <c r="BG5" s="636">
        <v>1826324</v>
      </c>
      <c r="BH5" s="637"/>
      <c r="BI5" s="637"/>
      <c r="BJ5" s="637"/>
      <c r="BK5" s="637"/>
      <c r="BL5" s="637"/>
      <c r="BM5" s="637"/>
      <c r="BN5" s="638"/>
      <c r="BO5" s="639">
        <v>98.7</v>
      </c>
      <c r="BP5" s="639"/>
      <c r="BQ5" s="639"/>
      <c r="BR5" s="639"/>
      <c r="BS5" s="640">
        <v>90090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c r="B6" s="633" t="s">
        <v>220</v>
      </c>
      <c r="C6" s="634"/>
      <c r="D6" s="634"/>
      <c r="E6" s="634"/>
      <c r="F6" s="634"/>
      <c r="G6" s="634"/>
      <c r="H6" s="634"/>
      <c r="I6" s="634"/>
      <c r="J6" s="634"/>
      <c r="K6" s="634"/>
      <c r="L6" s="634"/>
      <c r="M6" s="634"/>
      <c r="N6" s="634"/>
      <c r="O6" s="634"/>
      <c r="P6" s="634"/>
      <c r="Q6" s="635"/>
      <c r="R6" s="636">
        <v>110275</v>
      </c>
      <c r="S6" s="637"/>
      <c r="T6" s="637"/>
      <c r="U6" s="637"/>
      <c r="V6" s="637"/>
      <c r="W6" s="637"/>
      <c r="X6" s="637"/>
      <c r="Y6" s="638"/>
      <c r="Z6" s="639">
        <v>0.8</v>
      </c>
      <c r="AA6" s="639"/>
      <c r="AB6" s="639"/>
      <c r="AC6" s="639"/>
      <c r="AD6" s="640">
        <v>110275</v>
      </c>
      <c r="AE6" s="640"/>
      <c r="AF6" s="640"/>
      <c r="AG6" s="640"/>
      <c r="AH6" s="640"/>
      <c r="AI6" s="640"/>
      <c r="AJ6" s="640"/>
      <c r="AK6" s="640"/>
      <c r="AL6" s="641">
        <v>1.7</v>
      </c>
      <c r="AM6" s="642"/>
      <c r="AN6" s="642"/>
      <c r="AO6" s="643"/>
      <c r="AP6" s="633" t="s">
        <v>221</v>
      </c>
      <c r="AQ6" s="634"/>
      <c r="AR6" s="634"/>
      <c r="AS6" s="634"/>
      <c r="AT6" s="634"/>
      <c r="AU6" s="634"/>
      <c r="AV6" s="634"/>
      <c r="AW6" s="634"/>
      <c r="AX6" s="634"/>
      <c r="AY6" s="634"/>
      <c r="AZ6" s="634"/>
      <c r="BA6" s="634"/>
      <c r="BB6" s="634"/>
      <c r="BC6" s="634"/>
      <c r="BD6" s="634"/>
      <c r="BE6" s="634"/>
      <c r="BF6" s="635"/>
      <c r="BG6" s="636">
        <v>1826324</v>
      </c>
      <c r="BH6" s="637"/>
      <c r="BI6" s="637"/>
      <c r="BJ6" s="637"/>
      <c r="BK6" s="637"/>
      <c r="BL6" s="637"/>
      <c r="BM6" s="637"/>
      <c r="BN6" s="638"/>
      <c r="BO6" s="639">
        <v>98.7</v>
      </c>
      <c r="BP6" s="639"/>
      <c r="BQ6" s="639"/>
      <c r="BR6" s="639"/>
      <c r="BS6" s="640">
        <v>90090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117072</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117072</v>
      </c>
      <c r="DR6" s="637"/>
      <c r="DS6" s="637"/>
      <c r="DT6" s="637"/>
      <c r="DU6" s="637"/>
      <c r="DV6" s="637"/>
      <c r="DW6" s="637"/>
      <c r="DX6" s="637"/>
      <c r="DY6" s="637"/>
      <c r="DZ6" s="637"/>
      <c r="EA6" s="637"/>
      <c r="EB6" s="637"/>
      <c r="EC6" s="646"/>
    </row>
    <row r="7" spans="2:143" ht="11.25" customHeight="1">
      <c r="B7" s="633" t="s">
        <v>223</v>
      </c>
      <c r="C7" s="634"/>
      <c r="D7" s="634"/>
      <c r="E7" s="634"/>
      <c r="F7" s="634"/>
      <c r="G7" s="634"/>
      <c r="H7" s="634"/>
      <c r="I7" s="634"/>
      <c r="J7" s="634"/>
      <c r="K7" s="634"/>
      <c r="L7" s="634"/>
      <c r="M7" s="634"/>
      <c r="N7" s="634"/>
      <c r="O7" s="634"/>
      <c r="P7" s="634"/>
      <c r="Q7" s="635"/>
      <c r="R7" s="636">
        <v>418</v>
      </c>
      <c r="S7" s="637"/>
      <c r="T7" s="637"/>
      <c r="U7" s="637"/>
      <c r="V7" s="637"/>
      <c r="W7" s="637"/>
      <c r="X7" s="637"/>
      <c r="Y7" s="638"/>
      <c r="Z7" s="639">
        <v>0</v>
      </c>
      <c r="AA7" s="639"/>
      <c r="AB7" s="639"/>
      <c r="AC7" s="639"/>
      <c r="AD7" s="640">
        <v>418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920214</v>
      </c>
      <c r="BH7" s="637"/>
      <c r="BI7" s="637"/>
      <c r="BJ7" s="637"/>
      <c r="BK7" s="637"/>
      <c r="BL7" s="637"/>
      <c r="BM7" s="637"/>
      <c r="BN7" s="638"/>
      <c r="BO7" s="639">
        <v>49.7</v>
      </c>
      <c r="BP7" s="639"/>
      <c r="BQ7" s="639"/>
      <c r="BR7" s="639"/>
      <c r="BS7" s="640">
        <v>90090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4322311</v>
      </c>
      <c r="CS7" s="637"/>
      <c r="CT7" s="637"/>
      <c r="CU7" s="637"/>
      <c r="CV7" s="637"/>
      <c r="CW7" s="637"/>
      <c r="CX7" s="637"/>
      <c r="CY7" s="638"/>
      <c r="CZ7" s="639">
        <v>31.3</v>
      </c>
      <c r="DA7" s="639"/>
      <c r="DB7" s="639"/>
      <c r="DC7" s="639"/>
      <c r="DD7" s="645">
        <v>191810</v>
      </c>
      <c r="DE7" s="637"/>
      <c r="DF7" s="637"/>
      <c r="DG7" s="637"/>
      <c r="DH7" s="637"/>
      <c r="DI7" s="637"/>
      <c r="DJ7" s="637"/>
      <c r="DK7" s="637"/>
      <c r="DL7" s="637"/>
      <c r="DM7" s="637"/>
      <c r="DN7" s="637"/>
      <c r="DO7" s="637"/>
      <c r="DP7" s="638"/>
      <c r="DQ7" s="645">
        <v>3779670</v>
      </c>
      <c r="DR7" s="637"/>
      <c r="DS7" s="637"/>
      <c r="DT7" s="637"/>
      <c r="DU7" s="637"/>
      <c r="DV7" s="637"/>
      <c r="DW7" s="637"/>
      <c r="DX7" s="637"/>
      <c r="DY7" s="637"/>
      <c r="DZ7" s="637"/>
      <c r="EA7" s="637"/>
      <c r="EB7" s="637"/>
      <c r="EC7" s="646"/>
    </row>
    <row r="8" spans="2:143" ht="11.25" customHeight="1">
      <c r="B8" s="633" t="s">
        <v>226</v>
      </c>
      <c r="C8" s="634"/>
      <c r="D8" s="634"/>
      <c r="E8" s="634"/>
      <c r="F8" s="634"/>
      <c r="G8" s="634"/>
      <c r="H8" s="634"/>
      <c r="I8" s="634"/>
      <c r="J8" s="634"/>
      <c r="K8" s="634"/>
      <c r="L8" s="634"/>
      <c r="M8" s="634"/>
      <c r="N8" s="634"/>
      <c r="O8" s="634"/>
      <c r="P8" s="634"/>
      <c r="Q8" s="635"/>
      <c r="R8" s="636">
        <v>4872</v>
      </c>
      <c r="S8" s="637"/>
      <c r="T8" s="637"/>
      <c r="U8" s="637"/>
      <c r="V8" s="637"/>
      <c r="W8" s="637"/>
      <c r="X8" s="637"/>
      <c r="Y8" s="638"/>
      <c r="Z8" s="639">
        <v>0</v>
      </c>
      <c r="AA8" s="639"/>
      <c r="AB8" s="639"/>
      <c r="AC8" s="639"/>
      <c r="AD8" s="640">
        <v>4872</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23291</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3647101</v>
      </c>
      <c r="CS8" s="637"/>
      <c r="CT8" s="637"/>
      <c r="CU8" s="637"/>
      <c r="CV8" s="637"/>
      <c r="CW8" s="637"/>
      <c r="CX8" s="637"/>
      <c r="CY8" s="638"/>
      <c r="CZ8" s="639">
        <v>26.4</v>
      </c>
      <c r="DA8" s="639"/>
      <c r="DB8" s="639"/>
      <c r="DC8" s="639"/>
      <c r="DD8" s="645">
        <v>33600</v>
      </c>
      <c r="DE8" s="637"/>
      <c r="DF8" s="637"/>
      <c r="DG8" s="637"/>
      <c r="DH8" s="637"/>
      <c r="DI8" s="637"/>
      <c r="DJ8" s="637"/>
      <c r="DK8" s="637"/>
      <c r="DL8" s="637"/>
      <c r="DM8" s="637"/>
      <c r="DN8" s="637"/>
      <c r="DO8" s="637"/>
      <c r="DP8" s="638"/>
      <c r="DQ8" s="645">
        <v>1794114</v>
      </c>
      <c r="DR8" s="637"/>
      <c r="DS8" s="637"/>
      <c r="DT8" s="637"/>
      <c r="DU8" s="637"/>
      <c r="DV8" s="637"/>
      <c r="DW8" s="637"/>
      <c r="DX8" s="637"/>
      <c r="DY8" s="637"/>
      <c r="DZ8" s="637"/>
      <c r="EA8" s="637"/>
      <c r="EB8" s="637"/>
      <c r="EC8" s="646"/>
    </row>
    <row r="9" spans="2:143" ht="11.25" customHeight="1">
      <c r="B9" s="633" t="s">
        <v>229</v>
      </c>
      <c r="C9" s="634"/>
      <c r="D9" s="634"/>
      <c r="E9" s="634"/>
      <c r="F9" s="634"/>
      <c r="G9" s="634"/>
      <c r="H9" s="634"/>
      <c r="I9" s="634"/>
      <c r="J9" s="634"/>
      <c r="K9" s="634"/>
      <c r="L9" s="634"/>
      <c r="M9" s="634"/>
      <c r="N9" s="634"/>
      <c r="O9" s="634"/>
      <c r="P9" s="634"/>
      <c r="Q9" s="635"/>
      <c r="R9" s="636">
        <v>5926</v>
      </c>
      <c r="S9" s="637"/>
      <c r="T9" s="637"/>
      <c r="U9" s="637"/>
      <c r="V9" s="637"/>
      <c r="W9" s="637"/>
      <c r="X9" s="637"/>
      <c r="Y9" s="638"/>
      <c r="Z9" s="639">
        <v>0</v>
      </c>
      <c r="AA9" s="639"/>
      <c r="AB9" s="639"/>
      <c r="AC9" s="639"/>
      <c r="AD9" s="640">
        <v>5926</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537535</v>
      </c>
      <c r="BH9" s="637"/>
      <c r="BI9" s="637"/>
      <c r="BJ9" s="637"/>
      <c r="BK9" s="637"/>
      <c r="BL9" s="637"/>
      <c r="BM9" s="637"/>
      <c r="BN9" s="638"/>
      <c r="BO9" s="639">
        <v>29.1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1086589</v>
      </c>
      <c r="CS9" s="637"/>
      <c r="CT9" s="637"/>
      <c r="CU9" s="637"/>
      <c r="CV9" s="637"/>
      <c r="CW9" s="637"/>
      <c r="CX9" s="637"/>
      <c r="CY9" s="638"/>
      <c r="CZ9" s="639">
        <v>7.9</v>
      </c>
      <c r="DA9" s="639"/>
      <c r="DB9" s="639"/>
      <c r="DC9" s="639"/>
      <c r="DD9" s="645">
        <v>90183</v>
      </c>
      <c r="DE9" s="637"/>
      <c r="DF9" s="637"/>
      <c r="DG9" s="637"/>
      <c r="DH9" s="637"/>
      <c r="DI9" s="637"/>
      <c r="DJ9" s="637"/>
      <c r="DK9" s="637"/>
      <c r="DL9" s="637"/>
      <c r="DM9" s="637"/>
      <c r="DN9" s="637"/>
      <c r="DO9" s="637"/>
      <c r="DP9" s="638"/>
      <c r="DQ9" s="645">
        <v>914258</v>
      </c>
      <c r="DR9" s="637"/>
      <c r="DS9" s="637"/>
      <c r="DT9" s="637"/>
      <c r="DU9" s="637"/>
      <c r="DV9" s="637"/>
      <c r="DW9" s="637"/>
      <c r="DX9" s="637"/>
      <c r="DY9" s="637"/>
      <c r="DZ9" s="637"/>
      <c r="EA9" s="637"/>
      <c r="EB9" s="637"/>
      <c r="EC9" s="646"/>
    </row>
    <row r="10" spans="2:143" ht="11.25" customHeight="1">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44051</v>
      </c>
      <c r="BH10" s="637"/>
      <c r="BI10" s="637"/>
      <c r="BJ10" s="637"/>
      <c r="BK10" s="637"/>
      <c r="BL10" s="637"/>
      <c r="BM10" s="637"/>
      <c r="BN10" s="638"/>
      <c r="BO10" s="639">
        <v>2.4</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c r="B11" s="633" t="s">
        <v>235</v>
      </c>
      <c r="C11" s="634"/>
      <c r="D11" s="634"/>
      <c r="E11" s="634"/>
      <c r="F11" s="634"/>
      <c r="G11" s="634"/>
      <c r="H11" s="634"/>
      <c r="I11" s="634"/>
      <c r="J11" s="634"/>
      <c r="K11" s="634"/>
      <c r="L11" s="634"/>
      <c r="M11" s="634"/>
      <c r="N11" s="634"/>
      <c r="O11" s="634"/>
      <c r="P11" s="634"/>
      <c r="Q11" s="635"/>
      <c r="R11" s="636">
        <v>357604</v>
      </c>
      <c r="S11" s="637"/>
      <c r="T11" s="637"/>
      <c r="U11" s="637"/>
      <c r="V11" s="637"/>
      <c r="W11" s="637"/>
      <c r="X11" s="637"/>
      <c r="Y11" s="638"/>
      <c r="Z11" s="641">
        <v>2.5</v>
      </c>
      <c r="AA11" s="642"/>
      <c r="AB11" s="642"/>
      <c r="AC11" s="648"/>
      <c r="AD11" s="645">
        <v>357604</v>
      </c>
      <c r="AE11" s="637"/>
      <c r="AF11" s="637"/>
      <c r="AG11" s="637"/>
      <c r="AH11" s="637"/>
      <c r="AI11" s="637"/>
      <c r="AJ11" s="637"/>
      <c r="AK11" s="638"/>
      <c r="AL11" s="641">
        <v>5.4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315337</v>
      </c>
      <c r="BH11" s="637"/>
      <c r="BI11" s="637"/>
      <c r="BJ11" s="637"/>
      <c r="BK11" s="637"/>
      <c r="BL11" s="637"/>
      <c r="BM11" s="637"/>
      <c r="BN11" s="638"/>
      <c r="BO11" s="639">
        <v>17</v>
      </c>
      <c r="BP11" s="639"/>
      <c r="BQ11" s="639"/>
      <c r="BR11" s="639"/>
      <c r="BS11" s="640">
        <v>90090</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1117310</v>
      </c>
      <c r="CS11" s="637"/>
      <c r="CT11" s="637"/>
      <c r="CU11" s="637"/>
      <c r="CV11" s="637"/>
      <c r="CW11" s="637"/>
      <c r="CX11" s="637"/>
      <c r="CY11" s="638"/>
      <c r="CZ11" s="639">
        <v>8.1</v>
      </c>
      <c r="DA11" s="639"/>
      <c r="DB11" s="639"/>
      <c r="DC11" s="639"/>
      <c r="DD11" s="645">
        <v>373124</v>
      </c>
      <c r="DE11" s="637"/>
      <c r="DF11" s="637"/>
      <c r="DG11" s="637"/>
      <c r="DH11" s="637"/>
      <c r="DI11" s="637"/>
      <c r="DJ11" s="637"/>
      <c r="DK11" s="637"/>
      <c r="DL11" s="637"/>
      <c r="DM11" s="637"/>
      <c r="DN11" s="637"/>
      <c r="DO11" s="637"/>
      <c r="DP11" s="638"/>
      <c r="DQ11" s="645">
        <v>714284</v>
      </c>
      <c r="DR11" s="637"/>
      <c r="DS11" s="637"/>
      <c r="DT11" s="637"/>
      <c r="DU11" s="637"/>
      <c r="DV11" s="637"/>
      <c r="DW11" s="637"/>
      <c r="DX11" s="637"/>
      <c r="DY11" s="637"/>
      <c r="DZ11" s="637"/>
      <c r="EA11" s="637"/>
      <c r="EB11" s="637"/>
      <c r="EC11" s="646"/>
    </row>
    <row r="12" spans="2:143" ht="11.25" customHeight="1">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657949</v>
      </c>
      <c r="BH12" s="637"/>
      <c r="BI12" s="637"/>
      <c r="BJ12" s="637"/>
      <c r="BK12" s="637"/>
      <c r="BL12" s="637"/>
      <c r="BM12" s="637"/>
      <c r="BN12" s="638"/>
      <c r="BO12" s="639">
        <v>35.6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213310</v>
      </c>
      <c r="CS12" s="637"/>
      <c r="CT12" s="637"/>
      <c r="CU12" s="637"/>
      <c r="CV12" s="637"/>
      <c r="CW12" s="637"/>
      <c r="CX12" s="637"/>
      <c r="CY12" s="638"/>
      <c r="CZ12" s="639">
        <v>1.5</v>
      </c>
      <c r="DA12" s="639"/>
      <c r="DB12" s="639"/>
      <c r="DC12" s="639"/>
      <c r="DD12" s="645">
        <v>1913</v>
      </c>
      <c r="DE12" s="637"/>
      <c r="DF12" s="637"/>
      <c r="DG12" s="637"/>
      <c r="DH12" s="637"/>
      <c r="DI12" s="637"/>
      <c r="DJ12" s="637"/>
      <c r="DK12" s="637"/>
      <c r="DL12" s="637"/>
      <c r="DM12" s="637"/>
      <c r="DN12" s="637"/>
      <c r="DO12" s="637"/>
      <c r="DP12" s="638"/>
      <c r="DQ12" s="645">
        <v>147590</v>
      </c>
      <c r="DR12" s="637"/>
      <c r="DS12" s="637"/>
      <c r="DT12" s="637"/>
      <c r="DU12" s="637"/>
      <c r="DV12" s="637"/>
      <c r="DW12" s="637"/>
      <c r="DX12" s="637"/>
      <c r="DY12" s="637"/>
      <c r="DZ12" s="637"/>
      <c r="EA12" s="637"/>
      <c r="EB12" s="637"/>
      <c r="EC12" s="646"/>
    </row>
    <row r="13" spans="2:143" ht="11.25" customHeight="1">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638646</v>
      </c>
      <c r="BH13" s="637"/>
      <c r="BI13" s="637"/>
      <c r="BJ13" s="637"/>
      <c r="BK13" s="637"/>
      <c r="BL13" s="637"/>
      <c r="BM13" s="637"/>
      <c r="BN13" s="638"/>
      <c r="BO13" s="639">
        <v>34.5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625434</v>
      </c>
      <c r="CS13" s="637"/>
      <c r="CT13" s="637"/>
      <c r="CU13" s="637"/>
      <c r="CV13" s="637"/>
      <c r="CW13" s="637"/>
      <c r="CX13" s="637"/>
      <c r="CY13" s="638"/>
      <c r="CZ13" s="639">
        <v>4.5</v>
      </c>
      <c r="DA13" s="639"/>
      <c r="DB13" s="639"/>
      <c r="DC13" s="639"/>
      <c r="DD13" s="645">
        <v>404706</v>
      </c>
      <c r="DE13" s="637"/>
      <c r="DF13" s="637"/>
      <c r="DG13" s="637"/>
      <c r="DH13" s="637"/>
      <c r="DI13" s="637"/>
      <c r="DJ13" s="637"/>
      <c r="DK13" s="637"/>
      <c r="DL13" s="637"/>
      <c r="DM13" s="637"/>
      <c r="DN13" s="637"/>
      <c r="DO13" s="637"/>
      <c r="DP13" s="638"/>
      <c r="DQ13" s="645">
        <v>238374</v>
      </c>
      <c r="DR13" s="637"/>
      <c r="DS13" s="637"/>
      <c r="DT13" s="637"/>
      <c r="DU13" s="637"/>
      <c r="DV13" s="637"/>
      <c r="DW13" s="637"/>
      <c r="DX13" s="637"/>
      <c r="DY13" s="637"/>
      <c r="DZ13" s="637"/>
      <c r="EA13" s="637"/>
      <c r="EB13" s="637"/>
      <c r="EC13" s="646"/>
    </row>
    <row r="14" spans="2:143" ht="11.25" customHeight="1">
      <c r="B14" s="633" t="s">
        <v>244</v>
      </c>
      <c r="C14" s="634"/>
      <c r="D14" s="634"/>
      <c r="E14" s="634"/>
      <c r="F14" s="634"/>
      <c r="G14" s="634"/>
      <c r="H14" s="634"/>
      <c r="I14" s="634"/>
      <c r="J14" s="634"/>
      <c r="K14" s="634"/>
      <c r="L14" s="634"/>
      <c r="M14" s="634"/>
      <c r="N14" s="634"/>
      <c r="O14" s="634"/>
      <c r="P14" s="634"/>
      <c r="Q14" s="635"/>
      <c r="R14" s="636">
        <v>568</v>
      </c>
      <c r="S14" s="637"/>
      <c r="T14" s="637"/>
      <c r="U14" s="637"/>
      <c r="V14" s="637"/>
      <c r="W14" s="637"/>
      <c r="X14" s="637"/>
      <c r="Y14" s="638"/>
      <c r="Z14" s="639">
        <v>0</v>
      </c>
      <c r="AA14" s="639"/>
      <c r="AB14" s="639"/>
      <c r="AC14" s="639"/>
      <c r="AD14" s="640">
        <v>568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77634</v>
      </c>
      <c r="BH14" s="637"/>
      <c r="BI14" s="637"/>
      <c r="BJ14" s="637"/>
      <c r="BK14" s="637"/>
      <c r="BL14" s="637"/>
      <c r="BM14" s="637"/>
      <c r="BN14" s="638"/>
      <c r="BO14" s="639">
        <v>4.2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462157</v>
      </c>
      <c r="CS14" s="637"/>
      <c r="CT14" s="637"/>
      <c r="CU14" s="637"/>
      <c r="CV14" s="637"/>
      <c r="CW14" s="637"/>
      <c r="CX14" s="637"/>
      <c r="CY14" s="638"/>
      <c r="CZ14" s="639">
        <v>3.4</v>
      </c>
      <c r="DA14" s="639"/>
      <c r="DB14" s="639"/>
      <c r="DC14" s="639"/>
      <c r="DD14" s="645">
        <v>67470</v>
      </c>
      <c r="DE14" s="637"/>
      <c r="DF14" s="637"/>
      <c r="DG14" s="637"/>
      <c r="DH14" s="637"/>
      <c r="DI14" s="637"/>
      <c r="DJ14" s="637"/>
      <c r="DK14" s="637"/>
      <c r="DL14" s="637"/>
      <c r="DM14" s="637"/>
      <c r="DN14" s="637"/>
      <c r="DO14" s="637"/>
      <c r="DP14" s="638"/>
      <c r="DQ14" s="645">
        <v>462069</v>
      </c>
      <c r="DR14" s="637"/>
      <c r="DS14" s="637"/>
      <c r="DT14" s="637"/>
      <c r="DU14" s="637"/>
      <c r="DV14" s="637"/>
      <c r="DW14" s="637"/>
      <c r="DX14" s="637"/>
      <c r="DY14" s="637"/>
      <c r="DZ14" s="637"/>
      <c r="EA14" s="637"/>
      <c r="EB14" s="637"/>
      <c r="EC14" s="646"/>
    </row>
    <row r="15" spans="2:143" ht="11.25" customHeight="1">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170527</v>
      </c>
      <c r="BH15" s="637"/>
      <c r="BI15" s="637"/>
      <c r="BJ15" s="637"/>
      <c r="BK15" s="637"/>
      <c r="BL15" s="637"/>
      <c r="BM15" s="637"/>
      <c r="BN15" s="638"/>
      <c r="BO15" s="639">
        <v>9.1999999999999993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1037280</v>
      </c>
      <c r="CS15" s="637"/>
      <c r="CT15" s="637"/>
      <c r="CU15" s="637"/>
      <c r="CV15" s="637"/>
      <c r="CW15" s="637"/>
      <c r="CX15" s="637"/>
      <c r="CY15" s="638"/>
      <c r="CZ15" s="639">
        <v>7.5</v>
      </c>
      <c r="DA15" s="639"/>
      <c r="DB15" s="639"/>
      <c r="DC15" s="639"/>
      <c r="DD15" s="645">
        <v>210846</v>
      </c>
      <c r="DE15" s="637"/>
      <c r="DF15" s="637"/>
      <c r="DG15" s="637"/>
      <c r="DH15" s="637"/>
      <c r="DI15" s="637"/>
      <c r="DJ15" s="637"/>
      <c r="DK15" s="637"/>
      <c r="DL15" s="637"/>
      <c r="DM15" s="637"/>
      <c r="DN15" s="637"/>
      <c r="DO15" s="637"/>
      <c r="DP15" s="638"/>
      <c r="DQ15" s="645">
        <v>758766</v>
      </c>
      <c r="DR15" s="637"/>
      <c r="DS15" s="637"/>
      <c r="DT15" s="637"/>
      <c r="DU15" s="637"/>
      <c r="DV15" s="637"/>
      <c r="DW15" s="637"/>
      <c r="DX15" s="637"/>
      <c r="DY15" s="637"/>
      <c r="DZ15" s="637"/>
      <c r="EA15" s="637"/>
      <c r="EB15" s="637"/>
      <c r="EC15" s="646"/>
    </row>
    <row r="16" spans="2:143" ht="11.25" customHeight="1">
      <c r="B16" s="633" t="s">
        <v>250</v>
      </c>
      <c r="C16" s="634"/>
      <c r="D16" s="634"/>
      <c r="E16" s="634"/>
      <c r="F16" s="634"/>
      <c r="G16" s="634"/>
      <c r="H16" s="634"/>
      <c r="I16" s="634"/>
      <c r="J16" s="634"/>
      <c r="K16" s="634"/>
      <c r="L16" s="634"/>
      <c r="M16" s="634"/>
      <c r="N16" s="634"/>
      <c r="O16" s="634"/>
      <c r="P16" s="634"/>
      <c r="Q16" s="635"/>
      <c r="R16" s="636">
        <v>6340</v>
      </c>
      <c r="S16" s="637"/>
      <c r="T16" s="637"/>
      <c r="U16" s="637"/>
      <c r="V16" s="637"/>
      <c r="W16" s="637"/>
      <c r="X16" s="637"/>
      <c r="Y16" s="638"/>
      <c r="Z16" s="639">
        <v>0</v>
      </c>
      <c r="AA16" s="639"/>
      <c r="AB16" s="639"/>
      <c r="AC16" s="639"/>
      <c r="AD16" s="640">
        <v>6340</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41039</v>
      </c>
      <c r="CS16" s="637"/>
      <c r="CT16" s="637"/>
      <c r="CU16" s="637"/>
      <c r="CV16" s="637"/>
      <c r="CW16" s="637"/>
      <c r="CX16" s="637"/>
      <c r="CY16" s="638"/>
      <c r="CZ16" s="639">
        <v>0.3</v>
      </c>
      <c r="DA16" s="639"/>
      <c r="DB16" s="639"/>
      <c r="DC16" s="639"/>
      <c r="DD16" s="645" t="s">
        <v>122</v>
      </c>
      <c r="DE16" s="637"/>
      <c r="DF16" s="637"/>
      <c r="DG16" s="637"/>
      <c r="DH16" s="637"/>
      <c r="DI16" s="637"/>
      <c r="DJ16" s="637"/>
      <c r="DK16" s="637"/>
      <c r="DL16" s="637"/>
      <c r="DM16" s="637"/>
      <c r="DN16" s="637"/>
      <c r="DO16" s="637"/>
      <c r="DP16" s="638"/>
      <c r="DQ16" s="645">
        <v>29875</v>
      </c>
      <c r="DR16" s="637"/>
      <c r="DS16" s="637"/>
      <c r="DT16" s="637"/>
      <c r="DU16" s="637"/>
      <c r="DV16" s="637"/>
      <c r="DW16" s="637"/>
      <c r="DX16" s="637"/>
      <c r="DY16" s="637"/>
      <c r="DZ16" s="637"/>
      <c r="EA16" s="637"/>
      <c r="EB16" s="637"/>
      <c r="EC16" s="646"/>
    </row>
    <row r="17" spans="2:133" ht="11.25" customHeight="1">
      <c r="B17" s="633" t="s">
        <v>253</v>
      </c>
      <c r="C17" s="634"/>
      <c r="D17" s="634"/>
      <c r="E17" s="634"/>
      <c r="F17" s="634"/>
      <c r="G17" s="634"/>
      <c r="H17" s="634"/>
      <c r="I17" s="634"/>
      <c r="J17" s="634"/>
      <c r="K17" s="634"/>
      <c r="L17" s="634"/>
      <c r="M17" s="634"/>
      <c r="N17" s="634"/>
      <c r="O17" s="634"/>
      <c r="P17" s="634"/>
      <c r="Q17" s="635"/>
      <c r="R17" s="636">
        <v>21393</v>
      </c>
      <c r="S17" s="637"/>
      <c r="T17" s="637"/>
      <c r="U17" s="637"/>
      <c r="V17" s="637"/>
      <c r="W17" s="637"/>
      <c r="X17" s="637"/>
      <c r="Y17" s="638"/>
      <c r="Z17" s="639">
        <v>0.1</v>
      </c>
      <c r="AA17" s="639"/>
      <c r="AB17" s="639"/>
      <c r="AC17" s="639"/>
      <c r="AD17" s="640">
        <v>21393</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1125383</v>
      </c>
      <c r="CS17" s="637"/>
      <c r="CT17" s="637"/>
      <c r="CU17" s="637"/>
      <c r="CV17" s="637"/>
      <c r="CW17" s="637"/>
      <c r="CX17" s="637"/>
      <c r="CY17" s="638"/>
      <c r="CZ17" s="639">
        <v>8.1999999999999993</v>
      </c>
      <c r="DA17" s="639"/>
      <c r="DB17" s="639"/>
      <c r="DC17" s="639"/>
      <c r="DD17" s="645" t="s">
        <v>122</v>
      </c>
      <c r="DE17" s="637"/>
      <c r="DF17" s="637"/>
      <c r="DG17" s="637"/>
      <c r="DH17" s="637"/>
      <c r="DI17" s="637"/>
      <c r="DJ17" s="637"/>
      <c r="DK17" s="637"/>
      <c r="DL17" s="637"/>
      <c r="DM17" s="637"/>
      <c r="DN17" s="637"/>
      <c r="DO17" s="637"/>
      <c r="DP17" s="638"/>
      <c r="DQ17" s="645">
        <v>1075468</v>
      </c>
      <c r="DR17" s="637"/>
      <c r="DS17" s="637"/>
      <c r="DT17" s="637"/>
      <c r="DU17" s="637"/>
      <c r="DV17" s="637"/>
      <c r="DW17" s="637"/>
      <c r="DX17" s="637"/>
      <c r="DY17" s="637"/>
      <c r="DZ17" s="637"/>
      <c r="EA17" s="637"/>
      <c r="EB17" s="637"/>
      <c r="EC17" s="646"/>
    </row>
    <row r="18" spans="2:133" ht="11.25" customHeight="1">
      <c r="B18" s="633" t="s">
        <v>256</v>
      </c>
      <c r="C18" s="634"/>
      <c r="D18" s="634"/>
      <c r="E18" s="634"/>
      <c r="F18" s="634"/>
      <c r="G18" s="634"/>
      <c r="H18" s="634"/>
      <c r="I18" s="634"/>
      <c r="J18" s="634"/>
      <c r="K18" s="634"/>
      <c r="L18" s="634"/>
      <c r="M18" s="634"/>
      <c r="N18" s="634"/>
      <c r="O18" s="634"/>
      <c r="P18" s="634"/>
      <c r="Q18" s="635"/>
      <c r="R18" s="636">
        <v>5188</v>
      </c>
      <c r="S18" s="637"/>
      <c r="T18" s="637"/>
      <c r="U18" s="637"/>
      <c r="V18" s="637"/>
      <c r="W18" s="637"/>
      <c r="X18" s="637"/>
      <c r="Y18" s="638"/>
      <c r="Z18" s="639">
        <v>0</v>
      </c>
      <c r="AA18" s="639"/>
      <c r="AB18" s="639"/>
      <c r="AC18" s="639"/>
      <c r="AD18" s="640">
        <v>5188</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259</v>
      </c>
      <c r="C19" s="634"/>
      <c r="D19" s="634"/>
      <c r="E19" s="634"/>
      <c r="F19" s="634"/>
      <c r="G19" s="634"/>
      <c r="H19" s="634"/>
      <c r="I19" s="634"/>
      <c r="J19" s="634"/>
      <c r="K19" s="634"/>
      <c r="L19" s="634"/>
      <c r="M19" s="634"/>
      <c r="N19" s="634"/>
      <c r="O19" s="634"/>
      <c r="P19" s="634"/>
      <c r="Q19" s="635"/>
      <c r="R19" s="636">
        <v>5188</v>
      </c>
      <c r="S19" s="637"/>
      <c r="T19" s="637"/>
      <c r="U19" s="637"/>
      <c r="V19" s="637"/>
      <c r="W19" s="637"/>
      <c r="X19" s="637"/>
      <c r="Y19" s="638"/>
      <c r="Z19" s="639">
        <v>0</v>
      </c>
      <c r="AA19" s="639"/>
      <c r="AB19" s="639"/>
      <c r="AC19" s="639"/>
      <c r="AD19" s="640">
        <v>5188</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23495</v>
      </c>
      <c r="BH19" s="637"/>
      <c r="BI19" s="637"/>
      <c r="BJ19" s="637"/>
      <c r="BK19" s="637"/>
      <c r="BL19" s="637"/>
      <c r="BM19" s="637"/>
      <c r="BN19" s="638"/>
      <c r="BO19" s="639">
        <v>1.3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23495</v>
      </c>
      <c r="BH20" s="637"/>
      <c r="BI20" s="637"/>
      <c r="BJ20" s="637"/>
      <c r="BK20" s="637"/>
      <c r="BL20" s="637"/>
      <c r="BM20" s="637"/>
      <c r="BN20" s="638"/>
      <c r="BO20" s="639">
        <v>1.3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13794986</v>
      </c>
      <c r="CS20" s="637"/>
      <c r="CT20" s="637"/>
      <c r="CU20" s="637"/>
      <c r="CV20" s="637"/>
      <c r="CW20" s="637"/>
      <c r="CX20" s="637"/>
      <c r="CY20" s="638"/>
      <c r="CZ20" s="639">
        <v>100</v>
      </c>
      <c r="DA20" s="639"/>
      <c r="DB20" s="639"/>
      <c r="DC20" s="639"/>
      <c r="DD20" s="645">
        <v>1373652</v>
      </c>
      <c r="DE20" s="637"/>
      <c r="DF20" s="637"/>
      <c r="DG20" s="637"/>
      <c r="DH20" s="637"/>
      <c r="DI20" s="637"/>
      <c r="DJ20" s="637"/>
      <c r="DK20" s="637"/>
      <c r="DL20" s="637"/>
      <c r="DM20" s="637"/>
      <c r="DN20" s="637"/>
      <c r="DO20" s="637"/>
      <c r="DP20" s="638"/>
      <c r="DQ20" s="645">
        <v>10031540</v>
      </c>
      <c r="DR20" s="637"/>
      <c r="DS20" s="637"/>
      <c r="DT20" s="637"/>
      <c r="DU20" s="637"/>
      <c r="DV20" s="637"/>
      <c r="DW20" s="637"/>
      <c r="DX20" s="637"/>
      <c r="DY20" s="637"/>
      <c r="DZ20" s="637"/>
      <c r="EA20" s="637"/>
      <c r="EB20" s="637"/>
      <c r="EC20" s="646"/>
    </row>
    <row r="21" spans="2:133" ht="11.25" customHeight="1">
      <c r="B21" s="633" t="s">
        <v>265</v>
      </c>
      <c r="C21" s="634"/>
      <c r="D21" s="634"/>
      <c r="E21" s="634"/>
      <c r="F21" s="634"/>
      <c r="G21" s="634"/>
      <c r="H21" s="634"/>
      <c r="I21" s="634"/>
      <c r="J21" s="634"/>
      <c r="K21" s="634"/>
      <c r="L21" s="634"/>
      <c r="M21" s="634"/>
      <c r="N21" s="634"/>
      <c r="O21" s="634"/>
      <c r="P21" s="634"/>
      <c r="Q21" s="635"/>
      <c r="R21" s="636">
        <v>4753989</v>
      </c>
      <c r="S21" s="637"/>
      <c r="T21" s="637"/>
      <c r="U21" s="637"/>
      <c r="V21" s="637"/>
      <c r="W21" s="637"/>
      <c r="X21" s="637"/>
      <c r="Y21" s="638"/>
      <c r="Z21" s="639">
        <v>33</v>
      </c>
      <c r="AA21" s="639"/>
      <c r="AB21" s="639"/>
      <c r="AC21" s="639"/>
      <c r="AD21" s="640">
        <v>4187883</v>
      </c>
      <c r="AE21" s="640"/>
      <c r="AF21" s="640"/>
      <c r="AG21" s="640"/>
      <c r="AH21" s="640"/>
      <c r="AI21" s="640"/>
      <c r="AJ21" s="640"/>
      <c r="AK21" s="640"/>
      <c r="AL21" s="641">
        <v>63.5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267</v>
      </c>
      <c r="C22" s="634"/>
      <c r="D22" s="634"/>
      <c r="E22" s="634"/>
      <c r="F22" s="634"/>
      <c r="G22" s="634"/>
      <c r="H22" s="634"/>
      <c r="I22" s="634"/>
      <c r="J22" s="634"/>
      <c r="K22" s="634"/>
      <c r="L22" s="634"/>
      <c r="M22" s="634"/>
      <c r="N22" s="634"/>
      <c r="O22" s="634"/>
      <c r="P22" s="634"/>
      <c r="Q22" s="635"/>
      <c r="R22" s="636">
        <v>4187883</v>
      </c>
      <c r="S22" s="637"/>
      <c r="T22" s="637"/>
      <c r="U22" s="637"/>
      <c r="V22" s="637"/>
      <c r="W22" s="637"/>
      <c r="X22" s="637"/>
      <c r="Y22" s="638"/>
      <c r="Z22" s="639">
        <v>29.1</v>
      </c>
      <c r="AA22" s="639"/>
      <c r="AB22" s="639"/>
      <c r="AC22" s="639"/>
      <c r="AD22" s="640">
        <v>4187883</v>
      </c>
      <c r="AE22" s="640"/>
      <c r="AF22" s="640"/>
      <c r="AG22" s="640"/>
      <c r="AH22" s="640"/>
      <c r="AI22" s="640"/>
      <c r="AJ22" s="640"/>
      <c r="AK22" s="640"/>
      <c r="AL22" s="641">
        <v>63.5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270</v>
      </c>
      <c r="C23" s="634"/>
      <c r="D23" s="634"/>
      <c r="E23" s="634"/>
      <c r="F23" s="634"/>
      <c r="G23" s="634"/>
      <c r="H23" s="634"/>
      <c r="I23" s="634"/>
      <c r="J23" s="634"/>
      <c r="K23" s="634"/>
      <c r="L23" s="634"/>
      <c r="M23" s="634"/>
      <c r="N23" s="634"/>
      <c r="O23" s="634"/>
      <c r="P23" s="634"/>
      <c r="Q23" s="635"/>
      <c r="R23" s="636">
        <v>566106</v>
      </c>
      <c r="S23" s="637"/>
      <c r="T23" s="637"/>
      <c r="U23" s="637"/>
      <c r="V23" s="637"/>
      <c r="W23" s="637"/>
      <c r="X23" s="637"/>
      <c r="Y23" s="638"/>
      <c r="Z23" s="639">
        <v>3.9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23495</v>
      </c>
      <c r="BH23" s="637"/>
      <c r="BI23" s="637"/>
      <c r="BJ23" s="637"/>
      <c r="BK23" s="637"/>
      <c r="BL23" s="637"/>
      <c r="BM23" s="637"/>
      <c r="BN23" s="638"/>
      <c r="BO23" s="639">
        <v>1.3</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5324068</v>
      </c>
      <c r="CS24" s="626"/>
      <c r="CT24" s="626"/>
      <c r="CU24" s="626"/>
      <c r="CV24" s="626"/>
      <c r="CW24" s="626"/>
      <c r="CX24" s="626"/>
      <c r="CY24" s="627"/>
      <c r="CZ24" s="630">
        <v>38.6</v>
      </c>
      <c r="DA24" s="631"/>
      <c r="DB24" s="631"/>
      <c r="DC24" s="647"/>
      <c r="DD24" s="671">
        <v>3584334</v>
      </c>
      <c r="DE24" s="626"/>
      <c r="DF24" s="626"/>
      <c r="DG24" s="626"/>
      <c r="DH24" s="626"/>
      <c r="DI24" s="626"/>
      <c r="DJ24" s="626"/>
      <c r="DK24" s="627"/>
      <c r="DL24" s="671">
        <v>2996376</v>
      </c>
      <c r="DM24" s="626"/>
      <c r="DN24" s="626"/>
      <c r="DO24" s="626"/>
      <c r="DP24" s="626"/>
      <c r="DQ24" s="626"/>
      <c r="DR24" s="626"/>
      <c r="DS24" s="626"/>
      <c r="DT24" s="626"/>
      <c r="DU24" s="626"/>
      <c r="DV24" s="627"/>
      <c r="DW24" s="630">
        <v>45.3</v>
      </c>
      <c r="DX24" s="631"/>
      <c r="DY24" s="631"/>
      <c r="DZ24" s="631"/>
      <c r="EA24" s="631"/>
      <c r="EB24" s="631"/>
      <c r="EC24" s="632"/>
    </row>
    <row r="25" spans="2:133" ht="11.25" customHeight="1">
      <c r="B25" s="633" t="s">
        <v>280</v>
      </c>
      <c r="C25" s="634"/>
      <c r="D25" s="634"/>
      <c r="E25" s="634"/>
      <c r="F25" s="634"/>
      <c r="G25" s="634"/>
      <c r="H25" s="634"/>
      <c r="I25" s="634"/>
      <c r="J25" s="634"/>
      <c r="K25" s="634"/>
      <c r="L25" s="634"/>
      <c r="M25" s="634"/>
      <c r="N25" s="634"/>
      <c r="O25" s="634"/>
      <c r="P25" s="634"/>
      <c r="Q25" s="635"/>
      <c r="R25" s="636">
        <v>7116392</v>
      </c>
      <c r="S25" s="637"/>
      <c r="T25" s="637"/>
      <c r="U25" s="637"/>
      <c r="V25" s="637"/>
      <c r="W25" s="637"/>
      <c r="X25" s="637"/>
      <c r="Y25" s="638"/>
      <c r="Z25" s="639">
        <v>49.4</v>
      </c>
      <c r="AA25" s="639"/>
      <c r="AB25" s="639"/>
      <c r="AC25" s="639"/>
      <c r="AD25" s="640">
        <v>6526791</v>
      </c>
      <c r="AE25" s="640"/>
      <c r="AF25" s="640"/>
      <c r="AG25" s="640"/>
      <c r="AH25" s="640"/>
      <c r="AI25" s="640"/>
      <c r="AJ25" s="640"/>
      <c r="AK25" s="640"/>
      <c r="AL25" s="641">
        <v>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1780638</v>
      </c>
      <c r="CS25" s="668"/>
      <c r="CT25" s="668"/>
      <c r="CU25" s="668"/>
      <c r="CV25" s="668"/>
      <c r="CW25" s="668"/>
      <c r="CX25" s="668"/>
      <c r="CY25" s="669"/>
      <c r="CZ25" s="641">
        <v>12.9</v>
      </c>
      <c r="DA25" s="666"/>
      <c r="DB25" s="666"/>
      <c r="DC25" s="670"/>
      <c r="DD25" s="645">
        <v>1631929</v>
      </c>
      <c r="DE25" s="668"/>
      <c r="DF25" s="668"/>
      <c r="DG25" s="668"/>
      <c r="DH25" s="668"/>
      <c r="DI25" s="668"/>
      <c r="DJ25" s="668"/>
      <c r="DK25" s="669"/>
      <c r="DL25" s="645">
        <v>1558183</v>
      </c>
      <c r="DM25" s="668"/>
      <c r="DN25" s="668"/>
      <c r="DO25" s="668"/>
      <c r="DP25" s="668"/>
      <c r="DQ25" s="668"/>
      <c r="DR25" s="668"/>
      <c r="DS25" s="668"/>
      <c r="DT25" s="668"/>
      <c r="DU25" s="668"/>
      <c r="DV25" s="669"/>
      <c r="DW25" s="641">
        <v>23.5</v>
      </c>
      <c r="DX25" s="666"/>
      <c r="DY25" s="666"/>
      <c r="DZ25" s="666"/>
      <c r="EA25" s="666"/>
      <c r="EB25" s="666"/>
      <c r="EC25" s="667"/>
    </row>
    <row r="26" spans="2:133" ht="11.25" customHeight="1">
      <c r="B26" s="633" t="s">
        <v>283</v>
      </c>
      <c r="C26" s="634"/>
      <c r="D26" s="634"/>
      <c r="E26" s="634"/>
      <c r="F26" s="634"/>
      <c r="G26" s="634"/>
      <c r="H26" s="634"/>
      <c r="I26" s="634"/>
      <c r="J26" s="634"/>
      <c r="K26" s="634"/>
      <c r="L26" s="634"/>
      <c r="M26" s="634"/>
      <c r="N26" s="634"/>
      <c r="O26" s="634"/>
      <c r="P26" s="634"/>
      <c r="Q26" s="635"/>
      <c r="R26" s="636">
        <v>1000</v>
      </c>
      <c r="S26" s="637"/>
      <c r="T26" s="637"/>
      <c r="U26" s="637"/>
      <c r="V26" s="637"/>
      <c r="W26" s="637"/>
      <c r="X26" s="637"/>
      <c r="Y26" s="638"/>
      <c r="Z26" s="639">
        <v>0</v>
      </c>
      <c r="AA26" s="639"/>
      <c r="AB26" s="639"/>
      <c r="AC26" s="639"/>
      <c r="AD26" s="640">
        <v>1000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1149560</v>
      </c>
      <c r="CS26" s="637"/>
      <c r="CT26" s="637"/>
      <c r="CU26" s="637"/>
      <c r="CV26" s="637"/>
      <c r="CW26" s="637"/>
      <c r="CX26" s="637"/>
      <c r="CY26" s="638"/>
      <c r="CZ26" s="641">
        <v>8.3000000000000007</v>
      </c>
      <c r="DA26" s="666"/>
      <c r="DB26" s="666"/>
      <c r="DC26" s="670"/>
      <c r="DD26" s="645">
        <v>1040131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286</v>
      </c>
      <c r="C27" s="634"/>
      <c r="D27" s="634"/>
      <c r="E27" s="634"/>
      <c r="F27" s="634"/>
      <c r="G27" s="634"/>
      <c r="H27" s="634"/>
      <c r="I27" s="634"/>
      <c r="J27" s="634"/>
      <c r="K27" s="634"/>
      <c r="L27" s="634"/>
      <c r="M27" s="634"/>
      <c r="N27" s="634"/>
      <c r="O27" s="634"/>
      <c r="P27" s="634"/>
      <c r="Q27" s="635"/>
      <c r="R27" s="636">
        <v>22542</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1849819</v>
      </c>
      <c r="BH27" s="637"/>
      <c r="BI27" s="637"/>
      <c r="BJ27" s="637"/>
      <c r="BK27" s="637"/>
      <c r="BL27" s="637"/>
      <c r="BM27" s="637"/>
      <c r="BN27" s="638"/>
      <c r="BO27" s="639">
        <v>100</v>
      </c>
      <c r="BP27" s="639"/>
      <c r="BQ27" s="639"/>
      <c r="BR27" s="639"/>
      <c r="BS27" s="640">
        <v>90090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2418047</v>
      </c>
      <c r="CS27" s="668"/>
      <c r="CT27" s="668"/>
      <c r="CU27" s="668"/>
      <c r="CV27" s="668"/>
      <c r="CW27" s="668"/>
      <c r="CX27" s="668"/>
      <c r="CY27" s="669"/>
      <c r="CZ27" s="641">
        <v>17.5</v>
      </c>
      <c r="DA27" s="666"/>
      <c r="DB27" s="666"/>
      <c r="DC27" s="670"/>
      <c r="DD27" s="645">
        <v>876937</v>
      </c>
      <c r="DE27" s="668"/>
      <c r="DF27" s="668"/>
      <c r="DG27" s="668"/>
      <c r="DH27" s="668"/>
      <c r="DI27" s="668"/>
      <c r="DJ27" s="668"/>
      <c r="DK27" s="669"/>
      <c r="DL27" s="645">
        <v>362725</v>
      </c>
      <c r="DM27" s="668"/>
      <c r="DN27" s="668"/>
      <c r="DO27" s="668"/>
      <c r="DP27" s="668"/>
      <c r="DQ27" s="668"/>
      <c r="DR27" s="668"/>
      <c r="DS27" s="668"/>
      <c r="DT27" s="668"/>
      <c r="DU27" s="668"/>
      <c r="DV27" s="669"/>
      <c r="DW27" s="641">
        <v>5.5</v>
      </c>
      <c r="DX27" s="666"/>
      <c r="DY27" s="666"/>
      <c r="DZ27" s="666"/>
      <c r="EA27" s="666"/>
      <c r="EB27" s="666"/>
      <c r="EC27" s="667"/>
    </row>
    <row r="28" spans="2:133" ht="11.25" customHeight="1">
      <c r="B28" s="633" t="s">
        <v>289</v>
      </c>
      <c r="C28" s="634"/>
      <c r="D28" s="634"/>
      <c r="E28" s="634"/>
      <c r="F28" s="634"/>
      <c r="G28" s="634"/>
      <c r="H28" s="634"/>
      <c r="I28" s="634"/>
      <c r="J28" s="634"/>
      <c r="K28" s="634"/>
      <c r="L28" s="634"/>
      <c r="M28" s="634"/>
      <c r="N28" s="634"/>
      <c r="O28" s="634"/>
      <c r="P28" s="634"/>
      <c r="Q28" s="635"/>
      <c r="R28" s="636">
        <v>158356</v>
      </c>
      <c r="S28" s="637"/>
      <c r="T28" s="637"/>
      <c r="U28" s="637"/>
      <c r="V28" s="637"/>
      <c r="W28" s="637"/>
      <c r="X28" s="637"/>
      <c r="Y28" s="638"/>
      <c r="Z28" s="639">
        <v>1.1000000000000001</v>
      </c>
      <c r="AA28" s="639"/>
      <c r="AB28" s="639"/>
      <c r="AC28" s="639"/>
      <c r="AD28" s="640">
        <v>12480</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1125383</v>
      </c>
      <c r="CS28" s="637"/>
      <c r="CT28" s="637"/>
      <c r="CU28" s="637"/>
      <c r="CV28" s="637"/>
      <c r="CW28" s="637"/>
      <c r="CX28" s="637"/>
      <c r="CY28" s="638"/>
      <c r="CZ28" s="641">
        <v>8.1999999999999993</v>
      </c>
      <c r="DA28" s="666"/>
      <c r="DB28" s="666"/>
      <c r="DC28" s="670"/>
      <c r="DD28" s="645">
        <v>1075468</v>
      </c>
      <c r="DE28" s="637"/>
      <c r="DF28" s="637"/>
      <c r="DG28" s="637"/>
      <c r="DH28" s="637"/>
      <c r="DI28" s="637"/>
      <c r="DJ28" s="637"/>
      <c r="DK28" s="638"/>
      <c r="DL28" s="645">
        <v>1075468</v>
      </c>
      <c r="DM28" s="637"/>
      <c r="DN28" s="637"/>
      <c r="DO28" s="637"/>
      <c r="DP28" s="637"/>
      <c r="DQ28" s="637"/>
      <c r="DR28" s="637"/>
      <c r="DS28" s="637"/>
      <c r="DT28" s="637"/>
      <c r="DU28" s="637"/>
      <c r="DV28" s="638"/>
      <c r="DW28" s="641">
        <v>16.2</v>
      </c>
      <c r="DX28" s="666"/>
      <c r="DY28" s="666"/>
      <c r="DZ28" s="666"/>
      <c r="EA28" s="666"/>
      <c r="EB28" s="666"/>
      <c r="EC28" s="667"/>
    </row>
    <row r="29" spans="2:133" ht="11.25" customHeight="1">
      <c r="B29" s="633" t="s">
        <v>291</v>
      </c>
      <c r="C29" s="634"/>
      <c r="D29" s="634"/>
      <c r="E29" s="634"/>
      <c r="F29" s="634"/>
      <c r="G29" s="634"/>
      <c r="H29" s="634"/>
      <c r="I29" s="634"/>
      <c r="J29" s="634"/>
      <c r="K29" s="634"/>
      <c r="L29" s="634"/>
      <c r="M29" s="634"/>
      <c r="N29" s="634"/>
      <c r="O29" s="634"/>
      <c r="P29" s="634"/>
      <c r="Q29" s="635"/>
      <c r="R29" s="636">
        <v>27531</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1125364</v>
      </c>
      <c r="CS29" s="668"/>
      <c r="CT29" s="668"/>
      <c r="CU29" s="668"/>
      <c r="CV29" s="668"/>
      <c r="CW29" s="668"/>
      <c r="CX29" s="668"/>
      <c r="CY29" s="669"/>
      <c r="CZ29" s="641">
        <v>8.1999999999999993</v>
      </c>
      <c r="DA29" s="666"/>
      <c r="DB29" s="666"/>
      <c r="DC29" s="670"/>
      <c r="DD29" s="645">
        <v>1075449</v>
      </c>
      <c r="DE29" s="668"/>
      <c r="DF29" s="668"/>
      <c r="DG29" s="668"/>
      <c r="DH29" s="668"/>
      <c r="DI29" s="668"/>
      <c r="DJ29" s="668"/>
      <c r="DK29" s="669"/>
      <c r="DL29" s="645">
        <v>1075449</v>
      </c>
      <c r="DM29" s="668"/>
      <c r="DN29" s="668"/>
      <c r="DO29" s="668"/>
      <c r="DP29" s="668"/>
      <c r="DQ29" s="668"/>
      <c r="DR29" s="668"/>
      <c r="DS29" s="668"/>
      <c r="DT29" s="668"/>
      <c r="DU29" s="668"/>
      <c r="DV29" s="669"/>
      <c r="DW29" s="641">
        <v>16.2</v>
      </c>
      <c r="DX29" s="666"/>
      <c r="DY29" s="666"/>
      <c r="DZ29" s="666"/>
      <c r="EA29" s="666"/>
      <c r="EB29" s="666"/>
      <c r="EC29" s="667"/>
    </row>
    <row r="30" spans="2:133" ht="11.25" customHeight="1">
      <c r="B30" s="633" t="s">
        <v>293</v>
      </c>
      <c r="C30" s="634"/>
      <c r="D30" s="634"/>
      <c r="E30" s="634"/>
      <c r="F30" s="634"/>
      <c r="G30" s="634"/>
      <c r="H30" s="634"/>
      <c r="I30" s="634"/>
      <c r="J30" s="634"/>
      <c r="K30" s="634"/>
      <c r="L30" s="634"/>
      <c r="M30" s="634"/>
      <c r="N30" s="634"/>
      <c r="O30" s="634"/>
      <c r="P30" s="634"/>
      <c r="Q30" s="635"/>
      <c r="R30" s="636">
        <v>3796609</v>
      </c>
      <c r="S30" s="637"/>
      <c r="T30" s="637"/>
      <c r="U30" s="637"/>
      <c r="V30" s="637"/>
      <c r="W30" s="637"/>
      <c r="X30" s="637"/>
      <c r="Y30" s="638"/>
      <c r="Z30" s="639">
        <v>26.4</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1097405</v>
      </c>
      <c r="CS30" s="637"/>
      <c r="CT30" s="637"/>
      <c r="CU30" s="637"/>
      <c r="CV30" s="637"/>
      <c r="CW30" s="637"/>
      <c r="CX30" s="637"/>
      <c r="CY30" s="638"/>
      <c r="CZ30" s="641">
        <v>8</v>
      </c>
      <c r="DA30" s="666"/>
      <c r="DB30" s="666"/>
      <c r="DC30" s="670"/>
      <c r="DD30" s="645">
        <v>1047490</v>
      </c>
      <c r="DE30" s="637"/>
      <c r="DF30" s="637"/>
      <c r="DG30" s="637"/>
      <c r="DH30" s="637"/>
      <c r="DI30" s="637"/>
      <c r="DJ30" s="637"/>
      <c r="DK30" s="638"/>
      <c r="DL30" s="645">
        <v>1047490</v>
      </c>
      <c r="DM30" s="637"/>
      <c r="DN30" s="637"/>
      <c r="DO30" s="637"/>
      <c r="DP30" s="637"/>
      <c r="DQ30" s="637"/>
      <c r="DR30" s="637"/>
      <c r="DS30" s="637"/>
      <c r="DT30" s="637"/>
      <c r="DU30" s="637"/>
      <c r="DV30" s="638"/>
      <c r="DW30" s="641">
        <v>15.8</v>
      </c>
      <c r="DX30" s="666"/>
      <c r="DY30" s="666"/>
      <c r="DZ30" s="666"/>
      <c r="EA30" s="666"/>
      <c r="EB30" s="666"/>
      <c r="EC30" s="667"/>
    </row>
    <row r="31" spans="2:133" ht="11.25" customHeight="1">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98.1</v>
      </c>
      <c r="BN31" s="680"/>
      <c r="BO31" s="680"/>
      <c r="BP31" s="680"/>
      <c r="BQ31" s="681"/>
      <c r="BR31" s="692">
        <v>99.3</v>
      </c>
      <c r="BS31" s="680"/>
      <c r="BT31" s="680"/>
      <c r="BU31" s="680"/>
      <c r="BV31" s="680"/>
      <c r="BW31" s="680"/>
      <c r="BX31" s="631">
        <v>97.2</v>
      </c>
      <c r="BY31" s="680"/>
      <c r="BZ31" s="680"/>
      <c r="CA31" s="680"/>
      <c r="CB31" s="681"/>
      <c r="CD31" s="674"/>
      <c r="CE31" s="675"/>
      <c r="CF31" s="633" t="s">
        <v>300</v>
      </c>
      <c r="CG31" s="634"/>
      <c r="CH31" s="634"/>
      <c r="CI31" s="634"/>
      <c r="CJ31" s="634"/>
      <c r="CK31" s="634"/>
      <c r="CL31" s="634"/>
      <c r="CM31" s="634"/>
      <c r="CN31" s="634"/>
      <c r="CO31" s="634"/>
      <c r="CP31" s="634"/>
      <c r="CQ31" s="635"/>
      <c r="CR31" s="636">
        <v>27959</v>
      </c>
      <c r="CS31" s="668"/>
      <c r="CT31" s="668"/>
      <c r="CU31" s="668"/>
      <c r="CV31" s="668"/>
      <c r="CW31" s="668"/>
      <c r="CX31" s="668"/>
      <c r="CY31" s="669"/>
      <c r="CZ31" s="641">
        <v>0.2</v>
      </c>
      <c r="DA31" s="666"/>
      <c r="DB31" s="666"/>
      <c r="DC31" s="670"/>
      <c r="DD31" s="645">
        <v>27959</v>
      </c>
      <c r="DE31" s="668"/>
      <c r="DF31" s="668"/>
      <c r="DG31" s="668"/>
      <c r="DH31" s="668"/>
      <c r="DI31" s="668"/>
      <c r="DJ31" s="668"/>
      <c r="DK31" s="669"/>
      <c r="DL31" s="645">
        <v>27959</v>
      </c>
      <c r="DM31" s="668"/>
      <c r="DN31" s="668"/>
      <c r="DO31" s="668"/>
      <c r="DP31" s="668"/>
      <c r="DQ31" s="668"/>
      <c r="DR31" s="668"/>
      <c r="DS31" s="668"/>
      <c r="DT31" s="668"/>
      <c r="DU31" s="668"/>
      <c r="DV31" s="669"/>
      <c r="DW31" s="641">
        <v>0.4</v>
      </c>
      <c r="DX31" s="666"/>
      <c r="DY31" s="666"/>
      <c r="DZ31" s="666"/>
      <c r="EA31" s="666"/>
      <c r="EB31" s="666"/>
      <c r="EC31" s="667"/>
    </row>
    <row r="32" spans="2:133" ht="11.25" customHeight="1">
      <c r="B32" s="633" t="s">
        <v>301</v>
      </c>
      <c r="C32" s="634"/>
      <c r="D32" s="634"/>
      <c r="E32" s="634"/>
      <c r="F32" s="634"/>
      <c r="G32" s="634"/>
      <c r="H32" s="634"/>
      <c r="I32" s="634"/>
      <c r="J32" s="634"/>
      <c r="K32" s="634"/>
      <c r="L32" s="634"/>
      <c r="M32" s="634"/>
      <c r="N32" s="634"/>
      <c r="O32" s="634"/>
      <c r="P32" s="634"/>
      <c r="Q32" s="635"/>
      <c r="R32" s="636">
        <v>937958</v>
      </c>
      <c r="S32" s="637"/>
      <c r="T32" s="637"/>
      <c r="U32" s="637"/>
      <c r="V32" s="637"/>
      <c r="W32" s="637"/>
      <c r="X32" s="637"/>
      <c r="Y32" s="638"/>
      <c r="Z32" s="639">
        <v>6.5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99.7</v>
      </c>
      <c r="BH32" s="668"/>
      <c r="BI32" s="668"/>
      <c r="BJ32" s="668"/>
      <c r="BK32" s="668"/>
      <c r="BL32" s="668"/>
      <c r="BM32" s="642">
        <v>98.7</v>
      </c>
      <c r="BN32" s="668"/>
      <c r="BO32" s="668"/>
      <c r="BP32" s="668"/>
      <c r="BQ32" s="691"/>
      <c r="BR32" s="693">
        <v>99.4</v>
      </c>
      <c r="BS32" s="668"/>
      <c r="BT32" s="668"/>
      <c r="BU32" s="668"/>
      <c r="BV32" s="668"/>
      <c r="BW32" s="668"/>
      <c r="BX32" s="642">
        <v>97.7</v>
      </c>
      <c r="BY32" s="668"/>
      <c r="BZ32" s="668"/>
      <c r="CA32" s="668"/>
      <c r="CB32" s="691"/>
      <c r="CD32" s="676"/>
      <c r="CE32" s="677"/>
      <c r="CF32" s="633" t="s">
        <v>304</v>
      </c>
      <c r="CG32" s="634"/>
      <c r="CH32" s="634"/>
      <c r="CI32" s="634"/>
      <c r="CJ32" s="634"/>
      <c r="CK32" s="634"/>
      <c r="CL32" s="634"/>
      <c r="CM32" s="634"/>
      <c r="CN32" s="634"/>
      <c r="CO32" s="634"/>
      <c r="CP32" s="634"/>
      <c r="CQ32" s="635"/>
      <c r="CR32" s="636">
        <v>19</v>
      </c>
      <c r="CS32" s="637"/>
      <c r="CT32" s="637"/>
      <c r="CU32" s="637"/>
      <c r="CV32" s="637"/>
      <c r="CW32" s="637"/>
      <c r="CX32" s="637"/>
      <c r="CY32" s="638"/>
      <c r="CZ32" s="641">
        <v>0</v>
      </c>
      <c r="DA32" s="666"/>
      <c r="DB32" s="666"/>
      <c r="DC32" s="670"/>
      <c r="DD32" s="645">
        <v>19</v>
      </c>
      <c r="DE32" s="637"/>
      <c r="DF32" s="637"/>
      <c r="DG32" s="637"/>
      <c r="DH32" s="637"/>
      <c r="DI32" s="637"/>
      <c r="DJ32" s="637"/>
      <c r="DK32" s="638"/>
      <c r="DL32" s="645">
        <v>19</v>
      </c>
      <c r="DM32" s="637"/>
      <c r="DN32" s="637"/>
      <c r="DO32" s="637"/>
      <c r="DP32" s="637"/>
      <c r="DQ32" s="637"/>
      <c r="DR32" s="637"/>
      <c r="DS32" s="637"/>
      <c r="DT32" s="637"/>
      <c r="DU32" s="637"/>
      <c r="DV32" s="638"/>
      <c r="DW32" s="641">
        <v>0</v>
      </c>
      <c r="DX32" s="666"/>
      <c r="DY32" s="666"/>
      <c r="DZ32" s="666"/>
      <c r="EA32" s="666"/>
      <c r="EB32" s="666"/>
      <c r="EC32" s="667"/>
    </row>
    <row r="33" spans="2:133" ht="11.25" customHeight="1">
      <c r="B33" s="633" t="s">
        <v>305</v>
      </c>
      <c r="C33" s="634"/>
      <c r="D33" s="634"/>
      <c r="E33" s="634"/>
      <c r="F33" s="634"/>
      <c r="G33" s="634"/>
      <c r="H33" s="634"/>
      <c r="I33" s="634"/>
      <c r="J33" s="634"/>
      <c r="K33" s="634"/>
      <c r="L33" s="634"/>
      <c r="M33" s="634"/>
      <c r="N33" s="634"/>
      <c r="O33" s="634"/>
      <c r="P33" s="634"/>
      <c r="Q33" s="635"/>
      <c r="R33" s="636">
        <v>47460</v>
      </c>
      <c r="S33" s="637"/>
      <c r="T33" s="637"/>
      <c r="U33" s="637"/>
      <c r="V33" s="637"/>
      <c r="W33" s="637"/>
      <c r="X33" s="637"/>
      <c r="Y33" s="638"/>
      <c r="Z33" s="639">
        <v>0.3</v>
      </c>
      <c r="AA33" s="639"/>
      <c r="AB33" s="639"/>
      <c r="AC33" s="639"/>
      <c r="AD33" s="640">
        <v>29154</v>
      </c>
      <c r="AE33" s="640"/>
      <c r="AF33" s="640"/>
      <c r="AG33" s="640"/>
      <c r="AH33" s="640"/>
      <c r="AI33" s="640"/>
      <c r="AJ33" s="640"/>
      <c r="AK33" s="640"/>
      <c r="AL33" s="641">
        <v>0.4</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96.9</v>
      </c>
      <c r="BN33" s="695"/>
      <c r="BO33" s="695"/>
      <c r="BP33" s="695"/>
      <c r="BQ33" s="697"/>
      <c r="BR33" s="694">
        <v>99.1</v>
      </c>
      <c r="BS33" s="695"/>
      <c r="BT33" s="695"/>
      <c r="BU33" s="695"/>
      <c r="BV33" s="695"/>
      <c r="BW33" s="695"/>
      <c r="BX33" s="696">
        <v>96.2</v>
      </c>
      <c r="BY33" s="695"/>
      <c r="BZ33" s="695"/>
      <c r="CA33" s="695"/>
      <c r="CB33" s="697"/>
      <c r="CD33" s="633" t="s">
        <v>307</v>
      </c>
      <c r="CE33" s="634"/>
      <c r="CF33" s="634"/>
      <c r="CG33" s="634"/>
      <c r="CH33" s="634"/>
      <c r="CI33" s="634"/>
      <c r="CJ33" s="634"/>
      <c r="CK33" s="634"/>
      <c r="CL33" s="634"/>
      <c r="CM33" s="634"/>
      <c r="CN33" s="634"/>
      <c r="CO33" s="634"/>
      <c r="CP33" s="634"/>
      <c r="CQ33" s="635"/>
      <c r="CR33" s="636">
        <v>7056227</v>
      </c>
      <c r="CS33" s="668"/>
      <c r="CT33" s="668"/>
      <c r="CU33" s="668"/>
      <c r="CV33" s="668"/>
      <c r="CW33" s="668"/>
      <c r="CX33" s="668"/>
      <c r="CY33" s="669"/>
      <c r="CZ33" s="641">
        <v>51.2</v>
      </c>
      <c r="DA33" s="666"/>
      <c r="DB33" s="666"/>
      <c r="DC33" s="670"/>
      <c r="DD33" s="645">
        <v>5573557</v>
      </c>
      <c r="DE33" s="668"/>
      <c r="DF33" s="668"/>
      <c r="DG33" s="668"/>
      <c r="DH33" s="668"/>
      <c r="DI33" s="668"/>
      <c r="DJ33" s="668"/>
      <c r="DK33" s="669"/>
      <c r="DL33" s="645">
        <v>2596659</v>
      </c>
      <c r="DM33" s="668"/>
      <c r="DN33" s="668"/>
      <c r="DO33" s="668"/>
      <c r="DP33" s="668"/>
      <c r="DQ33" s="668"/>
      <c r="DR33" s="668"/>
      <c r="DS33" s="668"/>
      <c r="DT33" s="668"/>
      <c r="DU33" s="668"/>
      <c r="DV33" s="669"/>
      <c r="DW33" s="641">
        <v>39.200000000000003</v>
      </c>
      <c r="DX33" s="666"/>
      <c r="DY33" s="666"/>
      <c r="DZ33" s="666"/>
      <c r="EA33" s="666"/>
      <c r="EB33" s="666"/>
      <c r="EC33" s="667"/>
    </row>
    <row r="34" spans="2:133" ht="11.25" customHeight="1">
      <c r="B34" s="633" t="s">
        <v>308</v>
      </c>
      <c r="C34" s="634"/>
      <c r="D34" s="634"/>
      <c r="E34" s="634"/>
      <c r="F34" s="634"/>
      <c r="G34" s="634"/>
      <c r="H34" s="634"/>
      <c r="I34" s="634"/>
      <c r="J34" s="634"/>
      <c r="K34" s="634"/>
      <c r="L34" s="634"/>
      <c r="M34" s="634"/>
      <c r="N34" s="634"/>
      <c r="O34" s="634"/>
      <c r="P34" s="634"/>
      <c r="Q34" s="635"/>
      <c r="R34" s="636">
        <v>200935</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1397119</v>
      </c>
      <c r="CS34" s="637"/>
      <c r="CT34" s="637"/>
      <c r="CU34" s="637"/>
      <c r="CV34" s="637"/>
      <c r="CW34" s="637"/>
      <c r="CX34" s="637"/>
      <c r="CY34" s="638"/>
      <c r="CZ34" s="641">
        <v>10.1</v>
      </c>
      <c r="DA34" s="666"/>
      <c r="DB34" s="666"/>
      <c r="DC34" s="670"/>
      <c r="DD34" s="645">
        <v>1046336</v>
      </c>
      <c r="DE34" s="637"/>
      <c r="DF34" s="637"/>
      <c r="DG34" s="637"/>
      <c r="DH34" s="637"/>
      <c r="DI34" s="637"/>
      <c r="DJ34" s="637"/>
      <c r="DK34" s="638"/>
      <c r="DL34" s="645">
        <v>643999</v>
      </c>
      <c r="DM34" s="637"/>
      <c r="DN34" s="637"/>
      <c r="DO34" s="637"/>
      <c r="DP34" s="637"/>
      <c r="DQ34" s="637"/>
      <c r="DR34" s="637"/>
      <c r="DS34" s="637"/>
      <c r="DT34" s="637"/>
      <c r="DU34" s="637"/>
      <c r="DV34" s="638"/>
      <c r="DW34" s="641">
        <v>9.6999999999999993</v>
      </c>
      <c r="DX34" s="666"/>
      <c r="DY34" s="666"/>
      <c r="DZ34" s="666"/>
      <c r="EA34" s="666"/>
      <c r="EB34" s="666"/>
      <c r="EC34" s="667"/>
    </row>
    <row r="35" spans="2:133" ht="11.25" customHeight="1">
      <c r="B35" s="633" t="s">
        <v>310</v>
      </c>
      <c r="C35" s="634"/>
      <c r="D35" s="634"/>
      <c r="E35" s="634"/>
      <c r="F35" s="634"/>
      <c r="G35" s="634"/>
      <c r="H35" s="634"/>
      <c r="I35" s="634"/>
      <c r="J35" s="634"/>
      <c r="K35" s="634"/>
      <c r="L35" s="634"/>
      <c r="M35" s="634"/>
      <c r="N35" s="634"/>
      <c r="O35" s="634"/>
      <c r="P35" s="634"/>
      <c r="Q35" s="635"/>
      <c r="R35" s="636">
        <v>987961</v>
      </c>
      <c r="S35" s="637"/>
      <c r="T35" s="637"/>
      <c r="U35" s="637"/>
      <c r="V35" s="637"/>
      <c r="W35" s="637"/>
      <c r="X35" s="637"/>
      <c r="Y35" s="638"/>
      <c r="Z35" s="639">
        <v>6.9</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184366</v>
      </c>
      <c r="CS35" s="668"/>
      <c r="CT35" s="668"/>
      <c r="CU35" s="668"/>
      <c r="CV35" s="668"/>
      <c r="CW35" s="668"/>
      <c r="CX35" s="668"/>
      <c r="CY35" s="669"/>
      <c r="CZ35" s="641">
        <v>1.3</v>
      </c>
      <c r="DA35" s="666"/>
      <c r="DB35" s="666"/>
      <c r="DC35" s="670"/>
      <c r="DD35" s="645">
        <v>110023</v>
      </c>
      <c r="DE35" s="668"/>
      <c r="DF35" s="668"/>
      <c r="DG35" s="668"/>
      <c r="DH35" s="668"/>
      <c r="DI35" s="668"/>
      <c r="DJ35" s="668"/>
      <c r="DK35" s="669"/>
      <c r="DL35" s="645">
        <v>109420</v>
      </c>
      <c r="DM35" s="668"/>
      <c r="DN35" s="668"/>
      <c r="DO35" s="668"/>
      <c r="DP35" s="668"/>
      <c r="DQ35" s="668"/>
      <c r="DR35" s="668"/>
      <c r="DS35" s="668"/>
      <c r="DT35" s="668"/>
      <c r="DU35" s="668"/>
      <c r="DV35" s="669"/>
      <c r="DW35" s="641">
        <v>1.7</v>
      </c>
      <c r="DX35" s="666"/>
      <c r="DY35" s="666"/>
      <c r="DZ35" s="666"/>
      <c r="EA35" s="666"/>
      <c r="EB35" s="666"/>
      <c r="EC35" s="667"/>
    </row>
    <row r="36" spans="2:133" ht="11.25" customHeight="1">
      <c r="B36" s="633" t="s">
        <v>314</v>
      </c>
      <c r="C36" s="634"/>
      <c r="D36" s="634"/>
      <c r="E36" s="634"/>
      <c r="F36" s="634"/>
      <c r="G36" s="634"/>
      <c r="H36" s="634"/>
      <c r="I36" s="634"/>
      <c r="J36" s="634"/>
      <c r="K36" s="634"/>
      <c r="L36" s="634"/>
      <c r="M36" s="634"/>
      <c r="N36" s="634"/>
      <c r="O36" s="634"/>
      <c r="P36" s="634"/>
      <c r="Q36" s="635"/>
      <c r="R36" s="636">
        <v>523295</v>
      </c>
      <c r="S36" s="637"/>
      <c r="T36" s="637"/>
      <c r="U36" s="637"/>
      <c r="V36" s="637"/>
      <c r="W36" s="637"/>
      <c r="X36" s="637"/>
      <c r="Y36" s="638"/>
      <c r="Z36" s="639">
        <v>3.6</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1094541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8733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2002794</v>
      </c>
      <c r="CS36" s="637"/>
      <c r="CT36" s="637"/>
      <c r="CU36" s="637"/>
      <c r="CV36" s="637"/>
      <c r="CW36" s="637"/>
      <c r="CX36" s="637"/>
      <c r="CY36" s="638"/>
      <c r="CZ36" s="641">
        <v>14.5</v>
      </c>
      <c r="DA36" s="666"/>
      <c r="DB36" s="666"/>
      <c r="DC36" s="670"/>
      <c r="DD36" s="645">
        <v>1451751</v>
      </c>
      <c r="DE36" s="637"/>
      <c r="DF36" s="637"/>
      <c r="DG36" s="637"/>
      <c r="DH36" s="637"/>
      <c r="DI36" s="637"/>
      <c r="DJ36" s="637"/>
      <c r="DK36" s="638"/>
      <c r="DL36" s="645">
        <v>1075763</v>
      </c>
      <c r="DM36" s="637"/>
      <c r="DN36" s="637"/>
      <c r="DO36" s="637"/>
      <c r="DP36" s="637"/>
      <c r="DQ36" s="637"/>
      <c r="DR36" s="637"/>
      <c r="DS36" s="637"/>
      <c r="DT36" s="637"/>
      <c r="DU36" s="637"/>
      <c r="DV36" s="638"/>
      <c r="DW36" s="641">
        <v>16.3</v>
      </c>
      <c r="DX36" s="666"/>
      <c r="DY36" s="666"/>
      <c r="DZ36" s="666"/>
      <c r="EA36" s="666"/>
      <c r="EB36" s="666"/>
      <c r="EC36" s="667"/>
    </row>
    <row r="37" spans="2:133" ht="11.25" customHeight="1">
      <c r="B37" s="633" t="s">
        <v>318</v>
      </c>
      <c r="C37" s="634"/>
      <c r="D37" s="634"/>
      <c r="E37" s="634"/>
      <c r="F37" s="634"/>
      <c r="G37" s="634"/>
      <c r="H37" s="634"/>
      <c r="I37" s="634"/>
      <c r="J37" s="634"/>
      <c r="K37" s="634"/>
      <c r="L37" s="634"/>
      <c r="M37" s="634"/>
      <c r="N37" s="634"/>
      <c r="O37" s="634"/>
      <c r="P37" s="634"/>
      <c r="Q37" s="635"/>
      <c r="R37" s="636">
        <v>199375</v>
      </c>
      <c r="S37" s="637"/>
      <c r="T37" s="637"/>
      <c r="U37" s="637"/>
      <c r="V37" s="637"/>
      <c r="W37" s="637"/>
      <c r="X37" s="637"/>
      <c r="Y37" s="638"/>
      <c r="Z37" s="639">
        <v>1.4</v>
      </c>
      <c r="AA37" s="639"/>
      <c r="AB37" s="639"/>
      <c r="AC37" s="639"/>
      <c r="AD37" s="640">
        <v>21665</v>
      </c>
      <c r="AE37" s="640"/>
      <c r="AF37" s="640"/>
      <c r="AG37" s="640"/>
      <c r="AH37" s="640"/>
      <c r="AI37" s="640"/>
      <c r="AJ37" s="640"/>
      <c r="AK37" s="640"/>
      <c r="AL37" s="641">
        <v>0.3</v>
      </c>
      <c r="AM37" s="642"/>
      <c r="AN37" s="642"/>
      <c r="AO37" s="643"/>
      <c r="AQ37" s="699" t="s">
        <v>319</v>
      </c>
      <c r="AR37" s="700"/>
      <c r="AS37" s="700"/>
      <c r="AT37" s="700"/>
      <c r="AU37" s="700"/>
      <c r="AV37" s="700"/>
      <c r="AW37" s="700"/>
      <c r="AX37" s="700"/>
      <c r="AY37" s="701"/>
      <c r="AZ37" s="636">
        <v>75558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-28781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747486</v>
      </c>
      <c r="CS37" s="668"/>
      <c r="CT37" s="668"/>
      <c r="CU37" s="668"/>
      <c r="CV37" s="668"/>
      <c r="CW37" s="668"/>
      <c r="CX37" s="668"/>
      <c r="CY37" s="669"/>
      <c r="CZ37" s="641">
        <v>5.4</v>
      </c>
      <c r="DA37" s="666"/>
      <c r="DB37" s="666"/>
      <c r="DC37" s="670"/>
      <c r="DD37" s="645">
        <v>720425</v>
      </c>
      <c r="DE37" s="668"/>
      <c r="DF37" s="668"/>
      <c r="DG37" s="668"/>
      <c r="DH37" s="668"/>
      <c r="DI37" s="668"/>
      <c r="DJ37" s="668"/>
      <c r="DK37" s="669"/>
      <c r="DL37" s="645">
        <v>714171</v>
      </c>
      <c r="DM37" s="668"/>
      <c r="DN37" s="668"/>
      <c r="DO37" s="668"/>
      <c r="DP37" s="668"/>
      <c r="DQ37" s="668"/>
      <c r="DR37" s="668"/>
      <c r="DS37" s="668"/>
      <c r="DT37" s="668"/>
      <c r="DU37" s="668"/>
      <c r="DV37" s="669"/>
      <c r="DW37" s="641">
        <v>10.8</v>
      </c>
      <c r="DX37" s="666"/>
      <c r="DY37" s="666"/>
      <c r="DZ37" s="666"/>
      <c r="EA37" s="666"/>
      <c r="EB37" s="666"/>
      <c r="EC37" s="667"/>
    </row>
    <row r="38" spans="2:133" ht="11.25" customHeight="1">
      <c r="B38" s="633" t="s">
        <v>322</v>
      </c>
      <c r="C38" s="634"/>
      <c r="D38" s="634"/>
      <c r="E38" s="634"/>
      <c r="F38" s="634"/>
      <c r="G38" s="634"/>
      <c r="H38" s="634"/>
      <c r="I38" s="634"/>
      <c r="J38" s="634"/>
      <c r="K38" s="634"/>
      <c r="L38" s="634"/>
      <c r="M38" s="634"/>
      <c r="N38" s="634"/>
      <c r="O38" s="634"/>
      <c r="P38" s="634"/>
      <c r="Q38" s="635"/>
      <c r="R38" s="636">
        <v>387344</v>
      </c>
      <c r="S38" s="637"/>
      <c r="T38" s="637"/>
      <c r="U38" s="637"/>
      <c r="V38" s="637"/>
      <c r="W38" s="637"/>
      <c r="X38" s="637"/>
      <c r="Y38" s="638"/>
      <c r="Z38" s="639">
        <v>2.7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67074</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2575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951909</v>
      </c>
      <c r="CS38" s="637"/>
      <c r="CT38" s="637"/>
      <c r="CU38" s="637"/>
      <c r="CV38" s="637"/>
      <c r="CW38" s="637"/>
      <c r="CX38" s="637"/>
      <c r="CY38" s="638"/>
      <c r="CZ38" s="641">
        <v>6.9</v>
      </c>
      <c r="DA38" s="666"/>
      <c r="DB38" s="666"/>
      <c r="DC38" s="670"/>
      <c r="DD38" s="645">
        <v>756299</v>
      </c>
      <c r="DE38" s="637"/>
      <c r="DF38" s="637"/>
      <c r="DG38" s="637"/>
      <c r="DH38" s="637"/>
      <c r="DI38" s="637"/>
      <c r="DJ38" s="637"/>
      <c r="DK38" s="638"/>
      <c r="DL38" s="645">
        <v>715614</v>
      </c>
      <c r="DM38" s="637"/>
      <c r="DN38" s="637"/>
      <c r="DO38" s="637"/>
      <c r="DP38" s="637"/>
      <c r="DQ38" s="637"/>
      <c r="DR38" s="637"/>
      <c r="DS38" s="637"/>
      <c r="DT38" s="637"/>
      <c r="DU38" s="637"/>
      <c r="DV38" s="638"/>
      <c r="DW38" s="641">
        <v>10.8</v>
      </c>
      <c r="DX38" s="666"/>
      <c r="DY38" s="666"/>
      <c r="DZ38" s="666"/>
      <c r="EA38" s="666"/>
      <c r="EB38" s="666"/>
      <c r="EC38" s="667"/>
    </row>
    <row r="39" spans="2:133" ht="11.25" customHeight="1">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3771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2346185</v>
      </c>
      <c r="CS39" s="668"/>
      <c r="CT39" s="668"/>
      <c r="CU39" s="668"/>
      <c r="CV39" s="668"/>
      <c r="CW39" s="668"/>
      <c r="CX39" s="668"/>
      <c r="CY39" s="669"/>
      <c r="CZ39" s="641">
        <v>17</v>
      </c>
      <c r="DA39" s="666"/>
      <c r="DB39" s="666"/>
      <c r="DC39" s="670"/>
      <c r="DD39" s="645">
        <v>2147935</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330</v>
      </c>
      <c r="C40" s="634"/>
      <c r="D40" s="634"/>
      <c r="E40" s="634"/>
      <c r="F40" s="634"/>
      <c r="G40" s="634"/>
      <c r="H40" s="634"/>
      <c r="I40" s="634"/>
      <c r="J40" s="634"/>
      <c r="K40" s="634"/>
      <c r="L40" s="634"/>
      <c r="M40" s="634"/>
      <c r="N40" s="634"/>
      <c r="O40" s="634"/>
      <c r="P40" s="634"/>
      <c r="Q40" s="635"/>
      <c r="R40" s="636">
        <v>27614</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173854</v>
      </c>
      <c r="CS40" s="637"/>
      <c r="CT40" s="637"/>
      <c r="CU40" s="637"/>
      <c r="CV40" s="637"/>
      <c r="CW40" s="637"/>
      <c r="CX40" s="637"/>
      <c r="CY40" s="638"/>
      <c r="CZ40" s="641">
        <v>1.3</v>
      </c>
      <c r="DA40" s="666"/>
      <c r="DB40" s="666"/>
      <c r="DC40" s="670"/>
      <c r="DD40" s="645">
        <v>61213</v>
      </c>
      <c r="DE40" s="637"/>
      <c r="DF40" s="637"/>
      <c r="DG40" s="637"/>
      <c r="DH40" s="637"/>
      <c r="DI40" s="637"/>
      <c r="DJ40" s="637"/>
      <c r="DK40" s="638"/>
      <c r="DL40" s="645">
        <v>51863</v>
      </c>
      <c r="DM40" s="637"/>
      <c r="DN40" s="637"/>
      <c r="DO40" s="637"/>
      <c r="DP40" s="637"/>
      <c r="DQ40" s="637"/>
      <c r="DR40" s="637"/>
      <c r="DS40" s="637"/>
      <c r="DT40" s="637"/>
      <c r="DU40" s="637"/>
      <c r="DV40" s="638"/>
      <c r="DW40" s="641">
        <v>0.8</v>
      </c>
      <c r="DX40" s="666"/>
      <c r="DY40" s="666"/>
      <c r="DZ40" s="666"/>
      <c r="EA40" s="666"/>
      <c r="EB40" s="666"/>
      <c r="EC40" s="667"/>
    </row>
    <row r="41" spans="2:133" ht="11.25" customHeight="1">
      <c r="B41" s="657" t="s">
        <v>335</v>
      </c>
      <c r="C41" s="658"/>
      <c r="D41" s="658"/>
      <c r="E41" s="658"/>
      <c r="F41" s="658"/>
      <c r="G41" s="658"/>
      <c r="H41" s="658"/>
      <c r="I41" s="658"/>
      <c r="J41" s="658"/>
      <c r="K41" s="658"/>
      <c r="L41" s="658"/>
      <c r="M41" s="658"/>
      <c r="N41" s="658"/>
      <c r="O41" s="658"/>
      <c r="P41" s="658"/>
      <c r="Q41" s="659"/>
      <c r="R41" s="708">
        <v>14406758</v>
      </c>
      <c r="S41" s="709"/>
      <c r="T41" s="709"/>
      <c r="U41" s="709"/>
      <c r="V41" s="709"/>
      <c r="W41" s="709"/>
      <c r="X41" s="709"/>
      <c r="Y41" s="713"/>
      <c r="Z41" s="714">
        <v>100</v>
      </c>
      <c r="AA41" s="714"/>
      <c r="AB41" s="714"/>
      <c r="AC41" s="714"/>
      <c r="AD41" s="715">
        <v>6591090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234003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319</v>
      </c>
      <c r="AR42" s="706"/>
      <c r="AS42" s="706"/>
      <c r="AT42" s="706"/>
      <c r="AU42" s="706"/>
      <c r="AV42" s="706"/>
      <c r="AW42" s="706"/>
      <c r="AX42" s="706"/>
      <c r="AY42" s="707"/>
      <c r="AZ42" s="708">
        <v>717906</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400</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1414691</v>
      </c>
      <c r="CS42" s="668"/>
      <c r="CT42" s="668"/>
      <c r="CU42" s="668"/>
      <c r="CV42" s="668"/>
      <c r="CW42" s="668"/>
      <c r="CX42" s="668"/>
      <c r="CY42" s="669"/>
      <c r="CZ42" s="641">
        <v>10.3</v>
      </c>
      <c r="DA42" s="666"/>
      <c r="DB42" s="666"/>
      <c r="DC42" s="670"/>
      <c r="DD42" s="645">
        <v>873649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341</v>
      </c>
      <c r="CD43" s="633" t="s">
        <v>342</v>
      </c>
      <c r="CE43" s="634"/>
      <c r="CF43" s="634"/>
      <c r="CG43" s="634"/>
      <c r="CH43" s="634"/>
      <c r="CI43" s="634"/>
      <c r="CJ43" s="634"/>
      <c r="CK43" s="634"/>
      <c r="CL43" s="634"/>
      <c r="CM43" s="634"/>
      <c r="CN43" s="634"/>
      <c r="CO43" s="634"/>
      <c r="CP43" s="634"/>
      <c r="CQ43" s="635"/>
      <c r="CR43" s="636">
        <v>59268</v>
      </c>
      <c r="CS43" s="668"/>
      <c r="CT43" s="668"/>
      <c r="CU43" s="668"/>
      <c r="CV43" s="668"/>
      <c r="CW43" s="668"/>
      <c r="CX43" s="668"/>
      <c r="CY43" s="669"/>
      <c r="CZ43" s="641">
        <v>0.4</v>
      </c>
      <c r="DA43" s="666"/>
      <c r="DB43" s="666"/>
      <c r="DC43" s="670"/>
      <c r="DD43" s="645">
        <v>59268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344</v>
      </c>
      <c r="CG44" s="634"/>
      <c r="CH44" s="634"/>
      <c r="CI44" s="634"/>
      <c r="CJ44" s="634"/>
      <c r="CK44" s="634"/>
      <c r="CL44" s="634"/>
      <c r="CM44" s="634"/>
      <c r="CN44" s="634"/>
      <c r="CO44" s="634"/>
      <c r="CP44" s="634"/>
      <c r="CQ44" s="635"/>
      <c r="CR44" s="636">
        <v>1373652</v>
      </c>
      <c r="CS44" s="637"/>
      <c r="CT44" s="637"/>
      <c r="CU44" s="637"/>
      <c r="CV44" s="637"/>
      <c r="CW44" s="637"/>
      <c r="CX44" s="637"/>
      <c r="CY44" s="638"/>
      <c r="CZ44" s="641">
        <v>10</v>
      </c>
      <c r="DA44" s="642"/>
      <c r="DB44" s="642"/>
      <c r="DC44" s="648"/>
      <c r="DD44" s="645">
        <v>843774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367007</v>
      </c>
      <c r="CS45" s="668"/>
      <c r="CT45" s="668"/>
      <c r="CU45" s="668"/>
      <c r="CV45" s="668"/>
      <c r="CW45" s="668"/>
      <c r="CX45" s="668"/>
      <c r="CY45" s="669"/>
      <c r="CZ45" s="641">
        <v>2.7</v>
      </c>
      <c r="DA45" s="666"/>
      <c r="DB45" s="666"/>
      <c r="DC45" s="670"/>
      <c r="DD45" s="645">
        <v>3421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347</v>
      </c>
      <c r="CG46" s="634"/>
      <c r="CH46" s="634"/>
      <c r="CI46" s="634"/>
      <c r="CJ46" s="634"/>
      <c r="CK46" s="634"/>
      <c r="CL46" s="634"/>
      <c r="CM46" s="634"/>
      <c r="CN46" s="634"/>
      <c r="CO46" s="634"/>
      <c r="CP46" s="634"/>
      <c r="CQ46" s="635"/>
      <c r="CR46" s="636">
        <v>926262</v>
      </c>
      <c r="CS46" s="637"/>
      <c r="CT46" s="637"/>
      <c r="CU46" s="637"/>
      <c r="CV46" s="637"/>
      <c r="CW46" s="637"/>
      <c r="CX46" s="637"/>
      <c r="CY46" s="638"/>
      <c r="CZ46" s="641">
        <v>6.7</v>
      </c>
      <c r="DA46" s="642"/>
      <c r="DB46" s="642"/>
      <c r="DC46" s="648"/>
      <c r="DD46" s="645">
        <v>806470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348</v>
      </c>
      <c r="CG47" s="634"/>
      <c r="CH47" s="634"/>
      <c r="CI47" s="634"/>
      <c r="CJ47" s="634"/>
      <c r="CK47" s="634"/>
      <c r="CL47" s="634"/>
      <c r="CM47" s="634"/>
      <c r="CN47" s="634"/>
      <c r="CO47" s="634"/>
      <c r="CP47" s="634"/>
      <c r="CQ47" s="635"/>
      <c r="CR47" s="636">
        <v>41039</v>
      </c>
      <c r="CS47" s="668"/>
      <c r="CT47" s="668"/>
      <c r="CU47" s="668"/>
      <c r="CV47" s="668"/>
      <c r="CW47" s="668"/>
      <c r="CX47" s="668"/>
      <c r="CY47" s="669"/>
      <c r="CZ47" s="641">
        <v>0.3</v>
      </c>
      <c r="DA47" s="666"/>
      <c r="DB47" s="666"/>
      <c r="DC47" s="670"/>
      <c r="DD47" s="645">
        <v>29875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350</v>
      </c>
      <c r="CE49" s="658"/>
      <c r="CF49" s="658"/>
      <c r="CG49" s="658"/>
      <c r="CH49" s="658"/>
      <c r="CI49" s="658"/>
      <c r="CJ49" s="658"/>
      <c r="CK49" s="658"/>
      <c r="CL49" s="658"/>
      <c r="CM49" s="658"/>
      <c r="CN49" s="658"/>
      <c r="CO49" s="658"/>
      <c r="CP49" s="658"/>
      <c r="CQ49" s="659"/>
      <c r="CR49" s="708">
        <v>13794986</v>
      </c>
      <c r="CS49" s="695"/>
      <c r="CT49" s="695"/>
      <c r="CU49" s="695"/>
      <c r="CV49" s="695"/>
      <c r="CW49" s="695"/>
      <c r="CX49" s="695"/>
      <c r="CY49" s="724"/>
      <c r="CZ49" s="716">
        <v>100</v>
      </c>
      <c r="DA49" s="725"/>
      <c r="DB49" s="725"/>
      <c r="DC49" s="726"/>
      <c r="DD49" s="727">
        <v>10031540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ZgJ659BGemSeParXI7oRCVzdP8mLiWafXRzr9YJ8urw937NLY/effZ089yVaf/CvsRBzWDj2ejx6xeiSuOmwQ==" saltValue="jy8aAgxDvKHhMt8tT4bx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373</v>
      </c>
      <c r="C7" s="763"/>
      <c r="D7" s="763"/>
      <c r="E7" s="763"/>
      <c r="F7" s="763"/>
      <c r="G7" s="763"/>
      <c r="H7" s="763"/>
      <c r="I7" s="763"/>
      <c r="J7" s="763"/>
      <c r="K7" s="763"/>
      <c r="L7" s="763"/>
      <c r="M7" s="763"/>
      <c r="N7" s="763"/>
      <c r="O7" s="763"/>
      <c r="P7" s="764"/>
      <c r="Q7" s="765">
        <v>14422</v>
      </c>
      <c r="R7" s="766"/>
      <c r="S7" s="766"/>
      <c r="T7" s="766"/>
      <c r="U7" s="766"/>
      <c r="V7" s="766">
        <v>13810</v>
      </c>
      <c r="W7" s="766"/>
      <c r="X7" s="766"/>
      <c r="Y7" s="766"/>
      <c r="Z7" s="766"/>
      <c r="AA7" s="766">
        <v>612</v>
      </c>
      <c r="AB7" s="766"/>
      <c r="AC7" s="766"/>
      <c r="AD7" s="766"/>
      <c r="AE7" s="767"/>
      <c r="AF7" s="768">
        <v>579</v>
      </c>
      <c r="AG7" s="769"/>
      <c r="AH7" s="769"/>
      <c r="AI7" s="769"/>
      <c r="AJ7" s="770"/>
      <c r="AK7" s="771">
        <v>988</v>
      </c>
      <c r="AL7" s="772"/>
      <c r="AM7" s="772"/>
      <c r="AN7" s="772"/>
      <c r="AO7" s="772"/>
      <c r="AP7" s="772">
        <v>8182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546</v>
      </c>
      <c r="BT7" s="760"/>
      <c r="BU7" s="760"/>
      <c r="BV7" s="760"/>
      <c r="BW7" s="760"/>
      <c r="BX7" s="760"/>
      <c r="BY7" s="760"/>
      <c r="BZ7" s="760"/>
      <c r="CA7" s="760"/>
      <c r="CB7" s="760"/>
      <c r="CC7" s="760"/>
      <c r="CD7" s="760"/>
      <c r="CE7" s="760"/>
      <c r="CF7" s="760"/>
      <c r="CG7" s="775"/>
      <c r="CH7" s="756">
        <v>-1</v>
      </c>
      <c r="CI7" s="757"/>
      <c r="CJ7" s="757"/>
      <c r="CK7" s="757"/>
      <c r="CL7" s="758"/>
      <c r="CM7" s="756">
        <v>134</v>
      </c>
      <c r="CN7" s="757"/>
      <c r="CO7" s="757"/>
      <c r="CP7" s="757"/>
      <c r="CQ7" s="758"/>
      <c r="CR7" s="756">
        <v>21</v>
      </c>
      <c r="CS7" s="757"/>
      <c r="CT7" s="757"/>
      <c r="CU7" s="757"/>
      <c r="CV7" s="758"/>
      <c r="CW7" s="756">
        <v>18</v>
      </c>
      <c r="CX7" s="757"/>
      <c r="CY7" s="757"/>
      <c r="CZ7" s="757"/>
      <c r="DA7" s="758"/>
      <c r="DB7" s="756" t="s">
        <v>487</v>
      </c>
      <c r="DC7" s="757"/>
      <c r="DD7" s="757"/>
      <c r="DE7" s="757"/>
      <c r="DF7" s="758"/>
      <c r="DG7" s="756" t="s">
        <v>487</v>
      </c>
      <c r="DH7" s="757"/>
      <c r="DI7" s="757"/>
      <c r="DJ7" s="757"/>
      <c r="DK7" s="758"/>
      <c r="DL7" s="756" t="s">
        <v>487</v>
      </c>
      <c r="DM7" s="757"/>
      <c r="DN7" s="757"/>
      <c r="DO7" s="757"/>
      <c r="DP7" s="758"/>
      <c r="DQ7" s="756" t="s">
        <v>487</v>
      </c>
      <c r="DR7" s="757"/>
      <c r="DS7" s="757"/>
      <c r="DT7" s="757"/>
      <c r="DU7" s="758"/>
      <c r="DV7" s="759"/>
      <c r="DW7" s="760"/>
      <c r="DX7" s="760"/>
      <c r="DY7" s="760"/>
      <c r="DZ7" s="761"/>
      <c r="EA7" s="229"/>
    </row>
    <row r="8" spans="1:131" s="230" customFormat="1" ht="26.25" customHeight="1">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375</v>
      </c>
      <c r="B23" s="802" t="s">
        <v>376</v>
      </c>
      <c r="C23" s="803"/>
      <c r="D23" s="803"/>
      <c r="E23" s="803"/>
      <c r="F23" s="803"/>
      <c r="G23" s="803"/>
      <c r="H23" s="803"/>
      <c r="I23" s="803"/>
      <c r="J23" s="803"/>
      <c r="K23" s="803"/>
      <c r="L23" s="803"/>
      <c r="M23" s="803"/>
      <c r="N23" s="803"/>
      <c r="O23" s="803"/>
      <c r="P23" s="804"/>
      <c r="Q23" s="805">
        <v>14407</v>
      </c>
      <c r="R23" s="806"/>
      <c r="S23" s="806"/>
      <c r="T23" s="806"/>
      <c r="U23" s="806"/>
      <c r="V23" s="806">
        <v>13795</v>
      </c>
      <c r="W23" s="806"/>
      <c r="X23" s="806"/>
      <c r="Y23" s="806"/>
      <c r="Z23" s="806"/>
      <c r="AA23" s="806">
        <v>612</v>
      </c>
      <c r="AB23" s="806"/>
      <c r="AC23" s="806"/>
      <c r="AD23" s="806"/>
      <c r="AE23" s="807"/>
      <c r="AF23" s="808">
        <v>579</v>
      </c>
      <c r="AG23" s="806"/>
      <c r="AH23" s="806"/>
      <c r="AI23" s="806"/>
      <c r="AJ23" s="809"/>
      <c r="AK23" s="810"/>
      <c r="AL23" s="811"/>
      <c r="AM23" s="811"/>
      <c r="AN23" s="811"/>
      <c r="AO23" s="811"/>
      <c r="AP23" s="806">
        <v>8182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387</v>
      </c>
      <c r="C28" s="763"/>
      <c r="D28" s="763"/>
      <c r="E28" s="763"/>
      <c r="F28" s="763"/>
      <c r="G28" s="763"/>
      <c r="H28" s="763"/>
      <c r="I28" s="763"/>
      <c r="J28" s="763"/>
      <c r="K28" s="763"/>
      <c r="L28" s="763"/>
      <c r="M28" s="763"/>
      <c r="N28" s="763"/>
      <c r="O28" s="763"/>
      <c r="P28" s="764"/>
      <c r="Q28" s="835">
        <v>2169</v>
      </c>
      <c r="R28" s="836"/>
      <c r="S28" s="836"/>
      <c r="T28" s="836"/>
      <c r="U28" s="836"/>
      <c r="V28" s="836">
        <v>2160</v>
      </c>
      <c r="W28" s="836"/>
      <c r="X28" s="836"/>
      <c r="Y28" s="836"/>
      <c r="Z28" s="836"/>
      <c r="AA28" s="836">
        <v>9</v>
      </c>
      <c r="AB28" s="836"/>
      <c r="AC28" s="836"/>
      <c r="AD28" s="836"/>
      <c r="AE28" s="837"/>
      <c r="AF28" s="838">
        <v>9</v>
      </c>
      <c r="AG28" s="836"/>
      <c r="AH28" s="836"/>
      <c r="AI28" s="836"/>
      <c r="AJ28" s="839"/>
      <c r="AK28" s="840">
        <v>234</v>
      </c>
      <c r="AL28" s="841"/>
      <c r="AM28" s="841"/>
      <c r="AN28" s="841"/>
      <c r="AO28" s="841"/>
      <c r="AP28" s="841" t="s">
        <v>487</v>
      </c>
      <c r="AQ28" s="841"/>
      <c r="AR28" s="841"/>
      <c r="AS28" s="841"/>
      <c r="AT28" s="841"/>
      <c r="AU28" s="841" t="s">
        <v>487</v>
      </c>
      <c r="AV28" s="841"/>
      <c r="AW28" s="841"/>
      <c r="AX28" s="841"/>
      <c r="AY28" s="841"/>
      <c r="AZ28" s="842" t="s">
        <v>487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388</v>
      </c>
      <c r="C29" s="794"/>
      <c r="D29" s="794"/>
      <c r="E29" s="794"/>
      <c r="F29" s="794"/>
      <c r="G29" s="794"/>
      <c r="H29" s="794"/>
      <c r="I29" s="794"/>
      <c r="J29" s="794"/>
      <c r="K29" s="794"/>
      <c r="L29" s="794"/>
      <c r="M29" s="794"/>
      <c r="N29" s="794"/>
      <c r="O29" s="794"/>
      <c r="P29" s="795"/>
      <c r="Q29" s="796">
        <v>2238</v>
      </c>
      <c r="R29" s="797"/>
      <c r="S29" s="797"/>
      <c r="T29" s="797"/>
      <c r="U29" s="797"/>
      <c r="V29" s="797">
        <v>2125</v>
      </c>
      <c r="W29" s="797"/>
      <c r="X29" s="797"/>
      <c r="Y29" s="797"/>
      <c r="Z29" s="797"/>
      <c r="AA29" s="797">
        <v>113</v>
      </c>
      <c r="AB29" s="797"/>
      <c r="AC29" s="797"/>
      <c r="AD29" s="797"/>
      <c r="AE29" s="798"/>
      <c r="AF29" s="799">
        <v>113</v>
      </c>
      <c r="AG29" s="800"/>
      <c r="AH29" s="800"/>
      <c r="AI29" s="800"/>
      <c r="AJ29" s="801"/>
      <c r="AK29" s="847">
        <v>399</v>
      </c>
      <c r="AL29" s="843"/>
      <c r="AM29" s="843"/>
      <c r="AN29" s="843"/>
      <c r="AO29" s="843"/>
      <c r="AP29" s="843" t="s">
        <v>487</v>
      </c>
      <c r="AQ29" s="843"/>
      <c r="AR29" s="843"/>
      <c r="AS29" s="843"/>
      <c r="AT29" s="843"/>
      <c r="AU29" s="843" t="s">
        <v>487</v>
      </c>
      <c r="AV29" s="843"/>
      <c r="AW29" s="843"/>
      <c r="AX29" s="843"/>
      <c r="AY29" s="843"/>
      <c r="AZ29" s="844" t="s">
        <v>487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389</v>
      </c>
      <c r="C30" s="794"/>
      <c r="D30" s="794"/>
      <c r="E30" s="794"/>
      <c r="F30" s="794"/>
      <c r="G30" s="794"/>
      <c r="H30" s="794"/>
      <c r="I30" s="794"/>
      <c r="J30" s="794"/>
      <c r="K30" s="794"/>
      <c r="L30" s="794"/>
      <c r="M30" s="794"/>
      <c r="N30" s="794"/>
      <c r="O30" s="794"/>
      <c r="P30" s="795"/>
      <c r="Q30" s="796">
        <v>281</v>
      </c>
      <c r="R30" s="797"/>
      <c r="S30" s="797"/>
      <c r="T30" s="797"/>
      <c r="U30" s="797"/>
      <c r="V30" s="797">
        <v>280</v>
      </c>
      <c r="W30" s="797"/>
      <c r="X30" s="797"/>
      <c r="Y30" s="797"/>
      <c r="Z30" s="797"/>
      <c r="AA30" s="797">
        <v>1</v>
      </c>
      <c r="AB30" s="797"/>
      <c r="AC30" s="797"/>
      <c r="AD30" s="797"/>
      <c r="AE30" s="798"/>
      <c r="AF30" s="799">
        <v>1</v>
      </c>
      <c r="AG30" s="800"/>
      <c r="AH30" s="800"/>
      <c r="AI30" s="800"/>
      <c r="AJ30" s="801"/>
      <c r="AK30" s="847">
        <v>113</v>
      </c>
      <c r="AL30" s="843"/>
      <c r="AM30" s="843"/>
      <c r="AN30" s="843"/>
      <c r="AO30" s="843"/>
      <c r="AP30" s="843" t="s">
        <v>487</v>
      </c>
      <c r="AQ30" s="843"/>
      <c r="AR30" s="843"/>
      <c r="AS30" s="843"/>
      <c r="AT30" s="843"/>
      <c r="AU30" s="843" t="s">
        <v>487</v>
      </c>
      <c r="AV30" s="843"/>
      <c r="AW30" s="843"/>
      <c r="AX30" s="843"/>
      <c r="AY30" s="843"/>
      <c r="AZ30" s="844" t="s">
        <v>487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390</v>
      </c>
      <c r="C31" s="794"/>
      <c r="D31" s="794"/>
      <c r="E31" s="794"/>
      <c r="F31" s="794"/>
      <c r="G31" s="794"/>
      <c r="H31" s="794"/>
      <c r="I31" s="794"/>
      <c r="J31" s="794"/>
      <c r="K31" s="794"/>
      <c r="L31" s="794"/>
      <c r="M31" s="794"/>
      <c r="N31" s="794"/>
      <c r="O31" s="794"/>
      <c r="P31" s="795"/>
      <c r="Q31" s="796">
        <v>2</v>
      </c>
      <c r="R31" s="797"/>
      <c r="S31" s="797"/>
      <c r="T31" s="797"/>
      <c r="U31" s="797"/>
      <c r="V31" s="797">
        <v>2</v>
      </c>
      <c r="W31" s="797"/>
      <c r="X31" s="797"/>
      <c r="Y31" s="797"/>
      <c r="Z31" s="797"/>
      <c r="AA31" s="797">
        <v>0</v>
      </c>
      <c r="AB31" s="797"/>
      <c r="AC31" s="797"/>
      <c r="AD31" s="797"/>
      <c r="AE31" s="798"/>
      <c r="AF31" s="799">
        <v>0</v>
      </c>
      <c r="AG31" s="800"/>
      <c r="AH31" s="800"/>
      <c r="AI31" s="800"/>
      <c r="AJ31" s="801"/>
      <c r="AK31" s="847" t="s">
        <v>487</v>
      </c>
      <c r="AL31" s="843"/>
      <c r="AM31" s="843"/>
      <c r="AN31" s="843"/>
      <c r="AO31" s="843"/>
      <c r="AP31" s="843" t="s">
        <v>487</v>
      </c>
      <c r="AQ31" s="843"/>
      <c r="AR31" s="843"/>
      <c r="AS31" s="843"/>
      <c r="AT31" s="843"/>
      <c r="AU31" s="843" t="s">
        <v>487</v>
      </c>
      <c r="AV31" s="843"/>
      <c r="AW31" s="843"/>
      <c r="AX31" s="843"/>
      <c r="AY31" s="843"/>
      <c r="AZ31" s="844" t="s">
        <v>487</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391</v>
      </c>
      <c r="C32" s="794"/>
      <c r="D32" s="794"/>
      <c r="E32" s="794"/>
      <c r="F32" s="794"/>
      <c r="G32" s="794"/>
      <c r="H32" s="794"/>
      <c r="I32" s="794"/>
      <c r="J32" s="794"/>
      <c r="K32" s="794"/>
      <c r="L32" s="794"/>
      <c r="M32" s="794"/>
      <c r="N32" s="794"/>
      <c r="O32" s="794"/>
      <c r="P32" s="795"/>
      <c r="Q32" s="796">
        <v>443</v>
      </c>
      <c r="R32" s="797"/>
      <c r="S32" s="797"/>
      <c r="T32" s="797"/>
      <c r="U32" s="797"/>
      <c r="V32" s="797">
        <v>378</v>
      </c>
      <c r="W32" s="797"/>
      <c r="X32" s="797"/>
      <c r="Y32" s="797"/>
      <c r="Z32" s="797"/>
      <c r="AA32" s="797">
        <v>61</v>
      </c>
      <c r="AB32" s="797"/>
      <c r="AC32" s="797"/>
      <c r="AD32" s="797"/>
      <c r="AE32" s="798"/>
      <c r="AF32" s="799">
        <v>368</v>
      </c>
      <c r="AG32" s="800"/>
      <c r="AH32" s="800"/>
      <c r="AI32" s="800"/>
      <c r="AJ32" s="801"/>
      <c r="AK32" s="847">
        <v>67</v>
      </c>
      <c r="AL32" s="843"/>
      <c r="AM32" s="843"/>
      <c r="AN32" s="843"/>
      <c r="AO32" s="843"/>
      <c r="AP32" s="843">
        <v>1233</v>
      </c>
      <c r="AQ32" s="843"/>
      <c r="AR32" s="843"/>
      <c r="AS32" s="843"/>
      <c r="AT32" s="843"/>
      <c r="AU32" s="843">
        <v>52</v>
      </c>
      <c r="AV32" s="843"/>
      <c r="AW32" s="843"/>
      <c r="AX32" s="843"/>
      <c r="AY32" s="843"/>
      <c r="AZ32" s="844" t="s">
        <v>487</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t="s">
        <v>393</v>
      </c>
      <c r="C33" s="794"/>
      <c r="D33" s="794"/>
      <c r="E33" s="794"/>
      <c r="F33" s="794"/>
      <c r="G33" s="794"/>
      <c r="H33" s="794"/>
      <c r="I33" s="794"/>
      <c r="J33" s="794"/>
      <c r="K33" s="794"/>
      <c r="L33" s="794"/>
      <c r="M33" s="794"/>
      <c r="N33" s="794"/>
      <c r="O33" s="794"/>
      <c r="P33" s="795"/>
      <c r="Q33" s="796">
        <v>1</v>
      </c>
      <c r="R33" s="797"/>
      <c r="S33" s="797"/>
      <c r="T33" s="797"/>
      <c r="U33" s="797"/>
      <c r="V33" s="797">
        <v>0</v>
      </c>
      <c r="W33" s="797"/>
      <c r="X33" s="797"/>
      <c r="Y33" s="797"/>
      <c r="Z33" s="797"/>
      <c r="AA33" s="797">
        <v>0</v>
      </c>
      <c r="AB33" s="797"/>
      <c r="AC33" s="797"/>
      <c r="AD33" s="797"/>
      <c r="AE33" s="798"/>
      <c r="AF33" s="799">
        <v>0</v>
      </c>
      <c r="AG33" s="800"/>
      <c r="AH33" s="800"/>
      <c r="AI33" s="800"/>
      <c r="AJ33" s="801"/>
      <c r="AK33" s="847" t="s">
        <v>487</v>
      </c>
      <c r="AL33" s="843"/>
      <c r="AM33" s="843"/>
      <c r="AN33" s="843"/>
      <c r="AO33" s="843"/>
      <c r="AP33" s="843" t="s">
        <v>487</v>
      </c>
      <c r="AQ33" s="843"/>
      <c r="AR33" s="843"/>
      <c r="AS33" s="843"/>
      <c r="AT33" s="843"/>
      <c r="AU33" s="843" t="s">
        <v>487</v>
      </c>
      <c r="AV33" s="843"/>
      <c r="AW33" s="843"/>
      <c r="AX33" s="843"/>
      <c r="AY33" s="843"/>
      <c r="AZ33" s="844" t="s">
        <v>487</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375</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491</v>
      </c>
      <c r="AG63" s="857"/>
      <c r="AH63" s="857"/>
      <c r="AI63" s="857"/>
      <c r="AJ63" s="858"/>
      <c r="AK63" s="859"/>
      <c r="AL63" s="854"/>
      <c r="AM63" s="854"/>
      <c r="AN63" s="854"/>
      <c r="AO63" s="854"/>
      <c r="AP63" s="857">
        <v>1233</v>
      </c>
      <c r="AQ63" s="857"/>
      <c r="AR63" s="857"/>
      <c r="AS63" s="857"/>
      <c r="AT63" s="857"/>
      <c r="AU63" s="857">
        <v>52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398</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399</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547</v>
      </c>
      <c r="C68" s="883"/>
      <c r="D68" s="883"/>
      <c r="E68" s="883"/>
      <c r="F68" s="883"/>
      <c r="G68" s="883"/>
      <c r="H68" s="883"/>
      <c r="I68" s="883"/>
      <c r="J68" s="883"/>
      <c r="K68" s="883"/>
      <c r="L68" s="883"/>
      <c r="M68" s="883"/>
      <c r="N68" s="883"/>
      <c r="O68" s="883"/>
      <c r="P68" s="884"/>
      <c r="Q68" s="885">
        <v>789</v>
      </c>
      <c r="R68" s="879"/>
      <c r="S68" s="879"/>
      <c r="T68" s="879"/>
      <c r="U68" s="879"/>
      <c r="V68" s="879">
        <v>722</v>
      </c>
      <c r="W68" s="879"/>
      <c r="X68" s="879"/>
      <c r="Y68" s="879"/>
      <c r="Z68" s="879"/>
      <c r="AA68" s="879">
        <v>68</v>
      </c>
      <c r="AB68" s="879"/>
      <c r="AC68" s="879"/>
      <c r="AD68" s="879"/>
      <c r="AE68" s="879"/>
      <c r="AF68" s="879">
        <v>18</v>
      </c>
      <c r="AG68" s="879"/>
      <c r="AH68" s="879"/>
      <c r="AI68" s="879"/>
      <c r="AJ68" s="879"/>
      <c r="AK68" s="879" t="s">
        <v>560</v>
      </c>
      <c r="AL68" s="879"/>
      <c r="AM68" s="879"/>
      <c r="AN68" s="879"/>
      <c r="AO68" s="879"/>
      <c r="AP68" s="879">
        <v>746</v>
      </c>
      <c r="AQ68" s="879"/>
      <c r="AR68" s="879"/>
      <c r="AS68" s="879"/>
      <c r="AT68" s="879"/>
      <c r="AU68" s="879">
        <v>464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548</v>
      </c>
      <c r="C69" s="887"/>
      <c r="D69" s="887"/>
      <c r="E69" s="887"/>
      <c r="F69" s="887"/>
      <c r="G69" s="887"/>
      <c r="H69" s="887"/>
      <c r="I69" s="887"/>
      <c r="J69" s="887"/>
      <c r="K69" s="887"/>
      <c r="L69" s="887"/>
      <c r="M69" s="887"/>
      <c r="N69" s="887"/>
      <c r="O69" s="887"/>
      <c r="P69" s="888"/>
      <c r="Q69" s="889">
        <v>1039</v>
      </c>
      <c r="R69" s="843"/>
      <c r="S69" s="843"/>
      <c r="T69" s="843"/>
      <c r="U69" s="843"/>
      <c r="V69" s="843">
        <v>949</v>
      </c>
      <c r="W69" s="843"/>
      <c r="X69" s="843"/>
      <c r="Y69" s="843"/>
      <c r="Z69" s="843"/>
      <c r="AA69" s="843">
        <v>90</v>
      </c>
      <c r="AB69" s="843"/>
      <c r="AC69" s="843"/>
      <c r="AD69" s="843"/>
      <c r="AE69" s="843"/>
      <c r="AF69" s="843">
        <v>38</v>
      </c>
      <c r="AG69" s="843"/>
      <c r="AH69" s="843"/>
      <c r="AI69" s="843"/>
      <c r="AJ69" s="843"/>
      <c r="AK69" s="843" t="s">
        <v>560</v>
      </c>
      <c r="AL69" s="843"/>
      <c r="AM69" s="843"/>
      <c r="AN69" s="843"/>
      <c r="AO69" s="843"/>
      <c r="AP69" s="843" t="s">
        <v>487</v>
      </c>
      <c r="AQ69" s="843"/>
      <c r="AR69" s="843"/>
      <c r="AS69" s="843"/>
      <c r="AT69" s="843"/>
      <c r="AU69" s="843" t="s">
        <v>487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549</v>
      </c>
      <c r="C70" s="887"/>
      <c r="D70" s="887"/>
      <c r="E70" s="887"/>
      <c r="F70" s="887"/>
      <c r="G70" s="887"/>
      <c r="H70" s="887"/>
      <c r="I70" s="887"/>
      <c r="J70" s="887"/>
      <c r="K70" s="887"/>
      <c r="L70" s="887"/>
      <c r="M70" s="887"/>
      <c r="N70" s="887"/>
      <c r="O70" s="887"/>
      <c r="P70" s="888"/>
      <c r="Q70" s="889">
        <v>110</v>
      </c>
      <c r="R70" s="843"/>
      <c r="S70" s="843"/>
      <c r="T70" s="843"/>
      <c r="U70" s="843"/>
      <c r="V70" s="843">
        <v>93</v>
      </c>
      <c r="W70" s="843"/>
      <c r="X70" s="843"/>
      <c r="Y70" s="843"/>
      <c r="Z70" s="843"/>
      <c r="AA70" s="843">
        <v>17</v>
      </c>
      <c r="AB70" s="843"/>
      <c r="AC70" s="843"/>
      <c r="AD70" s="843"/>
      <c r="AE70" s="843"/>
      <c r="AF70" s="843">
        <v>17</v>
      </c>
      <c r="AG70" s="843"/>
      <c r="AH70" s="843"/>
      <c r="AI70" s="843"/>
      <c r="AJ70" s="843"/>
      <c r="AK70" s="843" t="s">
        <v>560</v>
      </c>
      <c r="AL70" s="843"/>
      <c r="AM70" s="843"/>
      <c r="AN70" s="843"/>
      <c r="AO70" s="843"/>
      <c r="AP70" s="843" t="s">
        <v>487</v>
      </c>
      <c r="AQ70" s="843"/>
      <c r="AR70" s="843"/>
      <c r="AS70" s="843"/>
      <c r="AT70" s="843"/>
      <c r="AU70" s="843" t="s">
        <v>487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t="s">
        <v>550</v>
      </c>
      <c r="C71" s="887"/>
      <c r="D71" s="887"/>
      <c r="E71" s="887"/>
      <c r="F71" s="887"/>
      <c r="G71" s="887"/>
      <c r="H71" s="887"/>
      <c r="I71" s="887"/>
      <c r="J71" s="887"/>
      <c r="K71" s="887"/>
      <c r="L71" s="887"/>
      <c r="M71" s="887"/>
      <c r="N71" s="887"/>
      <c r="O71" s="887"/>
      <c r="P71" s="888"/>
      <c r="Q71" s="889">
        <v>293727</v>
      </c>
      <c r="R71" s="843"/>
      <c r="S71" s="843"/>
      <c r="T71" s="843"/>
      <c r="U71" s="843"/>
      <c r="V71" s="843">
        <v>290111</v>
      </c>
      <c r="W71" s="843"/>
      <c r="X71" s="843"/>
      <c r="Y71" s="843"/>
      <c r="Z71" s="843"/>
      <c r="AA71" s="843">
        <v>3616</v>
      </c>
      <c r="AB71" s="843"/>
      <c r="AC71" s="843"/>
      <c r="AD71" s="843"/>
      <c r="AE71" s="843"/>
      <c r="AF71" s="843">
        <v>3616</v>
      </c>
      <c r="AG71" s="843"/>
      <c r="AH71" s="843"/>
      <c r="AI71" s="843"/>
      <c r="AJ71" s="843"/>
      <c r="AK71" s="843">
        <v>27</v>
      </c>
      <c r="AL71" s="843"/>
      <c r="AM71" s="843"/>
      <c r="AN71" s="843"/>
      <c r="AO71" s="843"/>
      <c r="AP71" s="843" t="s">
        <v>487</v>
      </c>
      <c r="AQ71" s="843"/>
      <c r="AR71" s="843"/>
      <c r="AS71" s="843"/>
      <c r="AT71" s="843"/>
      <c r="AU71" s="843" t="s">
        <v>487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t="s">
        <v>551</v>
      </c>
      <c r="C72" s="887"/>
      <c r="D72" s="887"/>
      <c r="E72" s="887"/>
      <c r="F72" s="887"/>
      <c r="G72" s="887"/>
      <c r="H72" s="887"/>
      <c r="I72" s="887"/>
      <c r="J72" s="887"/>
      <c r="K72" s="887"/>
      <c r="L72" s="887"/>
      <c r="M72" s="887"/>
      <c r="N72" s="887"/>
      <c r="O72" s="887"/>
      <c r="P72" s="888"/>
      <c r="Q72" s="889">
        <v>8593</v>
      </c>
      <c r="R72" s="843"/>
      <c r="S72" s="843"/>
      <c r="T72" s="843"/>
      <c r="U72" s="843"/>
      <c r="V72" s="843">
        <v>7983</v>
      </c>
      <c r="W72" s="843"/>
      <c r="X72" s="843"/>
      <c r="Y72" s="843"/>
      <c r="Z72" s="843"/>
      <c r="AA72" s="843">
        <v>610</v>
      </c>
      <c r="AB72" s="843"/>
      <c r="AC72" s="843"/>
      <c r="AD72" s="843"/>
      <c r="AE72" s="843"/>
      <c r="AF72" s="843">
        <v>610</v>
      </c>
      <c r="AG72" s="843"/>
      <c r="AH72" s="843"/>
      <c r="AI72" s="843"/>
      <c r="AJ72" s="843"/>
      <c r="AK72" s="843">
        <v>58</v>
      </c>
      <c r="AL72" s="843"/>
      <c r="AM72" s="843"/>
      <c r="AN72" s="843"/>
      <c r="AO72" s="843"/>
      <c r="AP72" s="843" t="s">
        <v>487</v>
      </c>
      <c r="AQ72" s="843"/>
      <c r="AR72" s="843"/>
      <c r="AS72" s="843"/>
      <c r="AT72" s="843"/>
      <c r="AU72" s="843" t="s">
        <v>487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t="s">
        <v>552</v>
      </c>
      <c r="C73" s="887"/>
      <c r="D73" s="887"/>
      <c r="E73" s="887"/>
      <c r="F73" s="887"/>
      <c r="G73" s="887"/>
      <c r="H73" s="887"/>
      <c r="I73" s="887"/>
      <c r="J73" s="887"/>
      <c r="K73" s="887"/>
      <c r="L73" s="887"/>
      <c r="M73" s="887"/>
      <c r="N73" s="887"/>
      <c r="O73" s="887"/>
      <c r="P73" s="888"/>
      <c r="Q73" s="889">
        <v>269</v>
      </c>
      <c r="R73" s="843"/>
      <c r="S73" s="843"/>
      <c r="T73" s="843"/>
      <c r="U73" s="843"/>
      <c r="V73" s="843">
        <v>265</v>
      </c>
      <c r="W73" s="843"/>
      <c r="X73" s="843"/>
      <c r="Y73" s="843"/>
      <c r="Z73" s="843"/>
      <c r="AA73" s="843">
        <v>4</v>
      </c>
      <c r="AB73" s="843"/>
      <c r="AC73" s="843"/>
      <c r="AD73" s="843"/>
      <c r="AE73" s="843"/>
      <c r="AF73" s="843">
        <v>-71</v>
      </c>
      <c r="AG73" s="843"/>
      <c r="AH73" s="843"/>
      <c r="AI73" s="843"/>
      <c r="AJ73" s="843"/>
      <c r="AK73" s="843" t="s">
        <v>487</v>
      </c>
      <c r="AL73" s="843"/>
      <c r="AM73" s="843"/>
      <c r="AN73" s="843"/>
      <c r="AO73" s="843"/>
      <c r="AP73" s="843">
        <v>230</v>
      </c>
      <c r="AQ73" s="843"/>
      <c r="AR73" s="843"/>
      <c r="AS73" s="843"/>
      <c r="AT73" s="843"/>
      <c r="AU73" s="843">
        <v>99</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375</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4228</v>
      </c>
      <c r="AG88" s="857"/>
      <c r="AH88" s="857"/>
      <c r="AI88" s="857"/>
      <c r="AJ88" s="857"/>
      <c r="AK88" s="854"/>
      <c r="AL88" s="854"/>
      <c r="AM88" s="854"/>
      <c r="AN88" s="854"/>
      <c r="AO88" s="854"/>
      <c r="AP88" s="857">
        <v>976</v>
      </c>
      <c r="AQ88" s="857"/>
      <c r="AR88" s="857"/>
      <c r="AS88" s="857"/>
      <c r="AT88" s="857"/>
      <c r="AU88" s="857">
        <v>563</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21</v>
      </c>
      <c r="CS102" s="865"/>
      <c r="CT102" s="865"/>
      <c r="CU102" s="865"/>
      <c r="CV102" s="904"/>
      <c r="CW102" s="903">
        <v>18</v>
      </c>
      <c r="CX102" s="865"/>
      <c r="CY102" s="865"/>
      <c r="CZ102" s="865"/>
      <c r="DA102" s="904"/>
      <c r="DB102" s="903" t="s">
        <v>553</v>
      </c>
      <c r="DC102" s="865"/>
      <c r="DD102" s="865"/>
      <c r="DE102" s="865"/>
      <c r="DF102" s="904"/>
      <c r="DG102" s="903" t="s">
        <v>553</v>
      </c>
      <c r="DH102" s="865"/>
      <c r="DI102" s="865"/>
      <c r="DJ102" s="865"/>
      <c r="DK102" s="904"/>
      <c r="DL102" s="903" t="s">
        <v>553</v>
      </c>
      <c r="DM102" s="865"/>
      <c r="DN102" s="865"/>
      <c r="DO102" s="865"/>
      <c r="DP102" s="904"/>
      <c r="DQ102" s="903" t="s">
        <v>553</v>
      </c>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1144551</v>
      </c>
      <c r="AB110" s="913"/>
      <c r="AC110" s="913"/>
      <c r="AD110" s="913"/>
      <c r="AE110" s="914"/>
      <c r="AF110" s="915">
        <v>1199467</v>
      </c>
      <c r="AG110" s="913"/>
      <c r="AH110" s="913"/>
      <c r="AI110" s="913"/>
      <c r="AJ110" s="914"/>
      <c r="AK110" s="915">
        <v>1125364</v>
      </c>
      <c r="AL110" s="913"/>
      <c r="AM110" s="913"/>
      <c r="AN110" s="913"/>
      <c r="AO110" s="914"/>
      <c r="AP110" s="916">
        <v>21.1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9455320</v>
      </c>
      <c r="BR110" s="944"/>
      <c r="BS110" s="944"/>
      <c r="BT110" s="944"/>
      <c r="BU110" s="944"/>
      <c r="BV110" s="944">
        <v>8892045</v>
      </c>
      <c r="BW110" s="944"/>
      <c r="BX110" s="944"/>
      <c r="BY110" s="944"/>
      <c r="BZ110" s="944"/>
      <c r="CA110" s="944">
        <v>8181984</v>
      </c>
      <c r="CB110" s="944"/>
      <c r="CC110" s="944"/>
      <c r="CD110" s="944"/>
      <c r="CE110" s="944"/>
      <c r="CF110" s="957">
        <v>153.69999999999999</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28313</v>
      </c>
      <c r="BR111" s="939"/>
      <c r="BS111" s="939"/>
      <c r="BT111" s="939"/>
      <c r="BU111" s="939"/>
      <c r="BV111" s="939">
        <v>22292</v>
      </c>
      <c r="BW111" s="939"/>
      <c r="BX111" s="939"/>
      <c r="BY111" s="939"/>
      <c r="BZ111" s="939"/>
      <c r="CA111" s="939">
        <v>16374</v>
      </c>
      <c r="CB111" s="939"/>
      <c r="CC111" s="939"/>
      <c r="CD111" s="939"/>
      <c r="CE111" s="939"/>
      <c r="CF111" s="933">
        <v>0.3</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54606</v>
      </c>
      <c r="BR112" s="939"/>
      <c r="BS112" s="939"/>
      <c r="BT112" s="939"/>
      <c r="BU112" s="939"/>
      <c r="BV112" s="939">
        <v>40623</v>
      </c>
      <c r="BW112" s="939"/>
      <c r="BX112" s="939"/>
      <c r="BY112" s="939"/>
      <c r="BZ112" s="939"/>
      <c r="CA112" s="939">
        <v>51803</v>
      </c>
      <c r="CB112" s="939"/>
      <c r="CC112" s="939"/>
      <c r="CD112" s="939"/>
      <c r="CE112" s="939"/>
      <c r="CF112" s="933">
        <v>1</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5599</v>
      </c>
      <c r="AB113" s="951"/>
      <c r="AC113" s="951"/>
      <c r="AD113" s="951"/>
      <c r="AE113" s="952"/>
      <c r="AF113" s="953">
        <v>4397</v>
      </c>
      <c r="AG113" s="951"/>
      <c r="AH113" s="951"/>
      <c r="AI113" s="951"/>
      <c r="AJ113" s="952"/>
      <c r="AK113" s="953">
        <v>12878</v>
      </c>
      <c r="AL113" s="951"/>
      <c r="AM113" s="951"/>
      <c r="AN113" s="951"/>
      <c r="AO113" s="952"/>
      <c r="AP113" s="954">
        <v>0.2</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919905</v>
      </c>
      <c r="BR113" s="939"/>
      <c r="BS113" s="939"/>
      <c r="BT113" s="939"/>
      <c r="BU113" s="939"/>
      <c r="BV113" s="939">
        <v>729152</v>
      </c>
      <c r="BW113" s="939"/>
      <c r="BX113" s="939"/>
      <c r="BY113" s="939"/>
      <c r="BZ113" s="939"/>
      <c r="CA113" s="939">
        <v>562534</v>
      </c>
      <c r="CB113" s="939"/>
      <c r="CC113" s="939"/>
      <c r="CD113" s="939"/>
      <c r="CE113" s="939"/>
      <c r="CF113" s="933">
        <v>10.6</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213886</v>
      </c>
      <c r="AB114" s="972"/>
      <c r="AC114" s="972"/>
      <c r="AD114" s="972"/>
      <c r="AE114" s="973"/>
      <c r="AF114" s="974">
        <v>209616</v>
      </c>
      <c r="AG114" s="972"/>
      <c r="AH114" s="972"/>
      <c r="AI114" s="972"/>
      <c r="AJ114" s="973"/>
      <c r="AK114" s="974">
        <v>206247</v>
      </c>
      <c r="AL114" s="972"/>
      <c r="AM114" s="972"/>
      <c r="AN114" s="972"/>
      <c r="AO114" s="973"/>
      <c r="AP114" s="975">
        <v>3.9</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1323986</v>
      </c>
      <c r="BR114" s="939"/>
      <c r="BS114" s="939"/>
      <c r="BT114" s="939"/>
      <c r="BU114" s="939"/>
      <c r="BV114" s="939">
        <v>1243656</v>
      </c>
      <c r="BW114" s="939"/>
      <c r="BX114" s="939"/>
      <c r="BY114" s="939"/>
      <c r="BZ114" s="939"/>
      <c r="CA114" s="939">
        <v>1264890</v>
      </c>
      <c r="CB114" s="939"/>
      <c r="CC114" s="939"/>
      <c r="CD114" s="939"/>
      <c r="CE114" s="939"/>
      <c r="CF114" s="933">
        <v>23.8</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6515</v>
      </c>
      <c r="AB115" s="951"/>
      <c r="AC115" s="951"/>
      <c r="AD115" s="951"/>
      <c r="AE115" s="952"/>
      <c r="AF115" s="953">
        <v>6022</v>
      </c>
      <c r="AG115" s="951"/>
      <c r="AH115" s="951"/>
      <c r="AI115" s="951"/>
      <c r="AJ115" s="952"/>
      <c r="AK115" s="953">
        <v>5907</v>
      </c>
      <c r="AL115" s="951"/>
      <c r="AM115" s="951"/>
      <c r="AN115" s="951"/>
      <c r="AO115" s="952"/>
      <c r="AP115" s="954">
        <v>0.1</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v>644</v>
      </c>
      <c r="BR115" s="939"/>
      <c r="BS115" s="939"/>
      <c r="BT115" s="939"/>
      <c r="BU115" s="939"/>
      <c r="BV115" s="939">
        <v>500</v>
      </c>
      <c r="BW115" s="939"/>
      <c r="BX115" s="939"/>
      <c r="BY115" s="939"/>
      <c r="BZ115" s="939"/>
      <c r="CA115" s="939">
        <v>849</v>
      </c>
      <c r="CB115" s="939"/>
      <c r="CC115" s="939"/>
      <c r="CD115" s="939"/>
      <c r="CE115" s="939"/>
      <c r="CF115" s="933">
        <v>0</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93</v>
      </c>
      <c r="AB116" s="972"/>
      <c r="AC116" s="972"/>
      <c r="AD116" s="972"/>
      <c r="AE116" s="973"/>
      <c r="AF116" s="974">
        <v>33</v>
      </c>
      <c r="AG116" s="972"/>
      <c r="AH116" s="972"/>
      <c r="AI116" s="972"/>
      <c r="AJ116" s="973"/>
      <c r="AK116" s="974">
        <v>18</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1370644</v>
      </c>
      <c r="AB117" s="992"/>
      <c r="AC117" s="992"/>
      <c r="AD117" s="992"/>
      <c r="AE117" s="993"/>
      <c r="AF117" s="994">
        <v>1419535</v>
      </c>
      <c r="AG117" s="992"/>
      <c r="AH117" s="992"/>
      <c r="AI117" s="992"/>
      <c r="AJ117" s="993"/>
      <c r="AK117" s="994">
        <v>1350414</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11782774</v>
      </c>
      <c r="BR119" s="1013"/>
      <c r="BS119" s="1013"/>
      <c r="BT119" s="1013"/>
      <c r="BU119" s="1013"/>
      <c r="BV119" s="1013">
        <v>10928268</v>
      </c>
      <c r="BW119" s="1013"/>
      <c r="BX119" s="1013"/>
      <c r="BY119" s="1013"/>
      <c r="BZ119" s="1013"/>
      <c r="CA119" s="1013">
        <v>10078434</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28313</v>
      </c>
      <c r="DH119" s="999"/>
      <c r="DI119" s="999"/>
      <c r="DJ119" s="999"/>
      <c r="DK119" s="1000"/>
      <c r="DL119" s="998">
        <v>22292</v>
      </c>
      <c r="DM119" s="999"/>
      <c r="DN119" s="999"/>
      <c r="DO119" s="999"/>
      <c r="DP119" s="1000"/>
      <c r="DQ119" s="998">
        <v>16374</v>
      </c>
      <c r="DR119" s="999"/>
      <c r="DS119" s="999"/>
      <c r="DT119" s="999"/>
      <c r="DU119" s="1000"/>
      <c r="DV119" s="1001">
        <v>0.3</v>
      </c>
      <c r="DW119" s="1002"/>
      <c r="DX119" s="1002"/>
      <c r="DY119" s="1002"/>
      <c r="DZ119" s="1003"/>
    </row>
    <row r="120" spans="1:130" s="224" customFormat="1" ht="26.25" customHeight="1">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3966041</v>
      </c>
      <c r="BR120" s="944"/>
      <c r="BS120" s="944"/>
      <c r="BT120" s="944"/>
      <c r="BU120" s="944"/>
      <c r="BV120" s="944">
        <v>4756874</v>
      </c>
      <c r="BW120" s="944"/>
      <c r="BX120" s="944"/>
      <c r="BY120" s="944"/>
      <c r="BZ120" s="944"/>
      <c r="CA120" s="944">
        <v>6130335</v>
      </c>
      <c r="CB120" s="944"/>
      <c r="CC120" s="944"/>
      <c r="CD120" s="944"/>
      <c r="CE120" s="944"/>
      <c r="CF120" s="957">
        <v>115.2</v>
      </c>
      <c r="CG120" s="958"/>
      <c r="CH120" s="958"/>
      <c r="CI120" s="958"/>
      <c r="CJ120" s="958"/>
      <c r="CK120" s="1019" t="s">
        <v>445</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54606</v>
      </c>
      <c r="DH120" s="944"/>
      <c r="DI120" s="944"/>
      <c r="DJ120" s="944"/>
      <c r="DK120" s="944"/>
      <c r="DL120" s="944">
        <v>40623</v>
      </c>
      <c r="DM120" s="944"/>
      <c r="DN120" s="944"/>
      <c r="DO120" s="944"/>
      <c r="DP120" s="944"/>
      <c r="DQ120" s="944">
        <v>51803</v>
      </c>
      <c r="DR120" s="944"/>
      <c r="DS120" s="944"/>
      <c r="DT120" s="944"/>
      <c r="DU120" s="944"/>
      <c r="DV120" s="945">
        <v>1</v>
      </c>
      <c r="DW120" s="945"/>
      <c r="DX120" s="945"/>
      <c r="DY120" s="945"/>
      <c r="DZ120" s="946"/>
    </row>
    <row r="121" spans="1:130" s="224" customFormat="1" ht="26.25" customHeight="1">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332716</v>
      </c>
      <c r="BR121" s="939"/>
      <c r="BS121" s="939"/>
      <c r="BT121" s="939"/>
      <c r="BU121" s="939"/>
      <c r="BV121" s="939">
        <v>267599</v>
      </c>
      <c r="BW121" s="939"/>
      <c r="BX121" s="939"/>
      <c r="BY121" s="939"/>
      <c r="BZ121" s="939"/>
      <c r="CA121" s="939">
        <v>220150</v>
      </c>
      <c r="CB121" s="939"/>
      <c r="CC121" s="939"/>
      <c r="CD121" s="939"/>
      <c r="CE121" s="939"/>
      <c r="CF121" s="933">
        <v>4.0999999999999996</v>
      </c>
      <c r="CG121" s="934"/>
      <c r="CH121" s="934"/>
      <c r="CI121" s="934"/>
      <c r="CJ121" s="934"/>
      <c r="CK121" s="1022"/>
      <c r="CL121" s="1023"/>
      <c r="CM121" s="1023"/>
      <c r="CN121" s="1023"/>
      <c r="CO121" s="1024"/>
      <c r="CP121" s="1032" t="s">
        <v>388</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7389238</v>
      </c>
      <c r="BR122" s="1013"/>
      <c r="BS122" s="1013"/>
      <c r="BT122" s="1013"/>
      <c r="BU122" s="1013"/>
      <c r="BV122" s="1013">
        <v>6952483</v>
      </c>
      <c r="BW122" s="1013"/>
      <c r="BX122" s="1013"/>
      <c r="BY122" s="1013"/>
      <c r="BZ122" s="1013"/>
      <c r="CA122" s="1013">
        <v>6633220</v>
      </c>
      <c r="CB122" s="1013"/>
      <c r="CC122" s="1013"/>
      <c r="CD122" s="1013"/>
      <c r="CE122" s="1013"/>
      <c r="CF122" s="1030">
        <v>124.6</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11687995</v>
      </c>
      <c r="BR123" s="1077"/>
      <c r="BS123" s="1077"/>
      <c r="BT123" s="1077"/>
      <c r="BU123" s="1077"/>
      <c r="BV123" s="1077">
        <v>11976956</v>
      </c>
      <c r="BW123" s="1077"/>
      <c r="BX123" s="1077"/>
      <c r="BY123" s="1077"/>
      <c r="BZ123" s="1077"/>
      <c r="CA123" s="1077">
        <v>12983705</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v>6515</v>
      </c>
      <c r="AB124" s="972"/>
      <c r="AC124" s="972"/>
      <c r="AD124" s="972"/>
      <c r="AE124" s="973"/>
      <c r="AF124" s="974">
        <v>6022</v>
      </c>
      <c r="AG124" s="972"/>
      <c r="AH124" s="972"/>
      <c r="AI124" s="972"/>
      <c r="AJ124" s="973"/>
      <c r="AK124" s="974">
        <v>5907</v>
      </c>
      <c r="AL124" s="972"/>
      <c r="AM124" s="972"/>
      <c r="AN124" s="972"/>
      <c r="AO124" s="973"/>
      <c r="AP124" s="975">
        <v>0.1</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1.7</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49504</v>
      </c>
      <c r="AB128" s="1059"/>
      <c r="AC128" s="1059"/>
      <c r="AD128" s="1059"/>
      <c r="AE128" s="1060"/>
      <c r="AF128" s="1061">
        <v>48401</v>
      </c>
      <c r="AG128" s="1059"/>
      <c r="AH128" s="1059"/>
      <c r="AI128" s="1059"/>
      <c r="AJ128" s="1060"/>
      <c r="AK128" s="1061">
        <v>50061</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14.37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v>644</v>
      </c>
      <c r="DH128" s="1051"/>
      <c r="DI128" s="1051"/>
      <c r="DJ128" s="1051"/>
      <c r="DK128" s="1051"/>
      <c r="DL128" s="1051">
        <v>500</v>
      </c>
      <c r="DM128" s="1051"/>
      <c r="DN128" s="1051"/>
      <c r="DO128" s="1051"/>
      <c r="DP128" s="1051"/>
      <c r="DQ128" s="1051">
        <v>849</v>
      </c>
      <c r="DR128" s="1051"/>
      <c r="DS128" s="1051"/>
      <c r="DT128" s="1051"/>
      <c r="DU128" s="1051"/>
      <c r="DV128" s="1052">
        <v>0</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6300658</v>
      </c>
      <c r="AB129" s="972"/>
      <c r="AC129" s="972"/>
      <c r="AD129" s="972"/>
      <c r="AE129" s="973"/>
      <c r="AF129" s="974">
        <v>6160801</v>
      </c>
      <c r="AG129" s="972"/>
      <c r="AH129" s="972"/>
      <c r="AI129" s="972"/>
      <c r="AJ129" s="973"/>
      <c r="AK129" s="974">
        <v>6168249</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19.37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823592</v>
      </c>
      <c r="AB130" s="972"/>
      <c r="AC130" s="972"/>
      <c r="AD130" s="972"/>
      <c r="AE130" s="973"/>
      <c r="AF130" s="974">
        <v>862587</v>
      </c>
      <c r="AG130" s="972"/>
      <c r="AH130" s="972"/>
      <c r="AI130" s="972"/>
      <c r="AJ130" s="973"/>
      <c r="AK130" s="974">
        <v>845281</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5477066</v>
      </c>
      <c r="AB131" s="999"/>
      <c r="AC131" s="999"/>
      <c r="AD131" s="999"/>
      <c r="AE131" s="1000"/>
      <c r="AF131" s="998">
        <v>5298214</v>
      </c>
      <c r="AG131" s="999"/>
      <c r="AH131" s="999"/>
      <c r="AI131" s="999"/>
      <c r="AJ131" s="1000"/>
      <c r="AK131" s="998">
        <v>5322968</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9.0842067629999992</v>
      </c>
      <c r="AB132" s="1110"/>
      <c r="AC132" s="1110"/>
      <c r="AD132" s="1110"/>
      <c r="AE132" s="1111"/>
      <c r="AF132" s="1112">
        <v>9.5984609150000004</v>
      </c>
      <c r="AG132" s="1110"/>
      <c r="AH132" s="1110"/>
      <c r="AI132" s="1110"/>
      <c r="AJ132" s="1111"/>
      <c r="AK132" s="1112">
        <v>8.5492153999999996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9.6999999999999993</v>
      </c>
      <c r="AB133" s="1093"/>
      <c r="AC133" s="1093"/>
      <c r="AD133" s="1093"/>
      <c r="AE133" s="1094"/>
      <c r="AF133" s="1092">
        <v>9.4</v>
      </c>
      <c r="AG133" s="1093"/>
      <c r="AH133" s="1093"/>
      <c r="AI133" s="1093"/>
      <c r="AJ133" s="1094"/>
      <c r="AK133" s="1092">
        <v>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xm700rvclTEb+UseqWHQEefF6Ef2zm5S2lnl7NWyc2Q6QsIPvtl7oK3+rZ5lfKTDFGOVbE8rd30waB1ptqw9A==" saltValue="wyLKN2JVR0WJ644/gGMM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475</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hUfM4+51BNv+IxVOusP57RsL6kfcW0LXiE7VVdpIgIjO4sFSpXtH+Md4lWpzfqshK6mSar0N23xyR2XlI+K90Q==" saltValue="6izOrPXS8KYBy6AeFBSun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L2RzY33s+lW6fkxg186seVFvC8Ha3l4nefCnc0D/fQGwpnjMz65bjVFUHsBKDg0aQiYEHTrldrQqopnJVg2OLA==" saltValue="KjdDq/+Ghz1SoJmke8AsO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477</v>
      </c>
      <c r="AL6" s="260"/>
      <c r="AM6" s="260"/>
      <c r="AN6" s="260"/>
    </row>
    <row r="7" spans="1:46" ht="13.5" customHeight="1">
      <c r="A7" s="259"/>
      <c r="AK7" s="262"/>
      <c r="AL7" s="263"/>
      <c r="AM7" s="263"/>
      <c r="AN7" s="264"/>
      <c r="AO7" s="1127" t="s">
        <v>478</v>
      </c>
      <c r="AP7" s="265"/>
      <c r="AQ7" s="266" t="s">
        <v>479</v>
      </c>
      <c r="AR7" s="267"/>
    </row>
    <row r="8" spans="1:46" ht="13">
      <c r="A8" s="259"/>
      <c r="AK8" s="268"/>
      <c r="AL8" s="269"/>
      <c r="AM8" s="269"/>
      <c r="AN8" s="270"/>
      <c r="AO8" s="1128"/>
      <c r="AP8" s="271" t="s">
        <v>480</v>
      </c>
      <c r="AQ8" s="272" t="s">
        <v>481</v>
      </c>
      <c r="AR8" s="273" t="s">
        <v>482</v>
      </c>
    </row>
    <row r="9" spans="1:46" ht="13">
      <c r="A9" s="259"/>
      <c r="AK9" s="1129" t="s">
        <v>483</v>
      </c>
      <c r="AL9" s="1130"/>
      <c r="AM9" s="1130"/>
      <c r="AN9" s="1131"/>
      <c r="AO9" s="274">
        <v>1780638</v>
      </c>
      <c r="AP9" s="274">
        <v>124555</v>
      </c>
      <c r="AQ9" s="275">
        <v>107616</v>
      </c>
      <c r="AR9" s="276">
        <v>15.7</v>
      </c>
    </row>
    <row r="10" spans="1:46" ht="13.5" customHeight="1">
      <c r="A10" s="259"/>
      <c r="AK10" s="1129" t="s">
        <v>484</v>
      </c>
      <c r="AL10" s="1130"/>
      <c r="AM10" s="1130"/>
      <c r="AN10" s="1131"/>
      <c r="AO10" s="277">
        <v>258000</v>
      </c>
      <c r="AP10" s="277">
        <v>18047</v>
      </c>
      <c r="AQ10" s="278">
        <v>10095</v>
      </c>
      <c r="AR10" s="279">
        <v>78.8</v>
      </c>
    </row>
    <row r="11" spans="1:46" ht="13.5" customHeight="1">
      <c r="A11" s="259"/>
      <c r="AK11" s="1129" t="s">
        <v>485</v>
      </c>
      <c r="AL11" s="1130"/>
      <c r="AM11" s="1130"/>
      <c r="AN11" s="1131"/>
      <c r="AO11" s="277">
        <v>240</v>
      </c>
      <c r="AP11" s="277">
        <v>17</v>
      </c>
      <c r="AQ11" s="278">
        <v>1704</v>
      </c>
      <c r="AR11" s="279">
        <v>-99</v>
      </c>
    </row>
    <row r="12" spans="1:46" ht="13.5" customHeight="1">
      <c r="A12" s="259"/>
      <c r="AK12" s="1129" t="s">
        <v>486</v>
      </c>
      <c r="AL12" s="1130"/>
      <c r="AM12" s="1130"/>
      <c r="AN12" s="1131"/>
      <c r="AO12" s="277" t="s">
        <v>487</v>
      </c>
      <c r="AP12" s="277" t="s">
        <v>487</v>
      </c>
      <c r="AQ12" s="278">
        <v>7</v>
      </c>
      <c r="AR12" s="279" t="s">
        <v>487</v>
      </c>
    </row>
    <row r="13" spans="1:46" ht="13.5" customHeight="1">
      <c r="A13" s="259"/>
      <c r="AK13" s="1129" t="s">
        <v>488</v>
      </c>
      <c r="AL13" s="1130"/>
      <c r="AM13" s="1130"/>
      <c r="AN13" s="1131"/>
      <c r="AO13" s="277">
        <v>149295</v>
      </c>
      <c r="AP13" s="277">
        <v>10443</v>
      </c>
      <c r="AQ13" s="278">
        <v>4110</v>
      </c>
      <c r="AR13" s="279">
        <v>154.1</v>
      </c>
    </row>
    <row r="14" spans="1:46" ht="13.5" customHeight="1">
      <c r="A14" s="259"/>
      <c r="AK14" s="1129" t="s">
        <v>489</v>
      </c>
      <c r="AL14" s="1130"/>
      <c r="AM14" s="1130"/>
      <c r="AN14" s="1131"/>
      <c r="AO14" s="277">
        <v>59268</v>
      </c>
      <c r="AP14" s="277">
        <v>4146</v>
      </c>
      <c r="AQ14" s="278">
        <v>2451</v>
      </c>
      <c r="AR14" s="279">
        <v>69.2</v>
      </c>
    </row>
    <row r="15" spans="1:46" ht="13.5" customHeight="1">
      <c r="A15" s="259"/>
      <c r="AK15" s="1132" t="s">
        <v>490</v>
      </c>
      <c r="AL15" s="1133"/>
      <c r="AM15" s="1133"/>
      <c r="AN15" s="1134"/>
      <c r="AO15" s="277">
        <v>-101183</v>
      </c>
      <c r="AP15" s="277">
        <v>-7078</v>
      </c>
      <c r="AQ15" s="278">
        <v>-6399</v>
      </c>
      <c r="AR15" s="279">
        <v>10.6</v>
      </c>
    </row>
    <row r="16" spans="1:46" ht="13">
      <c r="A16" s="259"/>
      <c r="AK16" s="1132" t="s">
        <v>177</v>
      </c>
      <c r="AL16" s="1133"/>
      <c r="AM16" s="1133"/>
      <c r="AN16" s="1134"/>
      <c r="AO16" s="277">
        <v>2146258</v>
      </c>
      <c r="AP16" s="277">
        <v>150130</v>
      </c>
      <c r="AQ16" s="278">
        <v>119584</v>
      </c>
      <c r="AR16" s="279">
        <v>25.5</v>
      </c>
    </row>
    <row r="17" spans="1:46" ht="13">
      <c r="A17" s="259"/>
    </row>
    <row r="18" spans="1:46" ht="13">
      <c r="A18" s="259"/>
      <c r="AQ18" s="280"/>
      <c r="AR18" s="280"/>
    </row>
    <row r="19" spans="1:46" ht="13">
      <c r="A19" s="259"/>
      <c r="AK19" s="255" t="s">
        <v>491</v>
      </c>
    </row>
    <row r="20" spans="1:46" ht="13">
      <c r="A20" s="259"/>
      <c r="AK20" s="281"/>
      <c r="AL20" s="282"/>
      <c r="AM20" s="282"/>
      <c r="AN20" s="283"/>
      <c r="AO20" s="284" t="s">
        <v>492</v>
      </c>
      <c r="AP20" s="285" t="s">
        <v>493</v>
      </c>
      <c r="AQ20" s="286" t="s">
        <v>494</v>
      </c>
      <c r="AR20" s="287"/>
    </row>
    <row r="21" spans="1:46" s="260" customFormat="1" ht="13">
      <c r="A21" s="288"/>
      <c r="AK21" s="1135" t="s">
        <v>495</v>
      </c>
      <c r="AL21" s="1136"/>
      <c r="AM21" s="1136"/>
      <c r="AN21" s="1137"/>
      <c r="AO21" s="289">
        <v>12.24</v>
      </c>
      <c r="AP21" s="290">
        <v>10.86</v>
      </c>
      <c r="AQ21" s="291">
        <v>1.38</v>
      </c>
      <c r="AS21" s="292"/>
      <c r="AT21" s="288"/>
    </row>
    <row r="22" spans="1:46" s="260" customFormat="1" ht="13">
      <c r="A22" s="288"/>
      <c r="AK22" s="1135" t="s">
        <v>496</v>
      </c>
      <c r="AL22" s="1136"/>
      <c r="AM22" s="1136"/>
      <c r="AN22" s="1137"/>
      <c r="AO22" s="293">
        <v>97</v>
      </c>
      <c r="AP22" s="294">
        <v>97.3</v>
      </c>
      <c r="AQ22" s="295">
        <v>-0.3</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c r="A27" s="300"/>
      <c r="AS27" s="255"/>
      <c r="AT27" s="255"/>
    </row>
    <row r="28" spans="1:46" ht="16.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499</v>
      </c>
      <c r="AL29" s="260"/>
      <c r="AM29" s="260"/>
      <c r="AN29" s="260"/>
      <c r="AS29" s="302"/>
    </row>
    <row r="30" spans="1:46" ht="13.5" customHeight="1">
      <c r="A30" s="259"/>
      <c r="AK30" s="262"/>
      <c r="AL30" s="263"/>
      <c r="AM30" s="263"/>
      <c r="AN30" s="264"/>
      <c r="AO30" s="1127" t="s">
        <v>478</v>
      </c>
      <c r="AP30" s="265"/>
      <c r="AQ30" s="266" t="s">
        <v>479</v>
      </c>
      <c r="AR30" s="267"/>
    </row>
    <row r="31" spans="1:46" ht="13">
      <c r="A31" s="259"/>
      <c r="AK31" s="268"/>
      <c r="AL31" s="269"/>
      <c r="AM31" s="269"/>
      <c r="AN31" s="270"/>
      <c r="AO31" s="1128"/>
      <c r="AP31" s="271" t="s">
        <v>480</v>
      </c>
      <c r="AQ31" s="272" t="s">
        <v>481</v>
      </c>
      <c r="AR31" s="273" t="s">
        <v>482</v>
      </c>
    </row>
    <row r="32" spans="1:46" ht="27" customHeight="1">
      <c r="A32" s="259"/>
      <c r="AK32" s="1143" t="s">
        <v>500</v>
      </c>
      <c r="AL32" s="1144"/>
      <c r="AM32" s="1144"/>
      <c r="AN32" s="1145"/>
      <c r="AO32" s="303">
        <v>1125364</v>
      </c>
      <c r="AP32" s="303">
        <v>78719</v>
      </c>
      <c r="AQ32" s="304">
        <v>75090</v>
      </c>
      <c r="AR32" s="305">
        <v>4.8</v>
      </c>
    </row>
    <row r="33" spans="1:46" ht="13.5" customHeight="1">
      <c r="A33" s="259"/>
      <c r="AK33" s="1143" t="s">
        <v>501</v>
      </c>
      <c r="AL33" s="1144"/>
      <c r="AM33" s="1144"/>
      <c r="AN33" s="1145"/>
      <c r="AO33" s="303" t="s">
        <v>487</v>
      </c>
      <c r="AP33" s="303" t="s">
        <v>487</v>
      </c>
      <c r="AQ33" s="304" t="s">
        <v>487</v>
      </c>
      <c r="AR33" s="305" t="s">
        <v>487</v>
      </c>
    </row>
    <row r="34" spans="1:46" ht="27" customHeight="1">
      <c r="A34" s="259"/>
      <c r="AK34" s="1143" t="s">
        <v>502</v>
      </c>
      <c r="AL34" s="1144"/>
      <c r="AM34" s="1144"/>
      <c r="AN34" s="1145"/>
      <c r="AO34" s="303" t="s">
        <v>487</v>
      </c>
      <c r="AP34" s="303" t="s">
        <v>487</v>
      </c>
      <c r="AQ34" s="304">
        <v>1</v>
      </c>
      <c r="AR34" s="305" t="s">
        <v>487</v>
      </c>
    </row>
    <row r="35" spans="1:46" ht="27" customHeight="1">
      <c r="A35" s="259"/>
      <c r="AK35" s="1143" t="s">
        <v>503</v>
      </c>
      <c r="AL35" s="1144"/>
      <c r="AM35" s="1144"/>
      <c r="AN35" s="1145"/>
      <c r="AO35" s="303">
        <v>12878</v>
      </c>
      <c r="AP35" s="303">
        <v>901</v>
      </c>
      <c r="AQ35" s="304">
        <v>17211</v>
      </c>
      <c r="AR35" s="305">
        <v>-94.8</v>
      </c>
    </row>
    <row r="36" spans="1:46" ht="27" customHeight="1">
      <c r="A36" s="259"/>
      <c r="AK36" s="1143" t="s">
        <v>504</v>
      </c>
      <c r="AL36" s="1144"/>
      <c r="AM36" s="1144"/>
      <c r="AN36" s="1145"/>
      <c r="AO36" s="303">
        <v>206247</v>
      </c>
      <c r="AP36" s="303">
        <v>14427</v>
      </c>
      <c r="AQ36" s="304">
        <v>2478</v>
      </c>
      <c r="AR36" s="305">
        <v>482.2</v>
      </c>
    </row>
    <row r="37" spans="1:46" ht="13.5" customHeight="1">
      <c r="A37" s="259"/>
      <c r="AK37" s="1143" t="s">
        <v>505</v>
      </c>
      <c r="AL37" s="1144"/>
      <c r="AM37" s="1144"/>
      <c r="AN37" s="1145"/>
      <c r="AO37" s="303">
        <v>5907</v>
      </c>
      <c r="AP37" s="303">
        <v>413</v>
      </c>
      <c r="AQ37" s="304">
        <v>654</v>
      </c>
      <c r="AR37" s="305">
        <v>-36.9</v>
      </c>
    </row>
    <row r="38" spans="1:46" ht="27" customHeight="1">
      <c r="A38" s="259"/>
      <c r="AK38" s="1146" t="s">
        <v>506</v>
      </c>
      <c r="AL38" s="1147"/>
      <c r="AM38" s="1147"/>
      <c r="AN38" s="1148"/>
      <c r="AO38" s="306">
        <v>18</v>
      </c>
      <c r="AP38" s="306">
        <v>1</v>
      </c>
      <c r="AQ38" s="307">
        <v>4</v>
      </c>
      <c r="AR38" s="295">
        <v>-75</v>
      </c>
      <c r="AS38" s="302"/>
    </row>
    <row r="39" spans="1:46" ht="13">
      <c r="A39" s="259"/>
      <c r="AK39" s="1146" t="s">
        <v>507</v>
      </c>
      <c r="AL39" s="1147"/>
      <c r="AM39" s="1147"/>
      <c r="AN39" s="1148"/>
      <c r="AO39" s="303">
        <v>-50061</v>
      </c>
      <c r="AP39" s="303">
        <v>-3502</v>
      </c>
      <c r="AQ39" s="304">
        <v>-3502</v>
      </c>
      <c r="AR39" s="305">
        <v>0</v>
      </c>
      <c r="AS39" s="302"/>
    </row>
    <row r="40" spans="1:46" ht="27" customHeight="1">
      <c r="A40" s="259"/>
      <c r="AK40" s="1143" t="s">
        <v>508</v>
      </c>
      <c r="AL40" s="1144"/>
      <c r="AM40" s="1144"/>
      <c r="AN40" s="1145"/>
      <c r="AO40" s="303">
        <v>-845281</v>
      </c>
      <c r="AP40" s="303">
        <v>-59127</v>
      </c>
      <c r="AQ40" s="304">
        <v>-63750</v>
      </c>
      <c r="AR40" s="305">
        <v>-7.3</v>
      </c>
      <c r="AS40" s="302"/>
    </row>
    <row r="41" spans="1:46" ht="13">
      <c r="A41" s="259"/>
      <c r="AK41" s="1149" t="s">
        <v>287</v>
      </c>
      <c r="AL41" s="1150"/>
      <c r="AM41" s="1150"/>
      <c r="AN41" s="1151"/>
      <c r="AO41" s="303">
        <v>455072</v>
      </c>
      <c r="AP41" s="303">
        <v>31832</v>
      </c>
      <c r="AQ41" s="304">
        <v>28185</v>
      </c>
      <c r="AR41" s="305">
        <v>12.9</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509</v>
      </c>
    </row>
    <row r="48" spans="1:46" ht="13">
      <c r="A48" s="259"/>
      <c r="AK48" s="313" t="s">
        <v>510</v>
      </c>
      <c r="AL48" s="313"/>
      <c r="AM48" s="313"/>
      <c r="AN48" s="313"/>
      <c r="AO48" s="313"/>
      <c r="AP48" s="313"/>
      <c r="AQ48" s="314"/>
      <c r="AR48" s="313"/>
    </row>
    <row r="49" spans="1:44" ht="13.5" customHeight="1">
      <c r="A49" s="259"/>
      <c r="AK49" s="315"/>
      <c r="AL49" s="316"/>
      <c r="AM49" s="1138" t="s">
        <v>478</v>
      </c>
      <c r="AN49" s="1140" t="s">
        <v>511</v>
      </c>
      <c r="AO49" s="1141"/>
      <c r="AP49" s="1141"/>
      <c r="AQ49" s="1141"/>
      <c r="AR49" s="1142"/>
    </row>
    <row r="50" spans="1:44" ht="13">
      <c r="A50" s="259"/>
      <c r="AK50" s="317"/>
      <c r="AL50" s="318"/>
      <c r="AM50" s="1139"/>
      <c r="AN50" s="319" t="s">
        <v>512</v>
      </c>
      <c r="AO50" s="320" t="s">
        <v>513</v>
      </c>
      <c r="AP50" s="321" t="s">
        <v>514</v>
      </c>
      <c r="AQ50" s="322" t="s">
        <v>515</v>
      </c>
      <c r="AR50" s="323" t="s">
        <v>516</v>
      </c>
    </row>
    <row r="51" spans="1:44" ht="13">
      <c r="A51" s="259"/>
      <c r="AK51" s="315" t="s">
        <v>517</v>
      </c>
      <c r="AL51" s="316"/>
      <c r="AM51" s="324">
        <v>1069477</v>
      </c>
      <c r="AN51" s="325">
        <v>70472</v>
      </c>
      <c r="AO51" s="326">
        <v>-37.9</v>
      </c>
      <c r="AP51" s="327">
        <v>94081</v>
      </c>
      <c r="AQ51" s="328">
        <v>10.5</v>
      </c>
      <c r="AR51" s="329">
        <v>-48.4</v>
      </c>
    </row>
    <row r="52" spans="1:44" ht="13">
      <c r="A52" s="259"/>
      <c r="AK52" s="330"/>
      <c r="AL52" s="331" t="s">
        <v>518</v>
      </c>
      <c r="AM52" s="332">
        <v>595159</v>
      </c>
      <c r="AN52" s="333">
        <v>39217</v>
      </c>
      <c r="AO52" s="334">
        <v>-56.4</v>
      </c>
      <c r="AP52" s="335">
        <v>48949</v>
      </c>
      <c r="AQ52" s="336">
        <v>11.5</v>
      </c>
      <c r="AR52" s="337">
        <v>-67.900000000000006</v>
      </c>
    </row>
    <row r="53" spans="1:44" ht="13">
      <c r="A53" s="259"/>
      <c r="AK53" s="315" t="s">
        <v>519</v>
      </c>
      <c r="AL53" s="316"/>
      <c r="AM53" s="324">
        <v>1221420</v>
      </c>
      <c r="AN53" s="325">
        <v>81657</v>
      </c>
      <c r="AO53" s="326">
        <v>15.9</v>
      </c>
      <c r="AP53" s="327">
        <v>92632</v>
      </c>
      <c r="AQ53" s="328">
        <v>-1.5</v>
      </c>
      <c r="AR53" s="329">
        <v>17.399999999999999</v>
      </c>
    </row>
    <row r="54" spans="1:44" ht="13">
      <c r="A54" s="259"/>
      <c r="AK54" s="330"/>
      <c r="AL54" s="331" t="s">
        <v>518</v>
      </c>
      <c r="AM54" s="332">
        <v>497162</v>
      </c>
      <c r="AN54" s="333">
        <v>33237</v>
      </c>
      <c r="AO54" s="334">
        <v>-15.2</v>
      </c>
      <c r="AP54" s="335">
        <v>47978</v>
      </c>
      <c r="AQ54" s="336">
        <v>-2</v>
      </c>
      <c r="AR54" s="337">
        <v>-13.2</v>
      </c>
    </row>
    <row r="55" spans="1:44" ht="13">
      <c r="A55" s="259"/>
      <c r="AK55" s="315" t="s">
        <v>520</v>
      </c>
      <c r="AL55" s="316"/>
      <c r="AM55" s="324">
        <v>1091873</v>
      </c>
      <c r="AN55" s="325">
        <v>74151</v>
      </c>
      <c r="AO55" s="326">
        <v>-9.1999999999999993</v>
      </c>
      <c r="AP55" s="327">
        <v>96469</v>
      </c>
      <c r="AQ55" s="328">
        <v>4.0999999999999996</v>
      </c>
      <c r="AR55" s="329">
        <v>-13.3</v>
      </c>
    </row>
    <row r="56" spans="1:44" ht="13">
      <c r="A56" s="259"/>
      <c r="AK56" s="330"/>
      <c r="AL56" s="331" t="s">
        <v>518</v>
      </c>
      <c r="AM56" s="332">
        <v>419738</v>
      </c>
      <c r="AN56" s="333">
        <v>28505</v>
      </c>
      <c r="AO56" s="334">
        <v>-14.2</v>
      </c>
      <c r="AP56" s="335">
        <v>49775</v>
      </c>
      <c r="AQ56" s="336">
        <v>3.7</v>
      </c>
      <c r="AR56" s="337">
        <v>-17.899999999999999</v>
      </c>
    </row>
    <row r="57" spans="1:44" ht="13">
      <c r="A57" s="259"/>
      <c r="AK57" s="315" t="s">
        <v>521</v>
      </c>
      <c r="AL57" s="316"/>
      <c r="AM57" s="324">
        <v>1034399</v>
      </c>
      <c r="AN57" s="325">
        <v>71749</v>
      </c>
      <c r="AO57" s="326">
        <v>-3.2</v>
      </c>
      <c r="AP57" s="327">
        <v>85743</v>
      </c>
      <c r="AQ57" s="328">
        <v>-11.1</v>
      </c>
      <c r="AR57" s="329">
        <v>7.9</v>
      </c>
    </row>
    <row r="58" spans="1:44" ht="13">
      <c r="A58" s="259"/>
      <c r="AK58" s="330"/>
      <c r="AL58" s="331" t="s">
        <v>518</v>
      </c>
      <c r="AM58" s="332">
        <v>551375</v>
      </c>
      <c r="AN58" s="333">
        <v>38245</v>
      </c>
      <c r="AO58" s="334">
        <v>34.200000000000003</v>
      </c>
      <c r="AP58" s="335">
        <v>45231</v>
      </c>
      <c r="AQ58" s="336">
        <v>-9.1</v>
      </c>
      <c r="AR58" s="337">
        <v>43.3</v>
      </c>
    </row>
    <row r="59" spans="1:44" ht="13">
      <c r="A59" s="259"/>
      <c r="AK59" s="315" t="s">
        <v>522</v>
      </c>
      <c r="AL59" s="316"/>
      <c r="AM59" s="324">
        <v>1373652</v>
      </c>
      <c r="AN59" s="325">
        <v>96086</v>
      </c>
      <c r="AO59" s="326">
        <v>33.9</v>
      </c>
      <c r="AP59" s="327">
        <v>92509</v>
      </c>
      <c r="AQ59" s="328">
        <v>7.9</v>
      </c>
      <c r="AR59" s="329">
        <v>26</v>
      </c>
    </row>
    <row r="60" spans="1:44" ht="13">
      <c r="A60" s="259"/>
      <c r="AK60" s="330"/>
      <c r="AL60" s="331" t="s">
        <v>518</v>
      </c>
      <c r="AM60" s="332">
        <v>926262</v>
      </c>
      <c r="AN60" s="333">
        <v>64792</v>
      </c>
      <c r="AO60" s="334">
        <v>69.400000000000006</v>
      </c>
      <c r="AP60" s="335">
        <v>52274</v>
      </c>
      <c r="AQ60" s="336">
        <v>15.6</v>
      </c>
      <c r="AR60" s="337">
        <v>53.8</v>
      </c>
    </row>
    <row r="61" spans="1:44" ht="13">
      <c r="A61" s="259"/>
      <c r="AK61" s="315" t="s">
        <v>523</v>
      </c>
      <c r="AL61" s="338"/>
      <c r="AM61" s="324">
        <v>1158164</v>
      </c>
      <c r="AN61" s="325">
        <v>78823</v>
      </c>
      <c r="AO61" s="326">
        <v>-0.1</v>
      </c>
      <c r="AP61" s="327">
        <v>92287</v>
      </c>
      <c r="AQ61" s="339">
        <v>2</v>
      </c>
      <c r="AR61" s="329">
        <v>-2.1</v>
      </c>
    </row>
    <row r="62" spans="1:44" ht="13">
      <c r="A62" s="259"/>
      <c r="AK62" s="330"/>
      <c r="AL62" s="331" t="s">
        <v>518</v>
      </c>
      <c r="AM62" s="332">
        <v>597939</v>
      </c>
      <c r="AN62" s="333">
        <v>40799</v>
      </c>
      <c r="AO62" s="334">
        <v>3.6</v>
      </c>
      <c r="AP62" s="335">
        <v>48841</v>
      </c>
      <c r="AQ62" s="336">
        <v>3.9</v>
      </c>
      <c r="AR62" s="337">
        <v>-0.3</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sheetData>
  <sheetProtection algorithmName="SHA-512" hashValue="XHZ+GVj9Bi/qywXBuesasJS3IiaA/YUU524w+sPQthd+YA1QBYS4zui6IFP0m1XV1NTYNWadZchwExEY9dHFrQ==" saltValue="ZKvoNRtubgV4/FjWp2QQ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475</v>
      </c>
    </row>
    <row r="121" spans="125:125" ht="13.5" hidden="1" customHeight="1">
      <c r="DU121" s="253"/>
    </row>
  </sheetData>
  <sheetProtection algorithmName="SHA-512" hashValue="687duE2dw5jFkDt4M2ds78Ky4g7Cpu+7IMiblmymn7FtcqTh3uh8mBX3UA76+tcKIrE9I9nG5xyBiqyPQXtoZw==" saltValue="G+OWZi6B6vj81rzp68/53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475</v>
      </c>
    </row>
  </sheetData>
  <sheetProtection algorithmName="SHA-512" hashValue="bb2s7BoZxh8OZv2GwAXIOylqhK/TcFkO6TpXBJFM7AbnXF4Xgp11IkdzKFnJQMPKMqVyNMSlLhgHOE5qfat9Vw==" saltValue="YLFbCxRrcVoyhC9+PgKx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52" t="s">
        <v>3</v>
      </c>
      <c r="D47" s="1152"/>
      <c r="E47" s="1153"/>
      <c r="F47" s="11">
        <v>28.68</v>
      </c>
      <c r="G47" s="12">
        <v>22.99</v>
      </c>
      <c r="H47" s="12">
        <v>27.07</v>
      </c>
      <c r="I47" s="12">
        <v>26.92</v>
      </c>
      <c r="J47" s="13">
        <v>33.94</v>
      </c>
    </row>
    <row r="48" spans="2:10" ht="57.75" customHeight="1">
      <c r="B48" s="14"/>
      <c r="C48" s="1154" t="s">
        <v>4</v>
      </c>
      <c r="D48" s="1154"/>
      <c r="E48" s="1155"/>
      <c r="F48" s="15">
        <v>1.79</v>
      </c>
      <c r="G48" s="16">
        <v>4.6900000000000004</v>
      </c>
      <c r="H48" s="16">
        <v>3.86</v>
      </c>
      <c r="I48" s="16">
        <v>8.1300000000000008</v>
      </c>
      <c r="J48" s="17">
        <v>9.39</v>
      </c>
    </row>
    <row r="49" spans="2:10" ht="57.75" customHeight="1" thickBot="1">
      <c r="B49" s="18"/>
      <c r="C49" s="1156" t="s">
        <v>5</v>
      </c>
      <c r="D49" s="1156"/>
      <c r="E49" s="1157"/>
      <c r="F49" s="19" t="s">
        <v>530</v>
      </c>
      <c r="G49" s="20" t="s">
        <v>531</v>
      </c>
      <c r="H49" s="20">
        <v>4.9400000000000004</v>
      </c>
      <c r="I49" s="20">
        <v>3.42</v>
      </c>
      <c r="J49" s="21">
        <v>8.32</v>
      </c>
    </row>
    <row r="50" spans="2:10" ht="13"/>
  </sheetData>
  <sheetProtection algorithmName="SHA-512" hashValue="8oDo1yTTsccj+5IUIuPq6010Lqb6ppAIaEpEaCgnLJPEU7kSXGaJ9nT2CSqFywIt7E/jNfDaVi8iuWNnWkQCzw==" saltValue="Qa0qNdx9paB78GvNLCZ9f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2025-09-09T01:45:28Z</cp:lastPrinted>
  <dcterms:created xsi:type="dcterms:W3CDTF">2025-02-19T05:33:49Z</dcterms:created>
  <dcterms:modified xsi:type="dcterms:W3CDTF">2025-09-25T05:42:00Z</dcterms:modified>
  <cp:category/>
</cp:coreProperties>
</file>