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166E1132-152A-49E4-8F3F-9AF5A19FCB35}" xr6:coauthVersionLast="36" xr6:coauthVersionMax="36" xr10:uidLastSave="{00000000-0000-0000-0000-000000000000}"/>
  <bookViews>
    <workbookView xWindow="0" yWindow="0" windowWidth="28800" windowHeight="12120" tabRatio="70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BE35" i="10"/>
  <c r="C35" i="10"/>
  <c r="CO34" i="10"/>
  <c r="CO35" i="10" s="1"/>
  <c r="BW34" i="10"/>
  <c r="BW35" i="10" s="1"/>
  <c r="BW36" i="10" s="1"/>
  <c r="BW37" i="10" s="1"/>
  <c r="BW38" i="10" s="1"/>
  <c r="C34" i="10"/>
  <c r="U34" i="10" l="1"/>
  <c r="U35" i="10" s="1"/>
  <c r="U36"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<sst xmlns="http://schemas.openxmlformats.org/spreadsheetml/2006/main" count="1115" uniqueCount="579">
  <si>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</si>
  <si>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</si>
  <si>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</si>
  <si>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</si>
  <si>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</si>
  <si>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</si>
  <si>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</si>
  <si>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</si>
  <si>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</si>
  <si>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</si>
  <si>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</si>
  <si>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</si>
  <si>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</si>
  <si>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</si>
  <si>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</si>
  <si>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</si>
  <si>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</si>
  <si>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</si>
  <si>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</si>
  <si>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</si>
  <si>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</si>
  <si>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</si>
  <si>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</si>
  <si>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</si>
  <si>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</si>
  <si>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</si>
  <si>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</si>
  <si>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</si>
  <si>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</si>
  <si>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</si>
  <si>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</si>
  <si>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</si>
  <si>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</si>
  <si>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</si>
  <si>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</si>
  <si>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</si>
  <si>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</si>
  <si>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</si>
  <si>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</si>
  <si>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</si>
  <si>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</si>
  <si>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</si>
  <si>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</si>
  <si>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</si>
  <si>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</si>
  <si>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</si>
  <si>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</si>
  <si>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</si>
  <si>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</si>
  <si>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</si>
  <si>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</si>
  <si>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</si>
  <si>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</si>
  <si>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</si>
  <si>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</si>
  <si>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</si>
  <si>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</si>
  <si>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</si>
  <si>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</si>
  <si>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</si>
  <si>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</si>
  <si>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</si>
  <si>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</si>
  <si>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</si>
  <si>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</si>
  <si>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</si>
  <si>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</si>
  <si>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</si>
  <si>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</si>
  <si>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</si>
  <si>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</si>
  <si>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</si>
  <si>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</si>
  <si>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</si>
  <si>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</si>
  <si>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</si>
  <si>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</si>
  <si>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</si>
  <si>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</si>
  <si>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</si>
  <si>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</si>
  <si>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</si>
  <si>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</si>
  <si>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</si>
  <si>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</si>
  <si>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</si>
  <si>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</si>
  <si>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</si>
  <si>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</si>
  <si>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</si>
  <si>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</si>
  <si>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</si>
  <si>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</si>
  <si>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</si>
  <si>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</si>
  <si>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</si>
  <si>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</si>
  <si>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</si>
  <si>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</si>
  <si>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</si>
  <si>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</si>
  <si>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</si>
  <si>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</si>
  <si>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</si>
  <si>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</si>
  <si>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</si>
  <si>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</si>
  <si>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</si>
  <si>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</si>
  <si>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</si>
  <si>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</si>
  <si>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</si>
  <si>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</si>
  <si>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</si>
  <si>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</si>
  <si>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</si>
  <si>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</si>
  <si>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</si>
  <si>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</si>
  <si>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</si>
  <si>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</si>
  <si>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</si>
  <si>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</si>
  <si>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</si>
  <si>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</si>
  <si>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</si>
  <si>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</si>
  <si>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</si>
  <si>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</si>
  <si>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</si>
  <si>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</si>
  <si>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</si>
  <si>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</si>
  <si>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</si>
  <si>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</si>
  <si>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</si>
  <si>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</si>
  <si>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</si>
  <si>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</si>
  <si>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</si>
  <si>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</si>
  <si>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</si>
  <si>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</si>
  <si>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</si>
  <si>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</si>
  <si>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</si>
  <si>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</si>
  <si>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</si>
  <si>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</si>
  <si>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</si>
  <si>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</si>
  <si>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</si>
  <si>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</si>
  <si>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</si>
  <si>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</si>
  <si>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</si>
  <si>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</si>
  <si>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</si>
  <si>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</si>
  <si>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</si>
  <si>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</si>
  <si>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</si>
  <si>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</si>
  <si>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</si>
  <si>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</si>
  <si>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</si>
  <si>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</si>
  <si>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</si>
  <si>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</si>
  <si>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</si>
  <si>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</si>
  <si>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</si>
  <si>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</si>
  <si>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</si>
  <si>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</si>
  <si>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</si>
  <si>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</si>
  <si>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</si>
  <si>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</si>
  <si>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</si>
  <si>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</si>
  <si>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</si>
  <si>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</si>
  <si>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</si>
  <si>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</si>
  <si>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</si>
  <si>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</si>
  <si>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</si>
  <si>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</si>
  <si>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</si>
  <si>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</si>
  <si>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</si>
  <si>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</si>
  <si>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</si>
  <si>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</si>
  <si>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</si>
  <si>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</si>
  <si>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</si>
  <si>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</si>
  <si>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</si>
  <si>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</si>
  <si>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</si>
  <si>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</si>
  <si>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</si>
  <si>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鹿児島県指宿市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</si>
  <si>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</si>
  <si>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</si>
  <si>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</si>
  <si>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</si>
  <si>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</si>
  <si>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</si>
  <si>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</si>
  <si>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</si>
  <si>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</si>
  <si>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</si>
  <si>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</si>
  <si>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</si>
  <si>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</si>
  <si>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</si>
  <si>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</si>
  <si>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</si>
  <si>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</si>
  <si>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</si>
  <si>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</si>
  <si>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</si>
  <si>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</si>
  <si>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</si>
  <si>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</si>
  <si>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</si>
  <si>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</si>
  <si>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</si>
  <si>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</si>
  <si>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</si>
  <si>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</si>
  <si>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</si>
  <si>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</si>
  <si>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</si>
  <si>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</si>
  <si>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</si>
  <si>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</si>
  <si>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</si>
  <si>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</si>
  <si>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</si>
  <si>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</si>
  <si>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</si>
  <si>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</si>
  <si>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</si>
  <si>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</si>
  <si>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</si>
  <si>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</si>
  <si>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</si>
  <si>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</si>
  <si>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</si>
  <si>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</si>
  <si>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</si>
  <si>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</si>
  <si>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</si>
  <si>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</si>
  <si>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</si>
  <si>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</si>
  <si>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</si>
  <si>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</si>
  <si>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</si>
  <si>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</si>
  <si>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</si>
  <si>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</si>
  <si>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</si>
  <si>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</si>
  <si>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</si>
  <si>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</si>
  <si>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</si>
  <si>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</si>
  <si>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</si>
  <si>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</si>
  <si>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</si>
  <si>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</si>
  <si>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</si>
  <si>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</si>
  <si>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</si>
  <si>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</si>
  <si>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</si>
  <si>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</si>
  <si>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</si>
  <si>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</si>
  <si>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</si>
  <si>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</si>
  <si>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</si>
  <si>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</si>
  <si>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</si>
  <si>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</si>
  <si>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</si>
  <si>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</si>
  <si>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</si>
  <si>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</si>
  <si>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</si>
  <si>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</si>
  <si>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</si>
  <si>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</si>
  <si>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</si>
  <si>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</si>
  <si>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</si>
  <si>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</si>
  <si>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</si>
  <si>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</si>
  <si>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</si>
  <si>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</si>
  <si>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</si>
  <si>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</si>
  <si>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</si>
  <si>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</si>
  <si>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</si>
  <si>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</si>
  <si>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</si>
  <si>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</si>
  <si>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</si>
  <si>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</si>
  <si>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</si>
  <si>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</si>
  <si>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</si>
  <si>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</si>
  <si>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</si>
  <si>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</si>
  <si>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</si>
  <si>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</si>
  <si>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</si>
  <si>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</si>
  <si>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</si>
  <si>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</si>
  <si>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</si>
  <si>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</si>
  <si>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</si>
  <si>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</si>
  <si>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</si>
  <si>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</si>
  <si>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</si>
  <si>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</si>
  <si>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</si>
  <si>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</si>
  <si>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</si>
  <si>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</si>
  <si>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</si>
  <si>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</si>
  <si>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</si>
  <si>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</si>
  <si>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</si>
  <si>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</si>
  <si>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</si>
  <si>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</si>
  <si>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</si>
  <si>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</si>
  <si>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</si>
  <si>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</si>
  <si>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</si>
  <si>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</si>
  <si>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</si>
  <si>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鹿児島県指宿市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</si>
  <si>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</si>
  <si>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</si>
  <si>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</si>
  <si>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</si>
  <si>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</si>
  <si>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</si>
  <si>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</si>
  <si>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</si>
  <si>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</si>
  <si>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</si>
  <si>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</si>
  <si>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</si>
  <si>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</si>
  <si>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</si>
  <si>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</si>
  <si>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</si>
  <si>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</si>
  <si>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</si>
  <si>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</si>
  <si>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</si>
  <si>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</si>
  <si>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</si>
  <si>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</si>
  <si>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</si>
  <si>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</si>
  <si>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</si>
  <si>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</si>
  <si>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</si>
  <si>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</si>
  <si>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</si>
  <si>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</si>
  <si>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</si>
  <si>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</si>
  <si>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</si>
  <si>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指宿市後期高齢者医療特別会計</t>
    <phoneticPr fontId="5"/>
  </si>
  <si>
    <t>指宿市介護保険特別会計</t>
    <phoneticPr fontId="5"/>
  </si>
  <si>
    <t>指宿市水道事業会計</t>
    <phoneticPr fontId="5"/>
  </si>
  <si>
    <t>法適用企業</t>
    <phoneticPr fontId="5"/>
  </si>
  <si>
    <t>指宿市公共下水道事業会計</t>
    <phoneticPr fontId="5"/>
  </si>
  <si>
    <t>指宿市温泉供給事業会計</t>
    <phoneticPr fontId="5"/>
  </si>
  <si>
    <t>指宿市唐船峡そうめん流し事業特別会計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</si>
  <si>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</si>
  <si>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</si>
  <si>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</si>
  <si>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</si>
  <si>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</si>
  <si>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</si>
  <si>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</si>
  <si>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</si>
  <si>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</si>
  <si>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</si>
  <si>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</si>
  <si>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</si>
  <si>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</si>
  <si>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</si>
  <si>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</si>
  <si>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</si>
  <si>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</si>
  <si>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</si>
  <si>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</si>
  <si>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</si>
  <si>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</si>
  <si>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</si>
  <si>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</si>
  <si>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</si>
  <si>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</si>
  <si>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</si>
  <si>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</si>
  <si>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</si>
  <si>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</si>
  <si>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</si>
  <si>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</si>
  <si>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</si>
  <si>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</si>
  <si>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</si>
  <si>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</si>
  <si>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</si>
  <si>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</si>
  <si>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</si>
  <si>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</si>
  <si>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</si>
  <si>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</si>
  <si>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</si>
  <si>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</si>
  <si>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</si>
  <si>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</si>
  <si>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</si>
  <si>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</si>
  <si>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</si>
  <si>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</si>
  <si>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</si>
  <si>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</si>
  <si>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</si>
  <si>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</si>
  <si>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</si>
  <si>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</si>
  <si>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</si>
  <si>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</si>
  <si>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</si>
  <si>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</si>
  <si>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</si>
  <si>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</si>
  <si>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</si>
  <si>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</si>
  <si>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</si>
  <si>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</si>
  <si>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</si>
  <si>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</si>
  <si>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</si>
  <si>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</si>
  <si>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</si>
  <si>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</si>
  <si>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</si>
  <si>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</si>
  <si>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</si>
  <si>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</si>
  <si>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</si>
  <si>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</si>
  <si>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</si>
  <si>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</si>
  <si>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</si>
  <si>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</si>
  <si>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</si>
  <si>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</si>
  <si>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</si>
  <si>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</si>
  <si>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</si>
  <si>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</si>
  <si>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</si>
  <si>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</si>
  <si>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</si>
  <si>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</si>
  <si>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</si>
  <si>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</si>
  <si>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</si>
  <si>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</si>
  <si>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</si>
  <si>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</si>
  <si>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</si>
  <si>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</si>
  <si>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</si>
  <si>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</si>
  <si>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</si>
  <si>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</si>
  <si>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</si>
  <si>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</si>
  <si>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</si>
  <si>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</si>
  <si>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</si>
  <si>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</si>
  <si>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</si>
  <si>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</si>
  <si>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</si>
  <si>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</si>
  <si>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</si>
  <si>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</si>
  <si>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</si>
  <si>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</si>
  <si>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</si>
  <si>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</si>
  <si>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</si>
  <si>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</si>
  <si>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</si>
  <si>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</si>
  <si>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</si>
  <si>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</si>
  <si>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</si>
  <si>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</si>
  <si>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</si>
  <si>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</si>
  <si>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</si>
  <si>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</si>
  <si>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</si>
  <si>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</si>
  <si>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</si>
  <si>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</si>
  <si>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</si>
  <si>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3.06</t>
  </si>
  <si>
    <t>▲ 4.89</t>
  </si>
  <si>
    <t>▲ 4.36</t>
  </si>
  <si>
    <t>▲ 5.38</t>
  </si>
  <si>
    <t>一般会計</t>
  </si>
  <si>
    <t>指宿市水道事業会計</t>
  </si>
  <si>
    <t>指宿市介護保険特別会計</t>
  </si>
  <si>
    <t>指宿市公共下水道事業会計</t>
  </si>
  <si>
    <t>指宿市国民健康保険特別会計</t>
  </si>
  <si>
    <t>指宿市温泉供給事業会計</t>
  </si>
  <si>
    <t>指宿市唐船峡そうめん流し事業特別会計</t>
  </si>
  <si>
    <t>指宿市後期高齢者医療特別会計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</si>
  <si>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</si>
  <si>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</si>
  <si>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</si>
  <si>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</si>
  <si>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</si>
  <si>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</si>
  <si>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</si>
  <si>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</si>
  <si>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3">
      <t>ジムクミアイ</t>
    </rPh>
    <phoneticPr fontId="2"/>
  </si>
  <si>
    <t>指宿南九州消防組合</t>
    <rPh sb="0" eb="2">
      <t>イブスキ</t>
    </rPh>
    <rPh sb="2" eb="5">
      <t>ミナミキュウシュウ</t>
    </rPh>
    <rPh sb="5" eb="7">
      <t>ショウボウ</t>
    </rPh>
    <rPh sb="7" eb="9">
      <t>クミアイ</t>
    </rPh>
    <phoneticPr fontId="2"/>
  </si>
  <si>
    <t>指宿広域市町村圏組合</t>
    <rPh sb="0" eb="2">
      <t>イブスキ</t>
    </rPh>
    <rPh sb="2" eb="4">
      <t>コウイキ</t>
    </rPh>
    <rPh sb="4" eb="8">
      <t>シチョウソンケン</t>
    </rPh>
    <rPh sb="8" eb="10">
      <t>クミアイ</t>
    </rPh>
    <phoneticPr fontId="2"/>
  </si>
  <si>
    <t>鹿児島県後期高齢者医療広域連合　一般会計</t>
    <rPh sb="0" eb="4">
      <t>カゴシマケン</t>
    </rPh>
    <rPh sb="4" eb="9">
      <t>コウキコウレイシャ</t>
    </rPh>
    <rPh sb="9" eb="11">
      <t>イリョウ</t>
    </rPh>
    <rPh sb="11" eb="15">
      <t>コウイキレンゴウ</t>
    </rPh>
    <rPh sb="16" eb="20">
      <t>イッパンカイケイ</t>
    </rPh>
    <phoneticPr fontId="2"/>
  </si>
  <si>
    <t>鹿児島県後期高齢者医療広域連合　後期高齢者医療特別会計</t>
    <rPh sb="0" eb="4">
      <t>カゴシマケン</t>
    </rPh>
    <rPh sb="4" eb="9">
      <t>コウキコウレイシャ</t>
    </rPh>
    <rPh sb="9" eb="11">
      <t>イリョウ</t>
    </rPh>
    <rPh sb="11" eb="15">
      <t>コウイキレンゴウ</t>
    </rPh>
    <rPh sb="16" eb="21">
      <t>コウキコウレイシャ</t>
    </rPh>
    <rPh sb="21" eb="23">
      <t>イリョウ</t>
    </rPh>
    <rPh sb="23" eb="27">
      <t>トクベツカイケイ</t>
    </rPh>
    <phoneticPr fontId="2"/>
  </si>
  <si>
    <t>指宿市土地開発公社</t>
    <rPh sb="0" eb="2">
      <t>イブスキ</t>
    </rPh>
    <rPh sb="2" eb="3">
      <t>シ</t>
    </rPh>
    <rPh sb="3" eb="9">
      <t>トチカイハツコウシャ</t>
    </rPh>
    <phoneticPr fontId="2"/>
  </si>
  <si>
    <t>指宿温泉まちづくり公社</t>
    <rPh sb="0" eb="4">
      <t>イブスキオンセン</t>
    </rPh>
    <rPh sb="9" eb="11">
      <t>コウシャ</t>
    </rPh>
    <phoneticPr fontId="2"/>
  </si>
  <si>
    <t>○</t>
    <phoneticPr fontId="2"/>
  </si>
  <si>
    <t>ふるさと応援基金</t>
    <rPh sb="4" eb="8">
      <t>オウエンキキン</t>
    </rPh>
    <phoneticPr fontId="5"/>
  </si>
  <si>
    <t>鹿児島県市町村職員退職手当組合負担金準備基金</t>
    <rPh sb="0" eb="4">
      <t>カゴシマケン</t>
    </rPh>
    <rPh sb="4" eb="7">
      <t>シチョウソン</t>
    </rPh>
    <rPh sb="7" eb="9">
      <t>ショクイン</t>
    </rPh>
    <rPh sb="9" eb="11">
      <t>タイショク</t>
    </rPh>
    <rPh sb="11" eb="13">
      <t>テアテ</t>
    </rPh>
    <rPh sb="13" eb="15">
      <t>クミアイ</t>
    </rPh>
    <rPh sb="15" eb="18">
      <t>フタンキン</t>
    </rPh>
    <rPh sb="18" eb="20">
      <t>ジュンビ</t>
    </rPh>
    <rPh sb="20" eb="22">
      <t>キキン</t>
    </rPh>
    <phoneticPr fontId="2"/>
  </si>
  <si>
    <t>公共施設整備基金</t>
    <rPh sb="0" eb="4">
      <t>コウキョウシセツ</t>
    </rPh>
    <rPh sb="4" eb="8">
      <t>セイビキキン</t>
    </rPh>
    <phoneticPr fontId="2"/>
  </si>
  <si>
    <t>合併まちづくり基金</t>
    <phoneticPr fontId="5"/>
  </si>
  <si>
    <t>ふるさと振興基金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</si>
  <si>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</si>
  <si>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</si>
  <si>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</si>
  <si>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</si>
  <si>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財政調整基金及びふるさと応援基金を含む基金残高が増加したことにより，将来負担比率は令和４年度と比較して14.2ポイント改善した。しかし，地方債残高は減少傾向にあるものの，未だ高い水準にあることから類似団体平均値を7.9ポイント上回っている。
　有形固定資産減価償却率については，老朽化した公共施設の更新を進めているが，全体としては0.8ポイント上昇し，類似団体との差が4.2ポイントになった。今後も，公共施設等総合管理計画に基づき老朽化した施設の統廃合を進めていくことから，有形固定資産減価償却率は下降していくと考えられるが，統廃合に係る地方債発行を抑制することにより，将来負担比率の上昇抑制を図る。</t>
    <rPh sb="1" eb="7">
      <t>ザイセイチョウセイキキン</t>
    </rPh>
    <rPh sb="7" eb="8">
      <t>オヨ</t>
    </rPh>
    <rPh sb="13" eb="17">
      <t>オウエンキキン</t>
    </rPh>
    <rPh sb="18" eb="19">
      <t>フク</t>
    </rPh>
    <rPh sb="20" eb="24">
      <t>キキンザンダカ</t>
    </rPh>
    <rPh sb="25" eb="27">
      <t>ゾウカ</t>
    </rPh>
    <rPh sb="35" eb="41">
      <t>ショウライフタンヒリツ</t>
    </rPh>
    <rPh sb="42" eb="44">
      <t>レイワ</t>
    </rPh>
    <rPh sb="45" eb="47">
      <t>ネンド</t>
    </rPh>
    <rPh sb="48" eb="50">
      <t>ヒカク</t>
    </rPh>
    <rPh sb="60" eb="62">
      <t>カイゼン</t>
    </rPh>
    <rPh sb="69" eb="74">
      <t>チホウサイザンダカ</t>
    </rPh>
    <rPh sb="75" eb="79">
      <t>ゲンショウケイコウ</t>
    </rPh>
    <rPh sb="86" eb="87">
      <t>イマ</t>
    </rPh>
    <rPh sb="88" eb="89">
      <t>タカ</t>
    </rPh>
    <rPh sb="90" eb="92">
      <t>スイジュン</t>
    </rPh>
    <rPh sb="99" eb="106">
      <t>ルイジダンタイヘイキンチ</t>
    </rPh>
    <rPh sb="114" eb="116">
      <t>ウワマワ</t>
    </rPh>
    <rPh sb="123" eb="129">
      <t>ユウケイコテイシサン</t>
    </rPh>
    <rPh sb="129" eb="134">
      <t>ゲンカショウキャクリツ</t>
    </rPh>
    <rPh sb="140" eb="143">
      <t>ロウキュウカ</t>
    </rPh>
    <rPh sb="145" eb="149">
      <t>コウキョウシセツ</t>
    </rPh>
    <rPh sb="150" eb="152">
      <t>コウシン</t>
    </rPh>
    <rPh sb="153" eb="154">
      <t>スス</t>
    </rPh>
    <rPh sb="160" eb="162">
      <t>ゼンタイ</t>
    </rPh>
    <rPh sb="173" eb="175">
      <t>ジョウショウ</t>
    </rPh>
    <rPh sb="177" eb="181">
      <t>ルイジダンタイ</t>
    </rPh>
    <rPh sb="183" eb="184">
      <t>サ</t>
    </rPh>
    <rPh sb="197" eb="199">
      <t>コンゴ</t>
    </rPh>
    <rPh sb="201" eb="206">
      <t>コウキョウシセツトウ</t>
    </rPh>
    <rPh sb="206" eb="212">
      <t>ソウゴウカンリケイカク</t>
    </rPh>
    <rPh sb="213" eb="214">
      <t>モト</t>
    </rPh>
    <rPh sb="216" eb="218">
      <t>ロウキュウ</t>
    </rPh>
    <rPh sb="218" eb="219">
      <t>カ</t>
    </rPh>
    <rPh sb="221" eb="223">
      <t>シセツ</t>
    </rPh>
    <rPh sb="224" eb="227">
      <t>トウハイゴウ</t>
    </rPh>
    <rPh sb="228" eb="229">
      <t>スス</t>
    </rPh>
    <rPh sb="238" eb="249">
      <t>ユウケイコテイシサンゲンカショウキャクリツ</t>
    </rPh>
    <rPh sb="250" eb="252">
      <t>カコウ</t>
    </rPh>
    <rPh sb="257" eb="258">
      <t>カンガ</t>
    </rPh>
    <rPh sb="264" eb="267">
      <t>トウハイゴウ</t>
    </rPh>
    <rPh sb="268" eb="269">
      <t>カカ</t>
    </rPh>
    <rPh sb="270" eb="273">
      <t>チホウサイ</t>
    </rPh>
    <rPh sb="273" eb="275">
      <t>ハッコウ</t>
    </rPh>
    <rPh sb="276" eb="278">
      <t>ヨクセイ</t>
    </rPh>
    <rPh sb="286" eb="292">
      <t>ショウライフタンヒリツ</t>
    </rPh>
    <rPh sb="293" eb="297">
      <t>ジョウショウヨクセイ</t>
    </rPh>
    <rPh sb="298" eb="299">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</si>
  <si>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</si>
  <si>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</si>
  <si>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</si>
  <si>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</si>
  <si>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</si>
  <si>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</si>
  <si>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いずれも類似団体平均を上回っている。平成27年度以降に実施した大型事業に係る地方債残高の増加や，据置期間が終了したことによる元利償還金の増加が主な要因である。今後も，公共施設の老朽化に伴う更新及び長寿命化事業の実施が見込まれるが，地方債発行額を抑制し，公債費の適正化に努める必要がある。</t>
    <rPh sb="1" eb="7">
      <t>ショウライフタンヒリツ</t>
    </rPh>
    <rPh sb="7" eb="8">
      <t>オヨ</t>
    </rPh>
    <rPh sb="9" eb="16">
      <t>ジッシツコウサイヒヒリツ</t>
    </rPh>
    <rPh sb="22" eb="28">
      <t>ルイジダンタイヘイキン</t>
    </rPh>
    <rPh sb="29" eb="31">
      <t>ウワマワ</t>
    </rPh>
    <rPh sb="36" eb="38">
      <t>ヘイセイ</t>
    </rPh>
    <rPh sb="40" eb="42">
      <t>ネンド</t>
    </rPh>
    <rPh sb="42" eb="44">
      <t>イコウ</t>
    </rPh>
    <rPh sb="56" eb="61">
      <t>チホウサイザンダカ</t>
    </rPh>
    <rPh sb="62" eb="64">
      <t>ゾウカ</t>
    </rPh>
    <rPh sb="66" eb="70">
      <t>スエオキキカン</t>
    </rPh>
    <rPh sb="71" eb="73">
      <t>シュウリョウ</t>
    </rPh>
    <rPh sb="80" eb="85">
      <t>ガンリショウカンキン</t>
    </rPh>
    <rPh sb="86" eb="88">
      <t>ゾウカ</t>
    </rPh>
    <rPh sb="89" eb="90">
      <t>オモ</t>
    </rPh>
    <rPh sb="91" eb="93">
      <t>ヨウイン</t>
    </rPh>
    <rPh sb="97" eb="99">
      <t>コンゴ</t>
    </rPh>
    <rPh sb="101" eb="105">
      <t>コウキョウシセツ</t>
    </rPh>
    <rPh sb="106" eb="109">
      <t>ロウキュウカ</t>
    </rPh>
    <rPh sb="110" eb="111">
      <t>トモナ</t>
    </rPh>
    <rPh sb="112" eb="115">
      <t>コウシンオヨ</t>
    </rPh>
    <rPh sb="116" eb="122">
      <t>チョウジュミョウカジギョウ</t>
    </rPh>
    <rPh sb="123" eb="125">
      <t>ジッシ</t>
    </rPh>
    <rPh sb="126" eb="128">
      <t>ミコ</t>
    </rPh>
    <rPh sb="133" eb="139">
      <t>チホウサイハッコウガク</t>
    </rPh>
    <rPh sb="140" eb="142">
      <t>ヨクセイ</t>
    </rPh>
    <rPh sb="144" eb="147">
      <t>コウサイヒ</t>
    </rPh>
    <rPh sb="148" eb="151">
      <t>テキセイカ</t>
    </rPh>
    <rPh sb="152" eb="153">
      <t>ツト</t>
    </rPh>
    <rPh sb="155" eb="15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</si>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</sst>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8926FB-06FC-4E2A-AA47-D5BA417042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BC9-41BA-AA8B-5879FC2BEE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119705</c:v>
                </c:pt>
                <c:pt idx="1">
                  <c:v>184568</c:v>
                </c:pt>
                <c:pt idx="2">
                  <c:v>145030</c:v>
                </c:pt>
                <c:pt idx="3">
                  <c:v>103108</c:v>
                </c:pt>
                <c:pt idx="4">
                  <c:v>80024</c:v>
                </c:pt>
              </c:numCache>
            </c:numRef>
          </c:val>
          <c:smooth val="0"/>
          <c:extLst>
            <c:ext xmlns:c16="http://schemas.microsoft.com/office/drawing/2014/chart" uri="{C3380CC4-5D6E-409C-BE32-E72D297353CC}">
              <c16:uniqueId val="{00000001-DBC9-41BA-AA8B-5879FC2BEE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6.76</c:v>
                </c:pt>
                <c:pt idx="1">
                  <c:v>7.28</c:v>
                </c:pt>
                <c:pt idx="2">
                  <c:v>9.8800000000000008</c:v>
                </c:pt>
                <c:pt idx="3">
                  <c:v>10.65</c:v>
                </c:pt>
                <c:pt idx="4">
                  <c:v>7.16</c:v>
                </c:pt>
              </c:numCache>
            </c:numRef>
          </c:val>
          <c:extLst>
            <c:ext xmlns:c16="http://schemas.microsoft.com/office/drawing/2014/chart" uri="{C3380CC4-5D6E-409C-BE32-E72D297353CC}">
              <c16:uniqueId val="{00000000-CFDB-4A99-9B48-C260648D22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21.29</c:v>
                </c:pt>
                <c:pt idx="1">
                  <c:v>18.41</c:v>
                </c:pt>
                <c:pt idx="2">
                  <c:v>21.7</c:v>
                </c:pt>
                <c:pt idx="3">
                  <c:v>22</c:v>
                </c:pt>
                <c:pt idx="4">
                  <c:v>25.11</c:v>
                </c:pt>
              </c:numCache>
            </c:numRef>
          </c:val>
          <c:extLst>
            <c:ext xmlns:c16="http://schemas.microsoft.com/office/drawing/2014/chart" uri="{C3380CC4-5D6E-409C-BE32-E72D297353CC}">
              <c16:uniqueId val="{00000001-CFDB-4A99-9B48-C260648D22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-3.06</c:v>
                </c:pt>
                <c:pt idx="1">
                  <c:v>-4.8899999999999997</c:v>
                </c:pt>
                <c:pt idx="2">
                  <c:v>2.88</c:v>
                </c:pt>
                <c:pt idx="3">
                  <c:v>-4.3600000000000003</c:v>
                </c:pt>
                <c:pt idx="4">
                  <c:v>-5.38</c:v>
                </c:pt>
              </c:numCache>
            </c:numRef>
          </c:val>
          <c:smooth val="0"/>
          <c:extLst>
            <c:ext xmlns:c16="http://schemas.microsoft.com/office/drawing/2014/chart" uri="{C3380CC4-5D6E-409C-BE32-E72D297353CC}">
              <c16:uniqueId val="{00000002-CFDB-4A99-9B48-C260648D22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0D-4A17-BABC-C83297C5A8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0D-4A17-BABC-C83297C5A8A3}"/>
            </c:ext>
          </c:extLst>
        </c:ser>
        <c:ser>
          <c:idx val="2"/>
          <c:order val="2"/>
          <c:tx>
            <c:strRef>
              <c:f>データシート!$A$29</c:f>
              <c:strCache>
                <c:ptCount val="1"/>
                <c:pt idx="0">
                  <c:v>指宿市後期高齢者医療特別会計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2-FE0D-4A17-BABC-C83297C5A8A3}"/>
            </c:ext>
          </c:extLst>
        </c:ser>
        <c:ser>
          <c:idx val="3"/>
          <c:order val="3"/>
          <c:tx>
            <c:strRef>
              <c:f>データシート!$A$30</c:f>
              <c:strCache>
                <c:ptCount val="1"/>
                <c:pt idx="0">
                  <c:v>指宿市唐船峡そうめん流し事業特別会計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0.12</c:v>
                </c:pt>
                <c:pt idx="4">
                  <c:v>#N/A</c:v>
                </c:pt>
                <c:pt idx="5">
                  <c:v>0.1</c:v>
                </c:pt>
                <c:pt idx="6">
                  <c:v>#N/A</c:v>
                </c:pt>
                <c:pt idx="7">
                  <c:v>0.1</c:v>
                </c:pt>
                <c:pt idx="8">
                  <c:v>#N/A</c:v>
                </c:pt>
                <c:pt idx="9">
                  <c:v>0.12</c:v>
                </c:pt>
              </c:numCache>
            </c:numRef>
          </c:val>
          <c:extLst>
            <c:ext xmlns:c16="http://schemas.microsoft.com/office/drawing/2014/chart" uri="{C3380CC4-5D6E-409C-BE32-E72D297353CC}">
              <c16:uniqueId val="{00000003-FE0D-4A17-BABC-C83297C5A8A3}"/>
            </c:ext>
          </c:extLst>
        </c:ser>
        <c:ser>
          <c:idx val="4"/>
          <c:order val="4"/>
          <c:tx>
            <c:strRef>
              <c:f>データシート!$A$31</c:f>
              <c:strCache>
                <c:ptCount val="1"/>
                <c:pt idx="0">
                  <c:v>指宿市温泉供給事業会計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0.27</c:v>
                </c:pt>
                <c:pt idx="4">
                  <c:v>#N/A</c:v>
                </c:pt>
                <c:pt idx="5">
                  <c:v>0.3</c:v>
                </c:pt>
                <c:pt idx="6">
                  <c:v>#N/A</c:v>
                </c:pt>
                <c:pt idx="7">
                  <c:v>0.36</c:v>
                </c:pt>
                <c:pt idx="8">
                  <c:v>#N/A</c:v>
                </c:pt>
                <c:pt idx="9">
                  <c:v>0.4</c:v>
                </c:pt>
              </c:numCache>
            </c:numRef>
          </c:val>
          <c:extLst>
            <c:ext xmlns:c16="http://schemas.microsoft.com/office/drawing/2014/chart" uri="{C3380CC4-5D6E-409C-BE32-E72D297353CC}">
              <c16:uniqueId val="{00000004-FE0D-4A17-BABC-C83297C5A8A3}"/>
            </c:ext>
          </c:extLst>
        </c:ser>
        <c:ser>
          <c:idx val="5"/>
          <c:order val="5"/>
          <c:tx>
            <c:strRef>
              <c:f>データシート!$A$32</c:f>
              <c:strCache>
                <c:ptCount val="1"/>
                <c:pt idx="0">
                  <c:v>指宿市国民健康保険特別会計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0.85</c:v>
                </c:pt>
                <c:pt idx="2">
                  <c:v>#N/A</c:v>
                </c:pt>
                <c:pt idx="3">
                  <c:v>0.65</c:v>
                </c:pt>
                <c:pt idx="4">
                  <c:v>#N/A</c:v>
                </c:pt>
                <c:pt idx="5">
                  <c:v>1.24</c:v>
                </c:pt>
                <c:pt idx="6">
                  <c:v>#N/A</c:v>
                </c:pt>
                <c:pt idx="7">
                  <c:v>0.72</c:v>
                </c:pt>
                <c:pt idx="8">
                  <c:v>#N/A</c:v>
                </c:pt>
                <c:pt idx="9">
                  <c:v>0.66</c:v>
                </c:pt>
              </c:numCache>
            </c:numRef>
          </c:val>
          <c:extLst>
            <c:ext xmlns:c16="http://schemas.microsoft.com/office/drawing/2014/chart" uri="{C3380CC4-5D6E-409C-BE32-E72D297353CC}">
              <c16:uniqueId val="{00000005-FE0D-4A17-BABC-C83297C5A8A3}"/>
            </c:ext>
          </c:extLst>
        </c:ser>
        <c:ser>
          <c:idx val="6"/>
          <c:order val="6"/>
          <c:tx>
            <c:strRef>
              <c:f>データシート!$A$33</c:f>
              <c:strCache>
                <c:ptCount val="1"/>
                <c:pt idx="0">
                  <c:v>指宿市公共下水道事業会計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1.05</c:v>
                </c:pt>
                <c:pt idx="2">
                  <c:v>#N/A</c:v>
                </c:pt>
                <c:pt idx="3">
                  <c:v>0.19</c:v>
                </c:pt>
                <c:pt idx="4">
                  <c:v>#N/A</c:v>
                </c:pt>
                <c:pt idx="5">
                  <c:v>0.42</c:v>
                </c:pt>
                <c:pt idx="6">
                  <c:v>#N/A</c:v>
                </c:pt>
                <c:pt idx="7">
                  <c:v>0.69</c:v>
                </c:pt>
                <c:pt idx="8">
                  <c:v>#N/A</c:v>
                </c:pt>
                <c:pt idx="9">
                  <c:v>1.4</c:v>
                </c:pt>
              </c:numCache>
            </c:numRef>
          </c:val>
          <c:extLst>
            <c:ext xmlns:c16="http://schemas.microsoft.com/office/drawing/2014/chart" uri="{C3380CC4-5D6E-409C-BE32-E72D297353CC}">
              <c16:uniqueId val="{00000006-FE0D-4A17-BABC-C83297C5A8A3}"/>
            </c:ext>
          </c:extLst>
        </c:ser>
        <c:ser>
          <c:idx val="7"/>
          <c:order val="7"/>
          <c:tx>
            <c:strRef>
              <c:f>データシート!$A$34</c:f>
              <c:strCache>
                <c:ptCount val="1"/>
                <c:pt idx="0">
                  <c:v>指宿市介護保険特別会計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1.68</c:v>
                </c:pt>
                <c:pt idx="2">
                  <c:v>#N/A</c:v>
                </c:pt>
                <c:pt idx="3">
                  <c:v>1.49</c:v>
                </c:pt>
                <c:pt idx="4">
                  <c:v>#N/A</c:v>
                </c:pt>
                <c:pt idx="5">
                  <c:v>2.4</c:v>
                </c:pt>
                <c:pt idx="6">
                  <c:v>#N/A</c:v>
                </c:pt>
                <c:pt idx="7">
                  <c:v>3.14</c:v>
                </c:pt>
                <c:pt idx="8">
                  <c:v>#N/A</c:v>
                </c:pt>
                <c:pt idx="9">
                  <c:v>3.65</c:v>
                </c:pt>
              </c:numCache>
            </c:numRef>
          </c:val>
          <c:extLst>
            <c:ext xmlns:c16="http://schemas.microsoft.com/office/drawing/2014/chart" uri="{C3380CC4-5D6E-409C-BE32-E72D297353CC}">
              <c16:uniqueId val="{00000007-FE0D-4A17-BABC-C83297C5A8A3}"/>
            </c:ext>
          </c:extLst>
        </c:ser>
        <c:ser>
          <c:idx val="8"/>
          <c:order val="8"/>
          <c:tx>
            <c:strRef>
              <c:f>データシート!$A$35</c:f>
              <c:strCache>
                <c:ptCount val="1"/>
                <c:pt idx="0">
                  <c:v>指宿市水道事業会計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3.52</c:v>
                </c:pt>
                <c:pt idx="2">
                  <c:v>#N/A</c:v>
                </c:pt>
                <c:pt idx="3">
                  <c:v>4.16</c:v>
                </c:pt>
                <c:pt idx="4">
                  <c:v>#N/A</c:v>
                </c:pt>
                <c:pt idx="5">
                  <c:v>4.72</c:v>
                </c:pt>
                <c:pt idx="6">
                  <c:v>#N/A</c:v>
                </c:pt>
                <c:pt idx="7">
                  <c:v>4.5999999999999996</c:v>
                </c:pt>
                <c:pt idx="8">
                  <c:v>#N/A</c:v>
                </c:pt>
                <c:pt idx="9">
                  <c:v>4.63</c:v>
                </c:pt>
              </c:numCache>
            </c:numRef>
          </c:val>
          <c:extLst>
            <c:ext xmlns:c16="http://schemas.microsoft.com/office/drawing/2014/chart" uri="{C3380CC4-5D6E-409C-BE32-E72D297353CC}">
              <c16:uniqueId val="{00000008-FE0D-4A17-BABC-C83297C5A8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6.76</c:v>
                </c:pt>
                <c:pt idx="2">
                  <c:v>#N/A</c:v>
                </c:pt>
                <c:pt idx="3">
                  <c:v>7.27</c:v>
                </c:pt>
                <c:pt idx="4">
                  <c:v>#N/A</c:v>
                </c:pt>
                <c:pt idx="5">
                  <c:v>9.8800000000000008</c:v>
                </c:pt>
                <c:pt idx="6">
                  <c:v>#N/A</c:v>
                </c:pt>
                <c:pt idx="7">
                  <c:v>10.64</c:v>
                </c:pt>
                <c:pt idx="8">
                  <c:v>#N/A</c:v>
                </c:pt>
                <c:pt idx="9">
                  <c:v>7.16</c:v>
                </c:pt>
              </c:numCache>
            </c:numRef>
          </c:val>
          <c:extLst>
            <c:ext xmlns:c16="http://schemas.microsoft.com/office/drawing/2014/chart" uri="{C3380CC4-5D6E-409C-BE32-E72D297353CC}">
              <c16:uniqueId val="{00000009-FE0D-4A17-BABC-C83297C5A8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2604</c:v>
                </c:pt>
                <c:pt idx="5">
                  <c:v>2621</c:v>
                </c:pt>
                <c:pt idx="8">
                  <c:v>2657</c:v>
                </c:pt>
                <c:pt idx="11">
                  <c:v>2667</c:v>
                </c:pt>
                <c:pt idx="14">
                  <c:v>2748</c:v>
                </c:pt>
              </c:numCache>
            </c:numRef>
          </c:val>
          <c:extLst>
            <c:ext xmlns:c16="http://schemas.microsoft.com/office/drawing/2014/chart" uri="{C3380CC4-5D6E-409C-BE32-E72D297353CC}">
              <c16:uniqueId val="{00000000-8631-49F1-86DE-990FFB89ED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31-49F1-86DE-990FFB89ED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8631-49F1-86DE-990FFB89ED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388</c:v>
                </c:pt>
                <c:pt idx="3">
                  <c:v>503</c:v>
                </c:pt>
                <c:pt idx="6">
                  <c:v>562</c:v>
                </c:pt>
                <c:pt idx="9">
                  <c:v>569</c:v>
                </c:pt>
                <c:pt idx="12">
                  <c:v>579</c:v>
                </c:pt>
              </c:numCache>
            </c:numRef>
          </c:val>
          <c:extLst>
            <c:ext xmlns:c16="http://schemas.microsoft.com/office/drawing/2014/chart" uri="{C3380CC4-5D6E-409C-BE32-E72D297353CC}">
              <c16:uniqueId val="{00000003-8631-49F1-86DE-990FFB89ED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238</c:v>
                </c:pt>
                <c:pt idx="3">
                  <c:v>247</c:v>
                </c:pt>
                <c:pt idx="6">
                  <c:v>228</c:v>
                </c:pt>
                <c:pt idx="9">
                  <c:v>265</c:v>
                </c:pt>
                <c:pt idx="12">
                  <c:v>256</c:v>
                </c:pt>
              </c:numCache>
            </c:numRef>
          </c:val>
          <c:extLst>
            <c:ext xmlns:c16="http://schemas.microsoft.com/office/drawing/2014/chart" uri="{C3380CC4-5D6E-409C-BE32-E72D297353CC}">
              <c16:uniqueId val="{00000004-8631-49F1-86DE-990FFB89ED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1-49F1-86DE-990FFB89ED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31-49F1-86DE-990FFB89ED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2934</c:v>
                </c:pt>
                <c:pt idx="3">
                  <c:v>2841</c:v>
                </c:pt>
                <c:pt idx="6">
                  <c:v>2870</c:v>
                </c:pt>
                <c:pt idx="9">
                  <c:v>2796</c:v>
                </c:pt>
                <c:pt idx="12">
                  <c:v>2947</c:v>
                </c:pt>
              </c:numCache>
            </c:numRef>
          </c:val>
          <c:extLst>
            <c:ext xmlns:c16="http://schemas.microsoft.com/office/drawing/2014/chart" uri="{C3380CC4-5D6E-409C-BE32-E72D297353CC}">
              <c16:uniqueId val="{00000007-8631-49F1-86DE-990FFB89ED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961</c:v>
                </c:pt>
                <c:pt idx="2">
                  <c:v>#N/A</c:v>
                </c:pt>
                <c:pt idx="3">
                  <c:v>#N/A</c:v>
                </c:pt>
                <c:pt idx="4">
                  <c:v>970</c:v>
                </c:pt>
                <c:pt idx="5">
                  <c:v>#N/A</c:v>
                </c:pt>
                <c:pt idx="6">
                  <c:v>#N/A</c:v>
                </c:pt>
                <c:pt idx="7">
                  <c:v>1003</c:v>
                </c:pt>
                <c:pt idx="8">
                  <c:v>#N/A</c:v>
                </c:pt>
                <c:pt idx="9">
                  <c:v>#N/A</c:v>
                </c:pt>
                <c:pt idx="10">
                  <c:v>963</c:v>
                </c:pt>
                <c:pt idx="11">
                  <c:v>#N/A</c:v>
                </c:pt>
                <c:pt idx="12">
                  <c:v>#N/A</c:v>
                </c:pt>
                <c:pt idx="13">
                  <c:v>1034</c:v>
                </c:pt>
                <c:pt idx="14">
                  <c:v>#N/A</c:v>
                </c:pt>
              </c:numCache>
            </c:numRef>
          </c:val>
          <c:smooth val="0"/>
          <c:extLst>
            <c:ext xmlns:c16="http://schemas.microsoft.com/office/drawing/2014/chart" uri="{C3380CC4-5D6E-409C-BE32-E72D297353CC}">
              <c16:uniqueId val="{00000008-8631-49F1-86DE-990FFB89ED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27200</c:v>
                </c:pt>
                <c:pt idx="5">
                  <c:v>28310</c:v>
                </c:pt>
                <c:pt idx="8">
                  <c:v>27601</c:v>
                </c:pt>
                <c:pt idx="11">
                  <c:v>28255</c:v>
                </c:pt>
                <c:pt idx="14">
                  <c:v>27359</c:v>
                </c:pt>
              </c:numCache>
            </c:numRef>
          </c:val>
          <c:extLst>
            <c:ext xmlns:c16="http://schemas.microsoft.com/office/drawing/2014/chart" uri="{C3380CC4-5D6E-409C-BE32-E72D297353CC}">
              <c16:uniqueId val="{00000000-E0B8-40EC-A80C-636508B912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892</c:v>
                </c:pt>
                <c:pt idx="5">
                  <c:v>842</c:v>
                </c:pt>
                <c:pt idx="8">
                  <c:v>903</c:v>
                </c:pt>
                <c:pt idx="11">
                  <c:v>836</c:v>
                </c:pt>
                <c:pt idx="14">
                  <c:v>927</c:v>
                </c:pt>
              </c:numCache>
            </c:numRef>
          </c:val>
          <c:extLst>
            <c:ext xmlns:c16="http://schemas.microsoft.com/office/drawing/2014/chart" uri="{C3380CC4-5D6E-409C-BE32-E72D297353CC}">
              <c16:uniqueId val="{00000001-E0B8-40EC-A80C-636508B912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6866</c:v>
                </c:pt>
                <c:pt idx="5">
                  <c:v>5922</c:v>
                </c:pt>
                <c:pt idx="8">
                  <c:v>6997</c:v>
                </c:pt>
                <c:pt idx="11">
                  <c:v>7517</c:v>
                </c:pt>
                <c:pt idx="14">
                  <c:v>8787</c:v>
                </c:pt>
              </c:numCache>
            </c:numRef>
          </c:val>
          <c:extLst>
            <c:ext xmlns:c16="http://schemas.microsoft.com/office/drawing/2014/chart" uri="{C3380CC4-5D6E-409C-BE32-E72D297353CC}">
              <c16:uniqueId val="{00000002-E0B8-40EC-A80C-636508B912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B8-40EC-A80C-636508B912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B8-40EC-A80C-636508B912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370</c:v>
                </c:pt>
                <c:pt idx="3">
                  <c:v>365</c:v>
                </c:pt>
                <c:pt idx="6">
                  <c:v>362</c:v>
                </c:pt>
                <c:pt idx="9">
                  <c:v>357</c:v>
                </c:pt>
                <c:pt idx="12">
                  <c:v>355</c:v>
                </c:pt>
              </c:numCache>
            </c:numRef>
          </c:val>
          <c:extLst>
            <c:ext xmlns:c16="http://schemas.microsoft.com/office/drawing/2014/chart" uri="{C3380CC4-5D6E-409C-BE32-E72D297353CC}">
              <c16:uniqueId val="{00000005-E0B8-40EC-A80C-636508B912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3051</c:v>
                </c:pt>
                <c:pt idx="3">
                  <c:v>2936</c:v>
                </c:pt>
                <c:pt idx="6">
                  <c:v>2752</c:v>
                </c:pt>
                <c:pt idx="9">
                  <c:v>2710</c:v>
                </c:pt>
                <c:pt idx="12">
                  <c:v>2789</c:v>
                </c:pt>
              </c:numCache>
            </c:numRef>
          </c:val>
          <c:extLst>
            <c:ext xmlns:c16="http://schemas.microsoft.com/office/drawing/2014/chart" uri="{C3380CC4-5D6E-409C-BE32-E72D297353CC}">
              <c16:uniqueId val="{00000006-E0B8-40EC-A80C-636508B912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4503</c:v>
                </c:pt>
                <c:pt idx="3">
                  <c:v>4145</c:v>
                </c:pt>
                <c:pt idx="6">
                  <c:v>3742</c:v>
                </c:pt>
                <c:pt idx="9">
                  <c:v>3288</c:v>
                </c:pt>
                <c:pt idx="12">
                  <c:v>2869</c:v>
                </c:pt>
              </c:numCache>
            </c:numRef>
          </c:val>
          <c:extLst>
            <c:ext xmlns:c16="http://schemas.microsoft.com/office/drawing/2014/chart" uri="{C3380CC4-5D6E-409C-BE32-E72D297353CC}">
              <c16:uniqueId val="{00000007-E0B8-40EC-A80C-636508B912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2525</c:v>
                </c:pt>
                <c:pt idx="3">
                  <c:v>2417</c:v>
                </c:pt>
                <c:pt idx="6">
                  <c:v>2156</c:v>
                </c:pt>
                <c:pt idx="9">
                  <c:v>2133</c:v>
                </c:pt>
                <c:pt idx="12">
                  <c:v>2153</c:v>
                </c:pt>
              </c:numCache>
            </c:numRef>
          </c:val>
          <c:extLst>
            <c:ext xmlns:c16="http://schemas.microsoft.com/office/drawing/2014/chart" uri="{C3380CC4-5D6E-409C-BE32-E72D297353CC}">
              <c16:uniqueId val="{00000008-E0B8-40EC-A80C-636508B912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B8-40EC-A80C-636508B912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27804</c:v>
                </c:pt>
                <c:pt idx="3">
                  <c:v>30369</c:v>
                </c:pt>
                <c:pt idx="6">
                  <c:v>31487</c:v>
                </c:pt>
                <c:pt idx="9">
                  <c:v>31539</c:v>
                </c:pt>
                <c:pt idx="12">
                  <c:v>30830</c:v>
                </c:pt>
              </c:numCache>
            </c:numRef>
          </c:val>
          <c:extLst>
            <c:ext xmlns:c16="http://schemas.microsoft.com/office/drawing/2014/chart" uri="{C3380CC4-5D6E-409C-BE32-E72D297353CC}">
              <c16:uniqueId val="{0000000A-E0B8-40EC-A80C-636508B912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3294</c:v>
                </c:pt>
                <c:pt idx="2">
                  <c:v>#N/A</c:v>
                </c:pt>
                <c:pt idx="3">
                  <c:v>#N/A</c:v>
                </c:pt>
                <c:pt idx="4">
                  <c:v>5159</c:v>
                </c:pt>
                <c:pt idx="5">
                  <c:v>#N/A</c:v>
                </c:pt>
                <c:pt idx="6">
                  <c:v>#N/A</c:v>
                </c:pt>
                <c:pt idx="7">
                  <c:v>4998</c:v>
                </c:pt>
                <c:pt idx="8">
                  <c:v>#N/A</c:v>
                </c:pt>
                <c:pt idx="9">
                  <c:v>#N/A</c:v>
                </c:pt>
                <c:pt idx="10">
                  <c:v>3419</c:v>
                </c:pt>
                <c:pt idx="11">
                  <c:v>#N/A</c:v>
                </c:pt>
                <c:pt idx="12">
                  <c:v>#N/A</c:v>
                </c:pt>
                <c:pt idx="13">
                  <c:v>1923</c:v>
                </c:pt>
                <c:pt idx="14">
                  <c:v>#N/A</c:v>
                </c:pt>
              </c:numCache>
            </c:numRef>
          </c:val>
          <c:smooth val="0"/>
          <c:extLst>
            <c:ext xmlns:c16="http://schemas.microsoft.com/office/drawing/2014/chart" uri="{C3380CC4-5D6E-409C-BE32-E72D297353CC}">
              <c16:uniqueId val="{0000000B-E0B8-40EC-A80C-636508B912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2879</c:v>
                </c:pt>
                <c:pt idx="1">
                  <c:v>2883</c:v>
                </c:pt>
                <c:pt idx="2">
                  <c:v>3320</c:v>
                </c:pt>
              </c:numCache>
            </c:numRef>
          </c:val>
          <c:extLst>
            <c:ext xmlns:c16="http://schemas.microsoft.com/office/drawing/2014/chart" uri="{C3380CC4-5D6E-409C-BE32-E72D297353CC}">
              <c16:uniqueId val="{00000000-2EB9-4B52-87BE-5A076EAF9C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1610</c:v>
                </c:pt>
                <c:pt idx="1">
                  <c:v>1719</c:v>
                </c:pt>
                <c:pt idx="2">
                  <c:v>1831</c:v>
                </c:pt>
              </c:numCache>
            </c:numRef>
          </c:val>
          <c:extLst>
            <c:ext xmlns:c16="http://schemas.microsoft.com/office/drawing/2014/chart" uri="{C3380CC4-5D6E-409C-BE32-E72D297353CC}">
              <c16:uniqueId val="{00000001-2EB9-4B52-87BE-5A076EAF9C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2851</c:v>
                </c:pt>
                <c:pt idx="1">
                  <c:v>2971</c:v>
                </c:pt>
                <c:pt idx="2">
                  <c:v>2904</c:v>
                </c:pt>
              </c:numCache>
            </c:numRef>
          </c:val>
          <c:extLst>
            <c:ext xmlns:c16="http://schemas.microsoft.com/office/drawing/2014/chart" uri="{C3380CC4-5D6E-409C-BE32-E72D297353CC}">
              <c16:uniqueId val="{00000002-2EB9-4B52-87BE-5A076EAF9C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975009866536226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{32CA843A-4896-4ECD-93A9-164BBB9272B2}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87-4C43-844F-DC3EBD4E12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{719407E1-0F95-4702-B4BE-2FE4A4A883CA}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87-4C43-844F-DC3EBD4E12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{136AA8FF-9E4A-4434-AC35-4F2134738337}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87-4C43-844F-DC3EBD4E12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{7C82B549-AAC8-4119-AC34-359876BA7E97}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87-4C43-844F-DC3EBD4E12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{6706E0DA-B39C-49BD-9174-EF2D5A63EB67}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87-4C43-844F-DC3EBD4E125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{63CA6798-46A0-4795-B34B-9ABC77DDA12D}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87-4C43-844F-DC3EBD4E125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{6302EBD6-6E0E-42F7-84C2-52048FD27043}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87-4C43-844F-DC3EBD4E1258}"/>
                </c:ext>
              </c:extLst>
            </c:dLbl>
            <c:dLbl>
              <c:idx val="24"/>
              <c:layout>
                <c:manualLayout>
                  <c:x val="0"/>
                  <c:y val="-1.8975009866536226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{15CC92EE-F7AA-4DAD-8263-23CD8D0C8F3D}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87-4C43-844F-DC3EBD4E125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{928F1EB4-1507-4D73-890F-B2BAECC4722D}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87-4C43-844F-DC3EBD4E12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60.3</c:v>
                </c:pt>
                <c:pt idx="16">
                  <c:v>60.6</c:v>
                </c:pt>
                <c:pt idx="24">
                  <c:v>59.7</c:v>
                </c:pt>
                <c:pt idx="32">
                  <c:v>60.5</c:v>
                </c:pt>
              </c:numCache>
            </c:numRef>
          </c:xVal>
          <c:yVal>
            <c:numRef>
              <c:f>公会計指標分析・財政指標組合せ分析表!$BP$51:$DC$51</c:f>
              <c:numCache>
                <c:formatCode>#,##0.0;"▲ "#,##0.0</c:formatCode>
                <c:ptCount val="40"/>
                <c:pt idx="0">
                  <c:v>32.4</c:v>
                </c:pt>
                <c:pt idx="8">
                  <c:v>49.2</c:v>
                </c:pt>
                <c:pt idx="16">
                  <c:v>46.5</c:v>
                </c:pt>
                <c:pt idx="24">
                  <c:v>32.299999999999997</c:v>
                </c:pt>
                <c:pt idx="32">
                  <c:v>18.100000000000001</c:v>
                </c:pt>
              </c:numCache>
            </c:numRef>
          </c:yVal>
          <c:smooth val="0"/>
          <c:extLst>
            <c:ext xmlns:c16="http://schemas.microsoft.com/office/drawing/2014/chart" uri="{C3380CC4-5D6E-409C-BE32-E72D297353CC}">
              <c16:uniqueId val="{00000009-0B87-4C43-844F-DC3EBD4E12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{017328F2-57A8-49F4-88CA-28A07B3BEBED}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87-4C43-844F-DC3EBD4E12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{A32F7C42-61F5-4B67-8FA3-17AAB000F3F3}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87-4C43-844F-DC3EBD4E12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{73D7F4E7-C7EF-40DC-867C-E760B01FBF2A}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87-4C43-844F-DC3EBD4E12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{89FFBED9-1D0E-4010-B53A-779D74EF4414}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87-4C43-844F-DC3EBD4E12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{78EB7C83-71EB-4B81-A1BF-C7942E7AE52D}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87-4C43-844F-DC3EBD4E12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{1FE3A605-43E0-48AB-B583-CC7729FEBF8F}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87-4C43-844F-DC3EBD4E12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{A51AE9C1-303E-4464-947D-465A6B023DB4}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87-4C43-844F-DC3EBD4E12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{C1EEC35E-1203-4380-A7D4-499CAE4A3B42}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87-4C43-844F-DC3EBD4E12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{5BACCDB5-A3E3-42EF-B867-243B7089B7D1}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87-4C43-844F-DC3EBD4E12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B87-4C43-844F-DC3EBD4E1258}"/>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{7F213C65-80D2-4C43-8FFD-49666670E7B9}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6D-4593-B9FC-EBF4EFA1C4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{F35F56DA-1972-4CEE-A107-20B5BE93D9FB}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6D-4593-B9FC-EBF4EFA1C4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{DE94DE06-D97C-48A1-BA48-7BE0042C471E}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6D-4593-B9FC-EBF4EFA1C4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{1E8F041A-CD11-4929-8DC5-2476819CCEFF}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6D-4593-B9FC-EBF4EFA1C4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{96C77953-1E58-4054-B107-C7B8925C8056}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6D-4593-B9FC-EBF4EFA1C41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{DF587747-0586-4427-963D-F0F0549AED60}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6D-4593-B9FC-EBF4EFA1C41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{FE2B5227-93E0-466A-8642-53EF8EF92BA3}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6D-4593-B9FC-EBF4EFA1C41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{C0B51FBD-0570-48C3-9076-A09C29703C0B}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6D-4593-B9FC-EBF4EFA1C41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{8D1C2902-702A-42AE-82A6-0D20B63FED94}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6D-4593-B9FC-EBF4EFA1C4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9.1999999999999993</c:v>
                </c:pt>
                <c:pt idx="16">
                  <c:v>9.3000000000000007</c:v>
                </c:pt>
                <c:pt idx="24">
                  <c:v>9.1999999999999993</c:v>
                </c:pt>
                <c:pt idx="32">
                  <c:v>9.4</c:v>
                </c:pt>
              </c:numCache>
            </c:numRef>
          </c:xVal>
          <c:yVal>
            <c:numRef>
              <c:f>公会計指標分析・財政指標組合せ分析表!$BP$73:$DC$73</c:f>
              <c:numCache>
                <c:formatCode>#,##0.0;"▲ "#,##0.0</c:formatCode>
                <c:ptCount val="40"/>
                <c:pt idx="0">
                  <c:v>32.4</c:v>
                </c:pt>
                <c:pt idx="8">
                  <c:v>49.2</c:v>
                </c:pt>
                <c:pt idx="16">
                  <c:v>46.5</c:v>
                </c:pt>
                <c:pt idx="24">
                  <c:v>32.299999999999997</c:v>
                </c:pt>
                <c:pt idx="32">
                  <c:v>18.100000000000001</c:v>
                </c:pt>
              </c:numCache>
            </c:numRef>
          </c:yVal>
          <c:smooth val="0"/>
          <c:extLst>
            <c:ext xmlns:c16="http://schemas.microsoft.com/office/drawing/2014/chart" uri="{C3380CC4-5D6E-409C-BE32-E72D297353CC}">
              <c16:uniqueId val="{00000009-B56D-4593-B9FC-EBF4EFA1C4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{F4B1A839-1C38-4959-8F21-915D22E29195}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6D-4593-B9FC-EBF4EFA1C4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{4991E5F3-D7D5-47DB-813A-2FFA99EA9B8A}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6D-4593-B9FC-EBF4EFA1C4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{91A178B7-7FF9-420D-B12F-DEF38DCDCCA6}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6D-4593-B9FC-EBF4EFA1C4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{5370C72E-722F-4458-800B-0013A58CE01B}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6D-4593-B9FC-EBF4EFA1C4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{250A2623-4A8C-4365-8EEB-30AD2FFF642A}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6D-4593-B9FC-EBF4EFA1C41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{381DE9D1-116C-472D-8993-398473F3E8F5}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6D-4593-B9FC-EBF4EFA1C41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{CC0799BD-A845-48F7-8F79-97426F94F146}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6D-4593-B9FC-EBF4EFA1C41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{F59963A2-7F5B-4844-AEC7-38E69117D20B}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6D-4593-B9FC-EBF4EFA1C41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{873C924F-DAB5-426C-8373-5CE1382547C8}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6D-4593-B9FC-EBF4EFA1C4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56D-4593-B9FC-EBF4EFA1C41F}"/>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ＭＳ ゴシック" pitchFamily="49" charset="-128"/>
              <a:ea typeface="ＭＳ ゴシック" pitchFamily="49" charset="-128"/>
            </a:rPr>
            <a:t>　新市民会館建設事業，サッカー場建設事業等の元金償還開始に伴い，元利償還金が前年度と比較し，</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百万円増加した。連結団体である指宿広域市町村圏組合が整備した新ごみ処理施設整備に係る地方債の償還に対する負担金の増により，元利償還金等が前年度と比較し，</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今後は，新規の地方債については償還元金の範囲内における発行を原則とし，分子の増加の抑制に努める。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ＭＳ ゴシック" pitchFamily="49" charset="-128"/>
              <a:ea typeface="ＭＳ ゴシック" pitchFamily="49" charset="-128"/>
            </a:rPr>
            <a:t>　公共施設の新設及び更新に係る大型事業の実施に際し地方債を発行したことから，地方債現在高は年々増加傾向であったが，令和５年度においては，新規の地方債を抑えたため，地方債の現在高は減少した。しかし，依然として充当可能財源等が将来負担額を超え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に伴う更新及び長寿命化に係る地方債の発行や，公営企業における設備更新及び長寿命化に係る公債費に対する繰出金の増加が見込まれるが，新規の地方債については償還元金の範囲内における発行を原則とし，さらには充当可能基金への積立額の増加を図ることにより，将来負担比率の上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は，歳入の減少を見込み，財政調整基金の取崩を増額したが，決算剰余金の積立てや，ふるさと応援基金の積立額の増加，債券運用による利息等の増加により基金残高が増加した。令和５年度においても，決算剰余金の積立てや，ふるさと応援基金の積立額の増加，債券運用による利息等の増加により，令和４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を維持するよう努める。増大する見込みである公債費への備えとして減債基金への積立額を増加したいことから，ふるさと応援基金の活用により財政調整基金の取崩しを抑制し，また債券運用についても継続実施し，積立額の増加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ふるさと応援基金：将来都市像（食料供給，健康産業，保養観光，生活充実，国際共栄）を実現する事業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ふるさと振興基金：指宿市ふるさと市町村圏の振興整備に資する事業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合併まちづくり基金：合併に伴う住民の一体感の醸成並びに個性ある地域の活性化及び均衡ある発展に資する事業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鹿児島県市町村職員退職手当組合負担金準備基金：指宿市職員の退職手当の支払いに要する費用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公共施設整備基金：公共又は公用施設の準備費用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ふるさと納税の推進により，ふるさと応援基金の積立額が増加した。また，債券の運用により利息等の積立額が増加した。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ふるさと応援基金：基金の創生目的である将来都市像を実現するため，ふるさと納税の推進により基金の増額を図る。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これまで公共施設整備に活用したことにより，残高が減少したため，近年においては取崩を実施していない。今後，公共施設の老朽化に伴う更新及び長寿命化事業の実施を見込んでいることから，その財源として活用できるよう，当面の間は取崩を実施しない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令和５年度においては，歳入の減少を見込んだ取崩しを前年度より減額し，決算剰余金の積立てが前年度より増額となったことにより，令和４年度と比較し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公共施設の老朽化に伴う更新及び長寿命化事業に係る地方債発行を見込んでいることから，財政調整基金については現在高を維持し，減債基金の確保に努める。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新設及び更新に係る大型事業や，今後実施を見込んでいる公共施設の老朽化に伴う更新及び長寿命化事業に係る公債費の増加に備え，減債基金を確保する必要があることから，取崩しを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公債費の増加を見据え，取崩しは当面実施せず，基金残高の増加を図る。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B8D61A-EDEE-4690-A50D-EF7C7B6BBF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9015FC-BD02-49A8-AD28-EC1B85BB75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4792974-354F-429F-BFE3-26185203527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6015B3B-2FCB-4620-9F45-68BAA6E792B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231BC91-6146-42E5-B4D0-324205257E3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E2CB04-AF5E-4513-B4F4-0C67A95DBCE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4363D42-B5ED-488F-83A3-5D7CF666552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86A2CA1-30D5-4447-8B8C-18001FC98F32}"/>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7B24545-1CDA-413E-8829-06DD0A0479D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68FA25-63E6-4F7A-BC6C-CE4E8F9E4D4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FD2CB6F-2BD5-43E0-9A3C-4C33B6839D4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9B09143-97CC-4147-B6C8-B20C89D62A3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DB1F40A-8B00-47CF-8063-6FBFDADCDD2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9393B19-432C-4DE5-A881-FCBC2AF1E47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BB4076-2024-43D7-99FA-80DAB5F9A0D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7465BE9-6438-4340-B8CB-FBC959B11B4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3B74E9-7EF6-493A-B94D-40DCB749303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5CFBB04-E890-4D3F-9C3C-9649B379518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15D4FEE-1AD8-46F8-8EB2-95D1941BC4E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6576D7F-8C6A-47E1-A69E-2485789F14D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A22A925-E92C-49AF-889D-AA2AF54965A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CF7AC47-185D-4646-AAC9-79CAFD76140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336C089-62A9-4DA6-B443-8BAF19F2F0D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69CED46-6533-4712-AB5B-71E283A5B7D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46F0797-4722-47D0-A307-9A3208A5C3C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C10B4A2-EA7E-44AD-A02F-7371307EF77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7E5EF7C-1606-4DF8-9485-F893BFE2B57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5CD0906-5B76-4CBE-A763-3A5C1470E63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CB20857-409C-4CC5-9A5A-DE14BF5AE4F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0F8DDE8-E98F-4F0B-86B5-DDBE0711AB9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B57E832-A20B-4E72-810A-F23EC9894CC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C7C147-3D89-4F6F-A89A-D70A91AD81F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9AE35D4-9014-48A8-AE8F-F81F853BE22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35940B2-B71E-41BC-8C21-89B943FE6E8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F3D023D-133D-44CC-B2C5-8FE8F9B893D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91468F7-8C8C-4070-ACF6-C658D81E962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2B485E4-0CEF-4FE8-88FA-2574D4A29A1B}"/>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73C8D3B-40CC-4B64-9FC5-FB8D8A787FA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C59B0F8-F89E-4E85-B1B0-B8276147E7D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BDB08F4-1166-4CAC-977A-14F1B9609C06}"/>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4071B3D-DBCD-4191-B8C1-1191123BE88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C004D15-E60E-48E9-8CB7-DB0605707D6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2F6F969-C286-47A1-B5C7-BDFE7BBB700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F8B8839-7319-4578-92F7-937009C80B6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1B38847-7E7C-4999-B590-8D03D35BA3B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6FFDE2-D959-436C-8225-C8971B0F8E4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540369D-C871-4897-ABB9-19BEC93272D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当市は老朽化した施設を多数保有しているが，平成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年度以降，公共施設の新設または更新を実施したことにより，有形固定資産減価償却率は上昇傾向であるものの，緩やかに推移している。</a:t>
          </a:r>
        </a:p>
        <a:p>
          <a:r>
            <a:rPr kumimoji="1" lang="ja-JP" altLang="en-US" sz="1100" baseline="0">
              <a:latin typeface="ＭＳ Ｐゴシック" panose="020B0600070205080204" pitchFamily="50" charset="-128"/>
              <a:ea typeface="ＭＳ Ｐゴシック" panose="020B0600070205080204" pitchFamily="50" charset="-128"/>
            </a:rPr>
            <a:t>　当市では，令和４年３月に改定した公共施設等総合管理計画において，</a:t>
          </a:r>
          <a:r>
            <a:rPr kumimoji="1" lang="en-US" altLang="ja-JP" sz="1100" baseline="0">
              <a:latin typeface="ＭＳ Ｐゴシック" panose="020B0600070205080204" pitchFamily="50" charset="-128"/>
              <a:ea typeface="ＭＳ Ｐゴシック" panose="020B0600070205080204" pitchFamily="50" charset="-128"/>
            </a:rPr>
            <a:t>36</a:t>
          </a:r>
          <a:r>
            <a:rPr kumimoji="1" lang="ja-JP" altLang="en-US" sz="1100" baseline="0">
              <a:latin typeface="ＭＳ Ｐゴシック" panose="020B0600070205080204" pitchFamily="50" charset="-128"/>
              <a:ea typeface="ＭＳ Ｐゴシック" panose="020B0600070205080204" pitchFamily="50" charset="-128"/>
            </a:rPr>
            <a:t>年間で</a:t>
          </a:r>
          <a:r>
            <a:rPr kumimoji="1" lang="en-US" altLang="ja-JP" sz="1100" baseline="0">
              <a:latin typeface="ＭＳ Ｐゴシック" panose="020B0600070205080204" pitchFamily="50" charset="-128"/>
              <a:ea typeface="ＭＳ Ｐゴシック" panose="020B0600070205080204" pitchFamily="50" charset="-128"/>
            </a:rPr>
            <a:t>24</a:t>
          </a:r>
          <a:r>
            <a:rPr kumimoji="1" lang="ja-JP" altLang="en-US" sz="1100" baseline="0">
              <a:latin typeface="ＭＳ Ｐゴシック" panose="020B0600070205080204" pitchFamily="50" charset="-128"/>
              <a:ea typeface="ＭＳ Ｐゴシック" panose="020B0600070205080204" pitchFamily="50" charset="-128"/>
            </a:rPr>
            <a:t>％の更新費用の削減を目標として新たに設定し，老朽化した施設の統廃合を進めていることから，有形固定資産減価償却率は，数年後には下降に転じると考えられる。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D19D81F-BFF8-470B-B3F8-F6FCD72F671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FA99291-8D86-4224-BABF-24EDC19C407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E04E1ED-2373-4CB4-8D30-AACD44D3D2F1}"/>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EAF7C00-D6E1-4036-9064-019FA169308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5105923-D3EA-41BF-A0B4-0BE9599470C8}"/>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AC67A79-BE91-4BC9-A375-37838B59945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FF97214-0E0F-49D4-BEFB-E24BE71BCBB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4050F0E-00C5-4823-9419-1E80358D3647}"/>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E7C01DB-C5A1-49BB-BDEC-2FA81DDF023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1580233-E813-4DC0-897A-794B3B59296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CEA25F6-9A7C-4172-B410-93196F9396C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9696ADA-EA38-421F-9D24-2938738231E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4427DE2-41EA-4FE6-A5CC-725E30EE0396}"/>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0B8288A-5110-4FF0-BAE0-53DEC7804CC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9BEE124-1AD6-4899-8B87-53CFFFD4179F}"/>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15B0D74-D147-45F9-BA30-C431C45190F1}"/>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C51FE98-E2C6-47B8-9131-23F0AEB12E00}"/>
            </a:ext>
          </a:extLst>
        </xdr:cNvPr>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4A8AB596-1C7D-45A1-8375-D235C7F1F13D}"/>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918230B5-67D1-4EB0-96E1-A87D460200EE}"/>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A7468E0B-34A8-42CF-A65B-B91AE8E758F6}"/>
            </a:ext>
          </a:extLst>
        </xdr:cNvPr>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5CD76092-EE7A-45FC-855C-B7543DF06BB8}"/>
            </a:ext>
          </a:extLst>
        </xdr:cNvPr>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AD46BDD8-3B55-48F5-9D86-D3B75E116ECA}"/>
            </a:ext>
          </a:extLst>
        </xdr:cNvPr>
        <xdr:cNvSpPr txBox="1"/>
      </xdr:nvSpPr>
      <xdr:spPr>
        <a:xfrm>
          <a:off x="4258945" y="592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B4E8C55B-CF43-4D31-B3F3-CDD3D34FCE0B}"/>
            </a:ext>
          </a:extLst>
        </xdr:cNvPr>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74CEF8E5-63B0-481F-B53D-40EB41EFCC88}"/>
            </a:ext>
          </a:extLst>
        </xdr:cNvPr>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1C5254D2-4095-4B50-98F5-5C1AD1663131}"/>
            </a:ext>
          </a:extLst>
        </xdr:cNvPr>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8BD14E9F-E3F3-45E9-8590-8D581C169853}"/>
            </a:ext>
          </a:extLst>
        </xdr:cNvPr>
        <xdr:cNvSpPr/>
      </xdr:nvSpPr>
      <xdr:spPr>
        <a:xfrm>
          <a:off x="219646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FDCC531C-0A51-4D4F-B0C5-FD5B2860A17A}"/>
            </a:ext>
          </a:extLst>
        </xdr:cNvPr>
        <xdr:cNvSpPr/>
      </xdr:nvSpPr>
      <xdr:spPr>
        <a:xfrm>
          <a:off x="152590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A38809-FC0A-4C83-8689-9F727282BCB7}"/>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49616CB-A6DD-4626-B7BD-3CEBF4AA70C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5CA41FA-DE80-4F68-A304-F8B7AD22DDF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9BE3BBB-4EA0-4A7A-A158-33E32C02492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17968B0-0D71-43F6-8D53-A3C2E75F2AF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75671</xdr:rowOff>
    </xdr:from>
    <xdr:to>
      <xdr:col>23</xdr:col>
      <xdr:colOff>136525</xdr:colOff>
      <xdr:row>31</xdr:row>
      <xdr:rowOff>5821</xdr:rowOff>
    </xdr:to>
    <xdr:sp macro="" textlink="">
      <xdr:nvSpPr>
        <xdr:cNvPr id="81" name="楕円 80">
          <a:extLst>
            <a:ext uri="{FF2B5EF4-FFF2-40B4-BE49-F238E27FC236}">
              <a16:creationId xmlns:a16="http://schemas.microsoft.com/office/drawing/2014/main" id="{3B3DED39-4035-4823-B49C-3AF096BBFB86}"/>
            </a:ext>
          </a:extLst>
        </xdr:cNvPr>
        <xdr:cNvSpPr/>
      </xdr:nvSpPr>
      <xdr:spPr>
        <a:xfrm>
          <a:off x="4157345" y="5874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98548</xdr:rowOff>
    </xdr:from>
    <xdr:ext cx="405111" cy="259045"/>
    <xdr:sp macro="" textlink="">
      <xdr:nvSpPr>
        <xdr:cNvPr id="82" name="有形固定資産減価償却率該当値テキスト">
          <a:extLst>
            <a:ext uri="{FF2B5EF4-FFF2-40B4-BE49-F238E27FC236}">
              <a16:creationId xmlns:a16="http://schemas.microsoft.com/office/drawing/2014/main" id="{D1FB9CDF-8B79-45BD-87AE-473B719A8940}"/>
            </a:ext>
          </a:extLst>
        </xdr:cNvPr>
        <xdr:cNvSpPr txBox="1"/>
      </xdr:nvSpPr>
      <xdr:spPr>
        <a:xfrm>
          <a:off x="4258945" y="572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61278</xdr:rowOff>
    </xdr:from>
    <xdr:to>
      <xdr:col>19</xdr:col>
      <xdr:colOff>187325</xdr:colOff>
      <xdr:row>30</xdr:row>
      <xdr:rowOff>162878</xdr:rowOff>
    </xdr:to>
    <xdr:sp macro="" textlink="">
      <xdr:nvSpPr>
        <xdr:cNvPr id="83" name="楕円 82">
          <a:extLst>
            <a:ext uri="{FF2B5EF4-FFF2-40B4-BE49-F238E27FC236}">
              <a16:creationId xmlns:a16="http://schemas.microsoft.com/office/drawing/2014/main" id="{4438535E-E653-4D49-B924-13BAAE7D3820}"/>
            </a:ext>
          </a:extLst>
        </xdr:cNvPr>
        <xdr:cNvSpPr/>
      </xdr:nvSpPr>
      <xdr:spPr>
        <a:xfrm>
          <a:off x="3537585" y="5860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112078</xdr:rowOff>
    </xdr:from>
    <xdr:to>
      <xdr:col>23</xdr:col>
      <xdr:colOff>85725</xdr:colOff>
      <xdr:row>30</xdr:row>
      <xdr:rowOff>126471</xdr:rowOff>
    </xdr:to>
    <xdr:cxnSp macro="">
      <xdr:nvCxnSpPr>
        <xdr:cNvPr id="84" name="直線コネクタ 83">
          <a:extLst>
            <a:ext uri="{FF2B5EF4-FFF2-40B4-BE49-F238E27FC236}">
              <a16:creationId xmlns:a16="http://schemas.microsoft.com/office/drawing/2014/main" id="{DC44AE22-F4AB-4BB8-A99A-4B56FBECC84B}"/>
            </a:ext>
          </a:extLst>
        </xdr:cNvPr>
        <xdr:cNvCxnSpPr/>
      </xdr:nvCxnSpPr>
      <xdr:spPr>
        <a:xfrm>
          <a:off x="3588385" y="5910898"/>
          <a:ext cx="6197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85" name="楕円 84">
          <a:extLst>
            <a:ext uri="{FF2B5EF4-FFF2-40B4-BE49-F238E27FC236}">
              <a16:creationId xmlns:a16="http://schemas.microsoft.com/office/drawing/2014/main" id="{FFF6FCD8-D037-4ED7-8604-D24E4C810DA9}"/>
            </a:ext>
          </a:extLst>
        </xdr:cNvPr>
        <xdr:cNvSpPr/>
      </xdr:nvSpPr>
      <xdr:spPr>
        <a:xfrm>
          <a:off x="2867025" y="5876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30</xdr:row>
      <xdr:rowOff>128270</xdr:rowOff>
    </xdr:to>
    <xdr:cxnSp macro="">
      <xdr:nvCxnSpPr>
        <xdr:cNvPr id="86" name="直線コネクタ 85">
          <a:extLst>
            <a:ext uri="{FF2B5EF4-FFF2-40B4-BE49-F238E27FC236}">
              <a16:creationId xmlns:a16="http://schemas.microsoft.com/office/drawing/2014/main" id="{1A3FCA55-5F31-4E61-9378-FCF3D4043FE5}"/>
            </a:ext>
          </a:extLst>
        </xdr:cNvPr>
        <xdr:cNvCxnSpPr/>
      </xdr:nvCxnSpPr>
      <xdr:spPr>
        <a:xfrm flipV="1">
          <a:off x="2917825" y="5910898"/>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72072</xdr:rowOff>
    </xdr:from>
    <xdr:to>
      <xdr:col>11</xdr:col>
      <xdr:colOff>187325</xdr:colOff>
      <xdr:row>31</xdr:row>
      <xdr:rowOff>2222</xdr:rowOff>
    </xdr:to>
    <xdr:sp macro="" textlink="">
      <xdr:nvSpPr>
        <xdr:cNvPr id="87" name="楕円 86">
          <a:extLst>
            <a:ext uri="{FF2B5EF4-FFF2-40B4-BE49-F238E27FC236}">
              <a16:creationId xmlns:a16="http://schemas.microsoft.com/office/drawing/2014/main" id="{BEE35198-C294-4E29-94BE-BCFE682CA7B3}"/>
            </a:ext>
          </a:extLst>
        </xdr:cNvPr>
        <xdr:cNvSpPr/>
      </xdr:nvSpPr>
      <xdr:spPr>
        <a:xfrm>
          <a:off x="2196465" y="5870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128270</xdr:rowOff>
    </xdr:to>
    <xdr:cxnSp macro="">
      <xdr:nvCxnSpPr>
        <xdr:cNvPr id="88" name="直線コネクタ 87">
          <a:extLst>
            <a:ext uri="{FF2B5EF4-FFF2-40B4-BE49-F238E27FC236}">
              <a16:creationId xmlns:a16="http://schemas.microsoft.com/office/drawing/2014/main" id="{8909DFA5-63FA-4426-88A0-CF4BBF174EDA}"/>
            </a:ext>
          </a:extLst>
        </xdr:cNvPr>
        <xdr:cNvCxnSpPr/>
      </xdr:nvCxnSpPr>
      <xdr:spPr>
        <a:xfrm>
          <a:off x="2247265" y="5921692"/>
          <a:ext cx="67056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61278</xdr:rowOff>
    </xdr:from>
    <xdr:to>
      <xdr:col>7</xdr:col>
      <xdr:colOff>187325</xdr:colOff>
      <xdr:row>30</xdr:row>
      <xdr:rowOff>162878</xdr:rowOff>
    </xdr:to>
    <xdr:sp macro="" textlink="">
      <xdr:nvSpPr>
        <xdr:cNvPr id="89" name="楕円 88">
          <a:extLst>
            <a:ext uri="{FF2B5EF4-FFF2-40B4-BE49-F238E27FC236}">
              <a16:creationId xmlns:a16="http://schemas.microsoft.com/office/drawing/2014/main" id="{2A3BD2E2-D34B-41CE-B075-5042271A70E6}"/>
            </a:ext>
          </a:extLst>
        </xdr:cNvPr>
        <xdr:cNvSpPr/>
      </xdr:nvSpPr>
      <xdr:spPr>
        <a:xfrm>
          <a:off x="1525905" y="5860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112078</xdr:rowOff>
    </xdr:from>
    <xdr:to>
      <xdr:col>11</xdr:col>
      <xdr:colOff>136525</xdr:colOff>
      <xdr:row>30</xdr:row>
      <xdr:rowOff>122872</xdr:rowOff>
    </xdr:to>
    <xdr:cxnSp macro="">
      <xdr:nvCxnSpPr>
        <xdr:cNvPr id="90" name="直線コネクタ 89">
          <a:extLst>
            <a:ext uri="{FF2B5EF4-FFF2-40B4-BE49-F238E27FC236}">
              <a16:creationId xmlns:a16="http://schemas.microsoft.com/office/drawing/2014/main" id="{8C8D5DC8-4ECD-47FF-BD8B-2486829C88C8}"/>
            </a:ext>
          </a:extLst>
        </xdr:cNvPr>
        <xdr:cNvCxnSpPr/>
      </xdr:nvCxnSpPr>
      <xdr:spPr>
        <a:xfrm>
          <a:off x="1576705" y="5910898"/>
          <a:ext cx="67056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53EDB38C-A793-4F7E-AA22-EB484E53261E}"/>
            </a:ext>
          </a:extLst>
        </xdr:cNvPr>
        <xdr:cNvSpPr txBox="1"/>
      </xdr:nvSpPr>
      <xdr:spPr>
        <a:xfrm>
          <a:off x="3395989" y="603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AE607EE8-B310-43AC-BCE1-69C3F0E043AC}"/>
            </a:ext>
          </a:extLst>
        </xdr:cNvPr>
        <xdr:cNvSpPr txBox="1"/>
      </xdr:nvSpPr>
      <xdr:spPr>
        <a:xfrm>
          <a:off x="2738129" y="59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18117BF1-C137-4A79-8E29-8B571670BB6B}"/>
            </a:ext>
          </a:extLst>
        </xdr:cNvPr>
        <xdr:cNvSpPr txBox="1"/>
      </xdr:nvSpPr>
      <xdr:spPr>
        <a:xfrm>
          <a:off x="206756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5C8BF400-F561-4FDB-AF7B-7DD6FDCC96BB}"/>
            </a:ext>
          </a:extLst>
        </xdr:cNvPr>
        <xdr:cNvSpPr txBox="1"/>
      </xdr:nvSpPr>
      <xdr:spPr>
        <a:xfrm>
          <a:off x="1397009" y="59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7955</xdr:rowOff>
    </xdr:from>
    <xdr:ext cx="405111" cy="259045"/>
    <xdr:sp macro="" textlink="">
      <xdr:nvSpPr>
        <xdr:cNvPr id="95" name="n_1mainValue有形固定資産減価償却率">
          <a:extLst>
            <a:ext uri="{FF2B5EF4-FFF2-40B4-BE49-F238E27FC236}">
              <a16:creationId xmlns:a16="http://schemas.microsoft.com/office/drawing/2014/main" id="{C6646BCC-8C69-43D3-9E21-6EDF903A09CC}"/>
            </a:ext>
          </a:extLst>
        </xdr:cNvPr>
        <xdr:cNvSpPr txBox="1"/>
      </xdr:nvSpPr>
      <xdr:spPr>
        <a:xfrm>
          <a:off x="3395989" y="5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96" name="n_2mainValue有形固定資産減価償却率">
          <a:extLst>
            <a:ext uri="{FF2B5EF4-FFF2-40B4-BE49-F238E27FC236}">
              <a16:creationId xmlns:a16="http://schemas.microsoft.com/office/drawing/2014/main" id="{6104314D-5719-4763-9967-E9FC121A109F}"/>
            </a:ext>
          </a:extLst>
        </xdr:cNvPr>
        <xdr:cNvSpPr txBox="1"/>
      </xdr:nvSpPr>
      <xdr:spPr>
        <a:xfrm>
          <a:off x="273812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18749</xdr:rowOff>
    </xdr:from>
    <xdr:ext cx="405111" cy="259045"/>
    <xdr:sp macro="" textlink="">
      <xdr:nvSpPr>
        <xdr:cNvPr id="97" name="n_3mainValue有形固定資産減価償却率">
          <a:extLst>
            <a:ext uri="{FF2B5EF4-FFF2-40B4-BE49-F238E27FC236}">
              <a16:creationId xmlns:a16="http://schemas.microsoft.com/office/drawing/2014/main" id="{5F5A5D7E-3513-40CB-85BF-D53E5B0B201C}"/>
            </a:ext>
          </a:extLst>
        </xdr:cNvPr>
        <xdr:cNvSpPr txBox="1"/>
      </xdr:nvSpPr>
      <xdr:spPr>
        <a:xfrm>
          <a:off x="2067569" y="5649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7955</xdr:rowOff>
    </xdr:from>
    <xdr:ext cx="405111" cy="259045"/>
    <xdr:sp macro="" textlink="">
      <xdr:nvSpPr>
        <xdr:cNvPr id="98" name="n_4mainValue有形固定資産減価償却率">
          <a:extLst>
            <a:ext uri="{FF2B5EF4-FFF2-40B4-BE49-F238E27FC236}">
              <a16:creationId xmlns:a16="http://schemas.microsoft.com/office/drawing/2014/main" id="{A2DAE923-AC0A-4544-B806-03AB13671609}"/>
            </a:ext>
          </a:extLst>
        </xdr:cNvPr>
        <xdr:cNvSpPr txBox="1"/>
      </xdr:nvSpPr>
      <xdr:spPr>
        <a:xfrm>
          <a:off x="1397009" y="5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61F32DC-4CC6-4C44-A68D-8C86F9579E7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B7097AF-2826-43B8-9A8A-AD0887364A76}"/>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5DFE813-95C2-4A65-B8F4-8F2F871A942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FA70422-D307-4776-AEF6-79A6E0D11DE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D004F89-D75A-433A-B6BF-356A302FD2E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E9644D0-84B2-401E-A8AA-BEC9332B3F3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329110A-8DC2-402C-8092-26152832C6C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E8F1AA5-FA1E-4ABF-BEB2-41402D07D26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A3C57EF-C900-4F79-947C-4BFB456CF89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F0C7F34-A5D5-44B1-B387-BA15E1835EC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13D8CB0-9D03-47BE-B98E-3E55F205F5C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A06BC44-AD8D-4A54-964A-1E02C05D4F1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75EE490-A670-4DD5-B99F-E02FEB12B522}"/>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地方債現在高の減少により将来負担額が減少し，経常一般財源等が増加したことから，債務償還比率は，</a:t>
          </a:r>
          <a:r>
            <a:rPr kumimoji="1" lang="en-US" altLang="ja-JP" sz="1100">
              <a:latin typeface="ＭＳ Ｐゴシック" panose="020B0600070205080204" pitchFamily="50" charset="-128"/>
              <a:ea typeface="ＭＳ Ｐゴシック" panose="020B0600070205080204" pitchFamily="50" charset="-128"/>
            </a:rPr>
            <a:t>98.8</a:t>
          </a:r>
          <a:r>
            <a:rPr kumimoji="1" lang="ja-JP" altLang="en-US" sz="1100">
              <a:latin typeface="ＭＳ Ｐゴシック" panose="020B0600070205080204" pitchFamily="50" charset="-128"/>
              <a:ea typeface="ＭＳ Ｐゴシック" panose="020B0600070205080204" pitchFamily="50" charset="-128"/>
            </a:rPr>
            <a:t>ポイント改善した。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の老朽化に伴う更新及び長寿命化に係る地方債の発行や，公営企業における設備更新及び長寿命化に係る公債費の増加に伴う公営企業への繰出額の増加が見込まれるが，地方債の新規借り入れの抑制や基金積立額の増加を図ることにより，債務償還比率の上昇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73169F3-D9C8-4611-ADD0-64BA819A813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4E8AD11-3E83-4BD4-A0D0-DFAB41670B7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DB187C1-30CE-44FF-B6C1-DE5AC895AE0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B63AC25-39DF-4EC2-BDD4-8674A52C962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8080986-D907-4175-A15F-109045503DD8}"/>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2228DED-1C7E-484C-95E4-B31594964ED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AB4BB1A-9AF3-4D8E-850E-B2463FD2AC3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11BCE8E-0792-48C2-8416-76BC259157A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E2E0E31-3EF0-4D17-A1D3-08803C32BD9C}"/>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3B09F43-9880-4084-BEDD-B3FA13167FB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1CFDFF4-A29C-4038-ADD3-ABC7F9B8A40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430A1FA-BB74-47CD-A64B-F7654D5E2E8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F069420-FB72-42BC-9AD2-043F822F57E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0F2561F-2839-443F-970C-BA8DB4F73E5D}"/>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D908E33-DCA8-4862-80FC-F23A2CC1FC6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8073A693-8738-4877-AF34-31008C2958D0}"/>
            </a:ext>
          </a:extLst>
        </xdr:cNvPr>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E7062AC-1F50-4627-AD67-929452728F14}"/>
            </a:ext>
          </a:extLst>
        </xdr:cNvPr>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89CB67E1-3CA6-4C55-9216-F382B55AA3B4}"/>
            </a:ext>
          </a:extLst>
        </xdr:cNvPr>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5E562C3-58E8-45B4-AE07-38E69B9EC63E}"/>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E891F49-A984-4FA5-9108-D8D74CA1D9D1}"/>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9E4F0801-E3A9-4203-8102-3609BBB6861F}"/>
            </a:ext>
          </a:extLst>
        </xdr:cNvPr>
        <xdr:cNvSpPr txBox="1"/>
      </xdr:nvSpPr>
      <xdr:spPr>
        <a:xfrm>
          <a:off x="13080365" y="565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63427942-4ACB-41D9-AFB0-EDF557421A1B}"/>
            </a:ext>
          </a:extLst>
        </xdr:cNvPr>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D1498A28-8DC8-4B06-90A7-71AAC0D9ED84}"/>
            </a:ext>
          </a:extLst>
        </xdr:cNvPr>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DD86CCF3-F002-4F58-A1E7-CA9627681E23}"/>
            </a:ext>
          </a:extLst>
        </xdr:cNvPr>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9A02D10-5C90-436F-B30F-56082793D554}"/>
            </a:ext>
          </a:extLst>
        </xdr:cNvPr>
        <xdr:cNvSpPr/>
      </xdr:nvSpPr>
      <xdr:spPr>
        <a:xfrm>
          <a:off x="1101788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2238B517-E031-464E-A5B0-CA49B66D4D7E}"/>
            </a:ext>
          </a:extLst>
        </xdr:cNvPr>
        <xdr:cNvSpPr/>
      </xdr:nvSpPr>
      <xdr:spPr>
        <a:xfrm>
          <a:off x="1034732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88367A0-C6EF-47E5-B903-E6C112463E8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EEE9757-69F3-48B7-83CD-6E04630515B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D38E07F-9D07-4E05-B214-1B8F0D5490C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6B29720-73A3-4069-9421-C4E10FA1432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B183CCC-14FB-4064-A5CA-C88DF8775FA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94982</xdr:rowOff>
    </xdr:from>
    <xdr:to>
      <xdr:col>76</xdr:col>
      <xdr:colOff>73025</xdr:colOff>
      <xdr:row>31</xdr:row>
      <xdr:rowOff>25132</xdr:rowOff>
    </xdr:to>
    <xdr:sp macro="" textlink="">
      <xdr:nvSpPr>
        <xdr:cNvPr id="143" name="楕円 142">
          <a:extLst>
            <a:ext uri="{FF2B5EF4-FFF2-40B4-BE49-F238E27FC236}">
              <a16:creationId xmlns:a16="http://schemas.microsoft.com/office/drawing/2014/main" id="{F3C55CEA-5BC9-4D2A-BCBD-00E79FC02DD6}"/>
            </a:ext>
          </a:extLst>
        </xdr:cNvPr>
        <xdr:cNvSpPr/>
      </xdr:nvSpPr>
      <xdr:spPr>
        <a:xfrm>
          <a:off x="13001625" y="5893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73409</xdr:rowOff>
    </xdr:from>
    <xdr:ext cx="469744" cy="259045"/>
    <xdr:sp macro="" textlink="">
      <xdr:nvSpPr>
        <xdr:cNvPr id="144" name="債務償還比率該当値テキスト">
          <a:extLst>
            <a:ext uri="{FF2B5EF4-FFF2-40B4-BE49-F238E27FC236}">
              <a16:creationId xmlns:a16="http://schemas.microsoft.com/office/drawing/2014/main" id="{6DFBF5E4-F460-42D2-8A34-5151D6ACBC96}"/>
            </a:ext>
          </a:extLst>
        </xdr:cNvPr>
        <xdr:cNvSpPr txBox="1"/>
      </xdr:nvSpPr>
      <xdr:spPr>
        <a:xfrm>
          <a:off x="13080365" y="587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42037</xdr:rowOff>
    </xdr:from>
    <xdr:to>
      <xdr:col>72</xdr:col>
      <xdr:colOff>123825</xdr:colOff>
      <xdr:row>31</xdr:row>
      <xdr:rowOff>143637</xdr:rowOff>
    </xdr:to>
    <xdr:sp macro="" textlink="">
      <xdr:nvSpPr>
        <xdr:cNvPr id="145" name="楕円 144">
          <a:extLst>
            <a:ext uri="{FF2B5EF4-FFF2-40B4-BE49-F238E27FC236}">
              <a16:creationId xmlns:a16="http://schemas.microsoft.com/office/drawing/2014/main" id="{3558022D-480E-4236-A0F9-C24773C7F5B0}"/>
            </a:ext>
          </a:extLst>
        </xdr:cNvPr>
        <xdr:cNvSpPr/>
      </xdr:nvSpPr>
      <xdr:spPr>
        <a:xfrm>
          <a:off x="12359005" y="60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145782</xdr:rowOff>
    </xdr:from>
    <xdr:to>
      <xdr:col>76</xdr:col>
      <xdr:colOff>22225</xdr:colOff>
      <xdr:row>31</xdr:row>
      <xdr:rowOff>92837</xdr:rowOff>
    </xdr:to>
    <xdr:cxnSp macro="">
      <xdr:nvCxnSpPr>
        <xdr:cNvPr id="146" name="直線コネクタ 145">
          <a:extLst>
            <a:ext uri="{FF2B5EF4-FFF2-40B4-BE49-F238E27FC236}">
              <a16:creationId xmlns:a16="http://schemas.microsoft.com/office/drawing/2014/main" id="{8361C4EE-082A-4D6B-BD19-B0A83847CE7D}"/>
            </a:ext>
          </a:extLst>
        </xdr:cNvPr>
        <xdr:cNvCxnSpPr/>
      </xdr:nvCxnSpPr>
      <xdr:spPr>
        <a:xfrm flipV="1">
          <a:off x="12409805" y="5944602"/>
          <a:ext cx="619760" cy="1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20136</xdr:rowOff>
    </xdr:from>
    <xdr:to>
      <xdr:col>68</xdr:col>
      <xdr:colOff>123825</xdr:colOff>
      <xdr:row>30</xdr:row>
      <xdr:rowOff>121736</xdr:rowOff>
    </xdr:to>
    <xdr:sp macro="" textlink="">
      <xdr:nvSpPr>
        <xdr:cNvPr id="147" name="楕円 146">
          <a:extLst>
            <a:ext uri="{FF2B5EF4-FFF2-40B4-BE49-F238E27FC236}">
              <a16:creationId xmlns:a16="http://schemas.microsoft.com/office/drawing/2014/main" id="{5A45415E-E91A-4A0A-88FE-E3C4EB9DBB52}"/>
            </a:ext>
          </a:extLst>
        </xdr:cNvPr>
        <xdr:cNvSpPr/>
      </xdr:nvSpPr>
      <xdr:spPr>
        <a:xfrm>
          <a:off x="11688445" y="581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70936</xdr:rowOff>
    </xdr:from>
    <xdr:to>
      <xdr:col>72</xdr:col>
      <xdr:colOff>73025</xdr:colOff>
      <xdr:row>31</xdr:row>
      <xdr:rowOff>92837</xdr:rowOff>
    </xdr:to>
    <xdr:cxnSp macro="">
      <xdr:nvCxnSpPr>
        <xdr:cNvPr id="148" name="直線コネクタ 147">
          <a:extLst>
            <a:ext uri="{FF2B5EF4-FFF2-40B4-BE49-F238E27FC236}">
              <a16:creationId xmlns:a16="http://schemas.microsoft.com/office/drawing/2014/main" id="{92B5F5FA-954E-4AEB-B926-59E953FA4AC3}"/>
            </a:ext>
          </a:extLst>
        </xdr:cNvPr>
        <xdr:cNvCxnSpPr/>
      </xdr:nvCxnSpPr>
      <xdr:spPr>
        <a:xfrm>
          <a:off x="11739245" y="5869756"/>
          <a:ext cx="670560" cy="18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105438</xdr:rowOff>
    </xdr:from>
    <xdr:to>
      <xdr:col>64</xdr:col>
      <xdr:colOff>123825</xdr:colOff>
      <xdr:row>33</xdr:row>
      <xdr:rowOff>35588</xdr:rowOff>
    </xdr:to>
    <xdr:sp macro="" textlink="">
      <xdr:nvSpPr>
        <xdr:cNvPr id="149" name="楕円 148">
          <a:extLst>
            <a:ext uri="{FF2B5EF4-FFF2-40B4-BE49-F238E27FC236}">
              <a16:creationId xmlns:a16="http://schemas.microsoft.com/office/drawing/2014/main" id="{0650C035-A0F4-4E83-8517-AAD91C0E9BF8}"/>
            </a:ext>
          </a:extLst>
        </xdr:cNvPr>
        <xdr:cNvSpPr/>
      </xdr:nvSpPr>
      <xdr:spPr>
        <a:xfrm>
          <a:off x="11017885" y="6239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70936</xdr:rowOff>
    </xdr:from>
    <xdr:to>
      <xdr:col>68</xdr:col>
      <xdr:colOff>73025</xdr:colOff>
      <xdr:row>32</xdr:row>
      <xdr:rowOff>156238</xdr:rowOff>
    </xdr:to>
    <xdr:cxnSp macro="">
      <xdr:nvCxnSpPr>
        <xdr:cNvPr id="150" name="直線コネクタ 149">
          <a:extLst>
            <a:ext uri="{FF2B5EF4-FFF2-40B4-BE49-F238E27FC236}">
              <a16:creationId xmlns:a16="http://schemas.microsoft.com/office/drawing/2014/main" id="{FDF574A9-71E9-4EAE-B625-B9351A0A88D3}"/>
            </a:ext>
          </a:extLst>
        </xdr:cNvPr>
        <xdr:cNvCxnSpPr/>
      </xdr:nvCxnSpPr>
      <xdr:spPr>
        <a:xfrm flipV="1">
          <a:off x="11068685" y="5869756"/>
          <a:ext cx="670560" cy="4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66266</xdr:rowOff>
    </xdr:from>
    <xdr:to>
      <xdr:col>60</xdr:col>
      <xdr:colOff>123825</xdr:colOff>
      <xdr:row>31</xdr:row>
      <xdr:rowOff>167866</xdr:rowOff>
    </xdr:to>
    <xdr:sp macro="" textlink="">
      <xdr:nvSpPr>
        <xdr:cNvPr id="151" name="楕円 150">
          <a:extLst>
            <a:ext uri="{FF2B5EF4-FFF2-40B4-BE49-F238E27FC236}">
              <a16:creationId xmlns:a16="http://schemas.microsoft.com/office/drawing/2014/main" id="{74DBDA52-11D3-40BF-AC7D-9B76E4912574}"/>
            </a:ext>
          </a:extLst>
        </xdr:cNvPr>
        <xdr:cNvSpPr/>
      </xdr:nvSpPr>
      <xdr:spPr>
        <a:xfrm>
          <a:off x="10347325" y="6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117066</xdr:rowOff>
    </xdr:from>
    <xdr:to>
      <xdr:col>64</xdr:col>
      <xdr:colOff>73025</xdr:colOff>
      <xdr:row>32</xdr:row>
      <xdr:rowOff>156238</xdr:rowOff>
    </xdr:to>
    <xdr:cxnSp macro="">
      <xdr:nvCxnSpPr>
        <xdr:cNvPr id="152" name="直線コネクタ 151">
          <a:extLst>
            <a:ext uri="{FF2B5EF4-FFF2-40B4-BE49-F238E27FC236}">
              <a16:creationId xmlns:a16="http://schemas.microsoft.com/office/drawing/2014/main" id="{CA09C5D5-FDF9-455A-8DC9-D8797BBC860F}"/>
            </a:ext>
          </a:extLst>
        </xdr:cNvPr>
        <xdr:cNvCxnSpPr/>
      </xdr:nvCxnSpPr>
      <xdr:spPr>
        <a:xfrm>
          <a:off x="10398125" y="6083526"/>
          <a:ext cx="670560" cy="20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592994B1-FD73-4F71-8E24-AAD9616AD3D3}"/>
            </a:ext>
          </a:extLst>
        </xdr:cNvPr>
        <xdr:cNvSpPr txBox="1"/>
      </xdr:nvSpPr>
      <xdr:spPr>
        <a:xfrm>
          <a:off x="12185092" y="5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3EB42B5F-3B42-45BB-8CA1-1C6285147FE2}"/>
            </a:ext>
          </a:extLst>
        </xdr:cNvPr>
        <xdr:cNvSpPr txBox="1"/>
      </xdr:nvSpPr>
      <xdr:spPr>
        <a:xfrm>
          <a:off x="11527232" y="55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AFE727C6-1E56-4797-9056-E4C4690EFD07}"/>
            </a:ext>
          </a:extLst>
        </xdr:cNvPr>
        <xdr:cNvSpPr txBox="1"/>
      </xdr:nvSpPr>
      <xdr:spPr>
        <a:xfrm>
          <a:off x="10856672" y="57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D230CE1F-43E8-4BDD-988F-4108DC953ED2}"/>
            </a:ext>
          </a:extLst>
        </xdr:cNvPr>
        <xdr:cNvSpPr txBox="1"/>
      </xdr:nvSpPr>
      <xdr:spPr>
        <a:xfrm>
          <a:off x="10186112" y="57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134764</xdr:rowOff>
    </xdr:from>
    <xdr:ext cx="469744" cy="259045"/>
    <xdr:sp macro="" textlink="">
      <xdr:nvSpPr>
        <xdr:cNvPr id="157" name="n_1mainValue債務償還比率">
          <a:extLst>
            <a:ext uri="{FF2B5EF4-FFF2-40B4-BE49-F238E27FC236}">
              <a16:creationId xmlns:a16="http://schemas.microsoft.com/office/drawing/2014/main" id="{B71C7DE3-FC1C-452D-AB02-19FDE808EE67}"/>
            </a:ext>
          </a:extLst>
        </xdr:cNvPr>
        <xdr:cNvSpPr txBox="1"/>
      </xdr:nvSpPr>
      <xdr:spPr>
        <a:xfrm>
          <a:off x="12185092" y="610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112863</xdr:rowOff>
    </xdr:from>
    <xdr:ext cx="469744" cy="259045"/>
    <xdr:sp macro="" textlink="">
      <xdr:nvSpPr>
        <xdr:cNvPr id="158" name="n_2mainValue債務償還比率">
          <a:extLst>
            <a:ext uri="{FF2B5EF4-FFF2-40B4-BE49-F238E27FC236}">
              <a16:creationId xmlns:a16="http://schemas.microsoft.com/office/drawing/2014/main" id="{9D297949-5CDA-42C6-9FB0-C7EEDB31339F}"/>
            </a:ext>
          </a:extLst>
        </xdr:cNvPr>
        <xdr:cNvSpPr txBox="1"/>
      </xdr:nvSpPr>
      <xdr:spPr>
        <a:xfrm>
          <a:off x="11527232" y="591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26715</xdr:rowOff>
    </xdr:from>
    <xdr:ext cx="469744" cy="259045"/>
    <xdr:sp macro="" textlink="">
      <xdr:nvSpPr>
        <xdr:cNvPr id="159" name="n_3mainValue債務償還比率">
          <a:extLst>
            <a:ext uri="{FF2B5EF4-FFF2-40B4-BE49-F238E27FC236}">
              <a16:creationId xmlns:a16="http://schemas.microsoft.com/office/drawing/2014/main" id="{5C1CFA16-70CC-4DD1-98A0-0590AAD66308}"/>
            </a:ext>
          </a:extLst>
        </xdr:cNvPr>
        <xdr:cNvSpPr txBox="1"/>
      </xdr:nvSpPr>
      <xdr:spPr>
        <a:xfrm>
          <a:off x="10856672" y="632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158993</xdr:rowOff>
    </xdr:from>
    <xdr:ext cx="469744" cy="259045"/>
    <xdr:sp macro="" textlink="">
      <xdr:nvSpPr>
        <xdr:cNvPr id="160" name="n_4mainValue債務償還比率">
          <a:extLst>
            <a:ext uri="{FF2B5EF4-FFF2-40B4-BE49-F238E27FC236}">
              <a16:creationId xmlns:a16="http://schemas.microsoft.com/office/drawing/2014/main" id="{80D8ECA3-98B9-46FB-859A-E9A441012B77}"/>
            </a:ext>
          </a:extLst>
        </xdr:cNvPr>
        <xdr:cNvSpPr txBox="1"/>
      </xdr:nvSpPr>
      <xdr:spPr>
        <a:xfrm>
          <a:off x="10186112" y="612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52EB32F-0871-4DAC-998A-69B7157EC07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1179996-D52E-49F7-A073-F6C3C362769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A400585-F71D-4F21-A4C1-C232E428AC3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EDC3444-2549-46B9-87EE-21298023809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75213DD-BFD1-40B8-9DCD-793DCCD3F2E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068B530-889F-48DF-B522-47D9BB9C339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47D9EE-F439-4BCA-8D9C-EB082911F4A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CC7279-DF02-4FF0-8D44-CED243E430A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5F64B5-8B95-4ED0-B3A7-44A4B2C5CC0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405D8E-ADEC-4CA5-84DE-046CBEA789C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B82279-5905-4819-AD7F-FDBB9EAB5D8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380F0B-2FDE-47B8-8EE2-5C7528AF1E7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85D3A4-A4C6-4212-AB0F-BDA2CB873E7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F686B2-65E1-464F-AA70-9F10EE0C30F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A949E7-DBBC-4A12-927D-B444066A4E8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86ED89-E893-4937-BABA-A450423C5B0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A52E1E-9E2B-4F91-A8F4-7901B182DDE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AD419B-B6A8-4A36-B086-4EFE510CA11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A703B1-8F1F-4859-9946-AE6C86D5EBC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313749-0FF3-461B-9FE6-D319DC29AF7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DFB02D-8E9D-4A39-9B91-38691783F5E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E30B2A-88AB-4866-AA31-57542BF9A66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EDD621-04FF-4DEB-98A3-4D564C692F8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4D9BA3-79C6-41A9-9417-3025C0D2A28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55C35B-7386-422D-A93D-65A2B71333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FF559C-0719-4537-BD3E-69AC999D407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1CE013-D452-46C4-B40C-A14A570B1F3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E8F105-602B-4991-802A-11AD2C64628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EEFE73-390C-4911-A62B-64A89FC0D0A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5FFF84-DF7D-43C1-BC1D-522CA6AA315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3AA6DD-0912-49AC-B261-7DF9E913C4F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43AECB-00D0-425B-9A50-E2F1F63C7A6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42630D-656A-4C15-B281-F93268D954F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C298DC-1F9B-4E1C-9FDB-DB47077554D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E337D4-6B7E-4603-8483-0585FD7C71A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C73830-E717-4937-A73E-A1ABC51EB28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492E39-F372-41F8-8F20-7CCC784F6CF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112A56-34BD-4234-B1C0-454FFDE0301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ED3B68-EE04-4B7F-96CB-28E050E578F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80C9B7-C9C9-41E2-A4DA-F1020AB0BC3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FEEB7D-2DD1-48F9-82AC-63E93B2101A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33BD73-5ED9-404B-8202-FAF39367084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841116-7BC5-4270-AF6F-348FC57CB5A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DDE9DE-770C-4C2E-84D1-E32FC5C7BA0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679A23-0FA2-4D37-88FD-97D262E22C5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483528-6989-460D-8EF2-A01E5CF1B25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E8246F-5539-4735-8941-1DD1AE9439F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8E0847-0C95-497C-8F2A-79DED068F29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920745-FD50-40B8-A53E-3AF02E938D8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72770B-0C6C-41D1-A960-466AF1AF6286}"/>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59EAAE6-C774-42FF-B3CA-4CB8C532145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E1131B5-6855-423F-BD89-8695636E9B1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B34C5C1-F159-4005-B150-81D5607DEDF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47102C6-F770-4B03-8BFE-675984A30DC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B259C9-3192-4012-8828-328D716E594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99B4AF-B1D9-42C0-846E-275D34F5A16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E4A18C-CDDF-44D3-B006-5EDE8524331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A50B0E-FEB8-4F1F-84EA-ABE3B64D82B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AE03396-5C82-4EFB-86C3-A3FF851B6F5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D597878-C5DC-402F-BCD4-FF69A65574A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9F2812C-CA52-42BF-B131-1591BE6E82E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4CC0C0BF-30CD-4B38-85B2-333C4E81C26B}"/>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2DD71C4-DB87-44A7-83AB-19E3B5C34E6C}"/>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7EF3C18B-6F66-4944-871F-8330460354D1}"/>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F542309-6A02-4D44-8DE4-CD75530F4932}"/>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FF7947B2-68DE-4941-B6BA-9462D41E3F18}"/>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95BA781-32D3-4183-917E-7F350D7DCD00}"/>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419BCC0-F680-4FAC-8007-3E9AAA48CFC8}"/>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3B57F44-5C82-47F4-B6D3-D3A27C2919CB}"/>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5E7FAD0-AF09-4CD6-ACEA-F81B97FC05FF}"/>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17D5FC1-A638-41E9-918A-82D6B14CFA89}"/>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6E9A9E9-EE15-4915-ACB6-E21545178200}"/>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12B851-6EEA-423D-8600-F81DA71AD9F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FA3EE6-5E5C-40E9-81E3-BEB507F9A39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13CE04-6EC8-48B9-8B36-390678B00FE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C59A52-E6EC-4CC3-ADE4-EA7C0429F5B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DDA06B-F18C-49C9-94EE-744E3F608BC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a:extLst>
            <a:ext uri="{FF2B5EF4-FFF2-40B4-BE49-F238E27FC236}">
              <a16:creationId xmlns:a16="http://schemas.microsoft.com/office/drawing/2014/main" id="{E8033F92-C255-40F2-A033-C4B0F5DFE5AD}"/>
            </a:ext>
          </a:extLst>
        </xdr:cNvPr>
        <xdr:cNvSpPr/>
      </xdr:nvSpPr>
      <xdr:spPr>
        <a:xfrm>
          <a:off x="403606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97264F8A-FCCB-4B2B-9CC2-72AB8330B9E5}"/>
            </a:ext>
          </a:extLst>
        </xdr:cNvPr>
        <xdr:cNvSpPr txBox="1"/>
      </xdr:nvSpPr>
      <xdr:spPr>
        <a:xfrm>
          <a:off x="412496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160655</xdr:rowOff>
    </xdr:from>
    <xdr:to>
      <xdr:col>20</xdr:col>
      <xdr:colOff>38100</xdr:colOff>
      <xdr:row>37</xdr:row>
      <xdr:rowOff>90805</xdr:rowOff>
    </xdr:to>
    <xdr:sp macro="" textlink="">
      <xdr:nvSpPr>
        <xdr:cNvPr id="75" name="楕円 74">
          <a:extLst>
            <a:ext uri="{FF2B5EF4-FFF2-40B4-BE49-F238E27FC236}">
              <a16:creationId xmlns:a16="http://schemas.microsoft.com/office/drawing/2014/main" id="{DC85FC64-0ACB-466C-94C3-3A39D43C51B1}"/>
            </a:ext>
          </a:extLst>
        </xdr:cNvPr>
        <xdr:cNvSpPr/>
      </xdr:nvSpPr>
      <xdr:spPr>
        <a:xfrm>
          <a:off x="3312160" y="619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40005</xdr:rowOff>
    </xdr:from>
    <xdr:to>
      <xdr:col>24</xdr:col>
      <xdr:colOff>63500</xdr:colOff>
      <xdr:row>37</xdr:row>
      <xdr:rowOff>59055</xdr:rowOff>
    </xdr:to>
    <xdr:cxnSp macro="">
      <xdr:nvCxnSpPr>
        <xdr:cNvPr id="76" name="直線コネクタ 75">
          <a:extLst>
            <a:ext uri="{FF2B5EF4-FFF2-40B4-BE49-F238E27FC236}">
              <a16:creationId xmlns:a16="http://schemas.microsoft.com/office/drawing/2014/main" id="{094200DB-D2BA-41E5-8969-CD650338FD59}"/>
            </a:ext>
          </a:extLst>
        </xdr:cNvPr>
        <xdr:cNvCxnSpPr/>
      </xdr:nvCxnSpPr>
      <xdr:spPr>
        <a:xfrm>
          <a:off x="3355340" y="624268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143510</xdr:rowOff>
    </xdr:from>
    <xdr:to>
      <xdr:col>15</xdr:col>
      <xdr:colOff>101600</xdr:colOff>
      <xdr:row>37</xdr:row>
      <xdr:rowOff>73660</xdr:rowOff>
    </xdr:to>
    <xdr:sp macro="" textlink="">
      <xdr:nvSpPr>
        <xdr:cNvPr id="77" name="楕円 76">
          <a:extLst>
            <a:ext uri="{FF2B5EF4-FFF2-40B4-BE49-F238E27FC236}">
              <a16:creationId xmlns:a16="http://schemas.microsoft.com/office/drawing/2014/main" id="{B49096D5-8CE8-438D-BD58-EBC175182C60}"/>
            </a:ext>
          </a:extLst>
        </xdr:cNvPr>
        <xdr:cNvSpPr/>
      </xdr:nvSpPr>
      <xdr:spPr>
        <a:xfrm>
          <a:off x="251460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22860</xdr:rowOff>
    </xdr:from>
    <xdr:to>
      <xdr:col>19</xdr:col>
      <xdr:colOff>177800</xdr:colOff>
      <xdr:row>37</xdr:row>
      <xdr:rowOff>40005</xdr:rowOff>
    </xdr:to>
    <xdr:cxnSp macro="">
      <xdr:nvCxnSpPr>
        <xdr:cNvPr id="78" name="直線コネクタ 77">
          <a:extLst>
            <a:ext uri="{FF2B5EF4-FFF2-40B4-BE49-F238E27FC236}">
              <a16:creationId xmlns:a16="http://schemas.microsoft.com/office/drawing/2014/main" id="{7AEDD7F9-7CD2-4D2E-9AF3-3F17988A7406}"/>
            </a:ext>
          </a:extLst>
        </xdr:cNvPr>
        <xdr:cNvCxnSpPr/>
      </xdr:nvCxnSpPr>
      <xdr:spPr>
        <a:xfrm>
          <a:off x="2565400" y="622554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9" name="楕円 78">
          <a:extLst>
            <a:ext uri="{FF2B5EF4-FFF2-40B4-BE49-F238E27FC236}">
              <a16:creationId xmlns:a16="http://schemas.microsoft.com/office/drawing/2014/main" id="{2C1549A4-0616-4978-B0A8-818CB9EB6BDA}"/>
            </a:ext>
          </a:extLst>
        </xdr:cNvPr>
        <xdr:cNvSpPr/>
      </xdr:nvSpPr>
      <xdr:spPr>
        <a:xfrm>
          <a:off x="173990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22860</xdr:rowOff>
    </xdr:to>
    <xdr:cxnSp macro="">
      <xdr:nvCxnSpPr>
        <xdr:cNvPr id="80" name="直線コネクタ 79">
          <a:extLst>
            <a:ext uri="{FF2B5EF4-FFF2-40B4-BE49-F238E27FC236}">
              <a16:creationId xmlns:a16="http://schemas.microsoft.com/office/drawing/2014/main" id="{D3AB6F55-5804-4F7D-AB90-6EF4797F8696}"/>
            </a:ext>
          </a:extLst>
        </xdr:cNvPr>
        <xdr:cNvCxnSpPr/>
      </xdr:nvCxnSpPr>
      <xdr:spPr>
        <a:xfrm>
          <a:off x="1790700" y="619125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67310</xdr:rowOff>
    </xdr:from>
    <xdr:to>
      <xdr:col>6</xdr:col>
      <xdr:colOff>38100</xdr:colOff>
      <xdr:row>36</xdr:row>
      <xdr:rowOff>168910</xdr:rowOff>
    </xdr:to>
    <xdr:sp macro="" textlink="">
      <xdr:nvSpPr>
        <xdr:cNvPr id="81" name="楕円 80">
          <a:extLst>
            <a:ext uri="{FF2B5EF4-FFF2-40B4-BE49-F238E27FC236}">
              <a16:creationId xmlns:a16="http://schemas.microsoft.com/office/drawing/2014/main" id="{BBF90CD5-2484-4453-B0E8-900397605D21}"/>
            </a:ext>
          </a:extLst>
        </xdr:cNvPr>
        <xdr:cNvSpPr/>
      </xdr:nvSpPr>
      <xdr:spPr>
        <a:xfrm>
          <a:off x="965200" y="6102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118110</xdr:rowOff>
    </xdr:from>
    <xdr:to>
      <xdr:col>10</xdr:col>
      <xdr:colOff>114300</xdr:colOff>
      <xdr:row>36</xdr:row>
      <xdr:rowOff>156210</xdr:rowOff>
    </xdr:to>
    <xdr:cxnSp macro="">
      <xdr:nvCxnSpPr>
        <xdr:cNvPr id="82" name="直線コネクタ 81">
          <a:extLst>
            <a:ext uri="{FF2B5EF4-FFF2-40B4-BE49-F238E27FC236}">
              <a16:creationId xmlns:a16="http://schemas.microsoft.com/office/drawing/2014/main" id="{6C1E9C48-8CFE-4A93-BDF6-D43EEF348296}"/>
            </a:ext>
          </a:extLst>
        </xdr:cNvPr>
        <xdr:cNvCxnSpPr/>
      </xdr:nvCxnSpPr>
      <xdr:spPr>
        <a:xfrm>
          <a:off x="1008380" y="61531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FF10D48A-7CC5-4640-90EB-F5564AA6F042}"/>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828DF159-3A66-46FC-9F84-61F4625DF5D6}"/>
            </a:ext>
          </a:extLst>
        </xdr:cNvPr>
        <xdr:cNvSpPr txBox="1"/>
      </xdr:nvSpPr>
      <xdr:spPr>
        <a:xfrm>
          <a:off x="238570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6F38B979-BFA6-46C2-82A2-CF44F4D47D33}"/>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FC9331C8-A7D4-44A7-BEBA-D2EBCA1EFD15}"/>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107332</xdr:rowOff>
    </xdr:from>
    <xdr:ext cx="405111" cy="259045"/>
    <xdr:sp macro="" textlink="">
      <xdr:nvSpPr>
        <xdr:cNvPr id="87" name="n_1mainValue【道路】&#10;有形固定資産減価償却率">
          <a:extLst>
            <a:ext uri="{FF2B5EF4-FFF2-40B4-BE49-F238E27FC236}">
              <a16:creationId xmlns:a16="http://schemas.microsoft.com/office/drawing/2014/main" id="{69C0EF67-588A-4618-A1C7-62972D4F5610}"/>
            </a:ext>
          </a:extLst>
        </xdr:cNvPr>
        <xdr:cNvSpPr txBox="1"/>
      </xdr:nvSpPr>
      <xdr:spPr>
        <a:xfrm>
          <a:off x="317056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id="{7124B433-D2BB-4F1B-91EA-E632430859AC}"/>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9" name="n_3mainValue【道路】&#10;有形固定資産減価償却率">
          <a:extLst>
            <a:ext uri="{FF2B5EF4-FFF2-40B4-BE49-F238E27FC236}">
              <a16:creationId xmlns:a16="http://schemas.microsoft.com/office/drawing/2014/main" id="{D607A713-C2F8-41E5-9B9A-AA1248E4C830}"/>
            </a:ext>
          </a:extLst>
        </xdr:cNvPr>
        <xdr:cNvSpPr txBox="1"/>
      </xdr:nvSpPr>
      <xdr:spPr>
        <a:xfrm>
          <a:off x="16110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E39B7CAB-081A-415F-AACB-F6A88D68903A}"/>
            </a:ext>
          </a:extLst>
        </xdr:cNvPr>
        <xdr:cNvSpPr txBox="1"/>
      </xdr:nvSpPr>
      <xdr:spPr>
        <a:xfrm>
          <a:off x="83630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C678B8-7AFB-4EBD-9DB5-6914E48801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0BE832A-A9EB-47C0-A393-910351C5013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162E72-701F-4E98-85B3-6F87A03741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AFE71A0-E3F6-491B-B6E6-EE3A5E06854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5405A29-B311-4514-AD2B-5418872597B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98633C-2623-4D32-AD23-D1BEEC63E9E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FAF8F59-1601-41FE-8D98-32E15C60AC7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089783E-6C7D-48B1-B859-97D98ADAABC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65CA970-559F-4331-B910-3F96CBB5CA5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69CE2D-AC2C-4196-8FFA-12678539199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FF572FC-981C-4E38-8443-2C23D81EBB9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DB39A32-9350-4D45-A0D3-0AA564CC29D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E375A0D-FEDC-47B9-A710-64C57F1FCD8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92720E7-0788-4FE4-9957-BE3A432D226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5E3F2B6-BD34-4A6A-A2CE-4B1C87E9CC0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722C69D-9EB4-4031-B045-B31726D30DC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7DC9B5A-E057-4DE1-9D70-6B719F4F1CB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6122056-52F0-4573-9F58-66D5F454C67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151D19A-7E11-489D-A69F-6F7621B1777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5B2B936-5278-4465-BBEB-B4187F8B1B5D}"/>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6C6E80C-D9FE-417C-BE42-BB5119D576D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4239834-AD13-4D72-988A-86FFF62CB98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D2D1EA4-8660-4D64-A0A8-65B6121020F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53666F0-7DDD-45CA-8DA2-EF1992338EAF}"/>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47E42E12-C07E-4A1B-A3ED-6AB9DD5F4FE6}"/>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51F31A0B-65F5-4F05-8008-31522377589B}"/>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BCB74659-0207-4223-8057-5ED0306814C0}"/>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671AC8C-DC83-421D-B0FB-8A69398DD67B}"/>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B55AB0B2-CC25-42B4-AC0A-DC163768202C}"/>
            </a:ext>
          </a:extLst>
        </xdr:cNvPr>
        <xdr:cNvSpPr txBox="1"/>
      </xdr:nvSpPr>
      <xdr:spPr>
        <a:xfrm>
          <a:off x="9258300" y="636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32DA62C9-AA01-448E-960A-89D929DA5971}"/>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8EA6AF23-71BD-4DEC-9787-6B933B625F7A}"/>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FAE5B120-911D-4156-A36C-7081967E5E85}"/>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7B9C50DF-4DE8-40FB-831A-4DF9462E6E47}"/>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84E1DBA6-2F3D-4F0B-B1FD-91F9B183A5E3}"/>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376298-899E-4098-B5CE-46857D9A1BA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497FA1-7BAC-4F0C-B1D2-68F19D8A101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83E622F-0A19-4847-BC56-991429F28CA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623855D-97FE-4D89-822A-114B3A7AFA4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528B5F9-69CD-4A7F-8276-0CF61CFA72E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96647</xdr:rowOff>
    </xdr:from>
    <xdr:to>
      <xdr:col>55</xdr:col>
      <xdr:colOff>50800</xdr:colOff>
      <xdr:row>40</xdr:row>
      <xdr:rowOff>26797</xdr:rowOff>
    </xdr:to>
    <xdr:sp macro="" textlink="">
      <xdr:nvSpPr>
        <xdr:cNvPr id="130" name="楕円 129">
          <a:extLst>
            <a:ext uri="{FF2B5EF4-FFF2-40B4-BE49-F238E27FC236}">
              <a16:creationId xmlns:a16="http://schemas.microsoft.com/office/drawing/2014/main" id="{D074A51E-E895-4048-B0A1-8031F2F6E4C5}"/>
            </a:ext>
          </a:extLst>
        </xdr:cNvPr>
        <xdr:cNvSpPr/>
      </xdr:nvSpPr>
      <xdr:spPr>
        <a:xfrm>
          <a:off x="9192260" y="6634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75074</xdr:rowOff>
    </xdr:from>
    <xdr:ext cx="534377" cy="259045"/>
    <xdr:sp macro="" textlink="">
      <xdr:nvSpPr>
        <xdr:cNvPr id="131" name="【道路】&#10;一人当たり延長該当値テキスト">
          <a:extLst>
            <a:ext uri="{FF2B5EF4-FFF2-40B4-BE49-F238E27FC236}">
              <a16:creationId xmlns:a16="http://schemas.microsoft.com/office/drawing/2014/main" id="{2DA6821B-8D49-4AE9-B5EE-EFE578C03612}"/>
            </a:ext>
          </a:extLst>
        </xdr:cNvPr>
        <xdr:cNvSpPr txBox="1"/>
      </xdr:nvSpPr>
      <xdr:spPr>
        <a:xfrm>
          <a:off x="9258300" y="66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104363</xdr:rowOff>
    </xdr:from>
    <xdr:to>
      <xdr:col>50</xdr:col>
      <xdr:colOff>165100</xdr:colOff>
      <xdr:row>40</xdr:row>
      <xdr:rowOff>34513</xdr:rowOff>
    </xdr:to>
    <xdr:sp macro="" textlink="">
      <xdr:nvSpPr>
        <xdr:cNvPr id="132" name="楕円 131">
          <a:extLst>
            <a:ext uri="{FF2B5EF4-FFF2-40B4-BE49-F238E27FC236}">
              <a16:creationId xmlns:a16="http://schemas.microsoft.com/office/drawing/2014/main" id="{33CB63D1-6C2D-4993-9860-F0D27214A2D9}"/>
            </a:ext>
          </a:extLst>
        </xdr:cNvPr>
        <xdr:cNvSpPr/>
      </xdr:nvSpPr>
      <xdr:spPr>
        <a:xfrm>
          <a:off x="8445500" y="6642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147447</xdr:rowOff>
    </xdr:from>
    <xdr:to>
      <xdr:col>55</xdr:col>
      <xdr:colOff>0</xdr:colOff>
      <xdr:row>39</xdr:row>
      <xdr:rowOff>155163</xdr:rowOff>
    </xdr:to>
    <xdr:cxnSp macro="">
      <xdr:nvCxnSpPr>
        <xdr:cNvPr id="133" name="直線コネクタ 132">
          <a:extLst>
            <a:ext uri="{FF2B5EF4-FFF2-40B4-BE49-F238E27FC236}">
              <a16:creationId xmlns:a16="http://schemas.microsoft.com/office/drawing/2014/main" id="{4E78BAF5-E38A-4766-A458-EA633810DB27}"/>
            </a:ext>
          </a:extLst>
        </xdr:cNvPr>
        <xdr:cNvCxnSpPr/>
      </xdr:nvCxnSpPr>
      <xdr:spPr>
        <a:xfrm flipV="1">
          <a:off x="8496300" y="6685407"/>
          <a:ext cx="7239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114478</xdr:rowOff>
    </xdr:from>
    <xdr:to>
      <xdr:col>46</xdr:col>
      <xdr:colOff>38100</xdr:colOff>
      <xdr:row>40</xdr:row>
      <xdr:rowOff>44628</xdr:rowOff>
    </xdr:to>
    <xdr:sp macro="" textlink="">
      <xdr:nvSpPr>
        <xdr:cNvPr id="134" name="楕円 133">
          <a:extLst>
            <a:ext uri="{FF2B5EF4-FFF2-40B4-BE49-F238E27FC236}">
              <a16:creationId xmlns:a16="http://schemas.microsoft.com/office/drawing/2014/main" id="{993AC662-4F63-4D06-A2FD-6ABD74C3F1FE}"/>
            </a:ext>
          </a:extLst>
        </xdr:cNvPr>
        <xdr:cNvSpPr/>
      </xdr:nvSpPr>
      <xdr:spPr>
        <a:xfrm>
          <a:off x="7670800" y="6652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155163</xdr:rowOff>
    </xdr:from>
    <xdr:to>
      <xdr:col>50</xdr:col>
      <xdr:colOff>114300</xdr:colOff>
      <xdr:row>39</xdr:row>
      <xdr:rowOff>165278</xdr:rowOff>
    </xdr:to>
    <xdr:cxnSp macro="">
      <xdr:nvCxnSpPr>
        <xdr:cNvPr id="135" name="直線コネクタ 134">
          <a:extLst>
            <a:ext uri="{FF2B5EF4-FFF2-40B4-BE49-F238E27FC236}">
              <a16:creationId xmlns:a16="http://schemas.microsoft.com/office/drawing/2014/main" id="{3D518414-BA2B-48AD-8050-5365BEC1CA04}"/>
            </a:ext>
          </a:extLst>
        </xdr:cNvPr>
        <xdr:cNvCxnSpPr/>
      </xdr:nvCxnSpPr>
      <xdr:spPr>
        <a:xfrm flipV="1">
          <a:off x="7713980" y="6693123"/>
          <a:ext cx="78232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120555</xdr:rowOff>
    </xdr:from>
    <xdr:to>
      <xdr:col>41</xdr:col>
      <xdr:colOff>101600</xdr:colOff>
      <xdr:row>40</xdr:row>
      <xdr:rowOff>50705</xdr:rowOff>
    </xdr:to>
    <xdr:sp macro="" textlink="">
      <xdr:nvSpPr>
        <xdr:cNvPr id="136" name="楕円 135">
          <a:extLst>
            <a:ext uri="{FF2B5EF4-FFF2-40B4-BE49-F238E27FC236}">
              <a16:creationId xmlns:a16="http://schemas.microsoft.com/office/drawing/2014/main" id="{FB934EE1-9D00-4974-8BC1-A80C4CE26BBB}"/>
            </a:ext>
          </a:extLst>
        </xdr:cNvPr>
        <xdr:cNvSpPr/>
      </xdr:nvSpPr>
      <xdr:spPr>
        <a:xfrm>
          <a:off x="6873240" y="6658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165278</xdr:rowOff>
    </xdr:from>
    <xdr:to>
      <xdr:col>45</xdr:col>
      <xdr:colOff>177800</xdr:colOff>
      <xdr:row>39</xdr:row>
      <xdr:rowOff>171355</xdr:rowOff>
    </xdr:to>
    <xdr:cxnSp macro="">
      <xdr:nvCxnSpPr>
        <xdr:cNvPr id="137" name="直線コネクタ 136">
          <a:extLst>
            <a:ext uri="{FF2B5EF4-FFF2-40B4-BE49-F238E27FC236}">
              <a16:creationId xmlns:a16="http://schemas.microsoft.com/office/drawing/2014/main" id="{093BE3A6-6AFC-43F5-99AC-CC92C686F497}"/>
            </a:ext>
          </a:extLst>
        </xdr:cNvPr>
        <xdr:cNvCxnSpPr/>
      </xdr:nvCxnSpPr>
      <xdr:spPr>
        <a:xfrm flipV="1">
          <a:off x="6924040" y="6703238"/>
          <a:ext cx="78994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126061</xdr:rowOff>
    </xdr:from>
    <xdr:to>
      <xdr:col>36</xdr:col>
      <xdr:colOff>165100</xdr:colOff>
      <xdr:row>40</xdr:row>
      <xdr:rowOff>56211</xdr:rowOff>
    </xdr:to>
    <xdr:sp macro="" textlink="">
      <xdr:nvSpPr>
        <xdr:cNvPr id="138" name="楕円 137">
          <a:extLst>
            <a:ext uri="{FF2B5EF4-FFF2-40B4-BE49-F238E27FC236}">
              <a16:creationId xmlns:a16="http://schemas.microsoft.com/office/drawing/2014/main" id="{8A539ACC-BE0A-46CD-8014-9799CEA89192}"/>
            </a:ext>
          </a:extLst>
        </xdr:cNvPr>
        <xdr:cNvSpPr/>
      </xdr:nvSpPr>
      <xdr:spPr>
        <a:xfrm>
          <a:off x="6098540" y="6664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171355</xdr:rowOff>
    </xdr:from>
    <xdr:to>
      <xdr:col>41</xdr:col>
      <xdr:colOff>50800</xdr:colOff>
      <xdr:row>40</xdr:row>
      <xdr:rowOff>5411</xdr:rowOff>
    </xdr:to>
    <xdr:cxnSp macro="">
      <xdr:nvCxnSpPr>
        <xdr:cNvPr id="139" name="直線コネクタ 138">
          <a:extLst>
            <a:ext uri="{FF2B5EF4-FFF2-40B4-BE49-F238E27FC236}">
              <a16:creationId xmlns:a16="http://schemas.microsoft.com/office/drawing/2014/main" id="{D8884288-7D41-48C2-A5B8-1745B8674715}"/>
            </a:ext>
          </a:extLst>
        </xdr:cNvPr>
        <xdr:cNvCxnSpPr/>
      </xdr:nvCxnSpPr>
      <xdr:spPr>
        <a:xfrm flipV="1">
          <a:off x="6149340" y="6709315"/>
          <a:ext cx="7747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076B6EA0-424B-41B4-9345-6685BB29C5FD}"/>
            </a:ext>
          </a:extLst>
        </xdr:cNvPr>
        <xdr:cNvSpPr txBox="1"/>
      </xdr:nvSpPr>
      <xdr:spPr>
        <a:xfrm>
          <a:off x="8239271" y="62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A40E22B4-3654-410C-8340-A30CF0B36AF5}"/>
            </a:ext>
          </a:extLst>
        </xdr:cNvPr>
        <xdr:cNvSpPr txBox="1"/>
      </xdr:nvSpPr>
      <xdr:spPr>
        <a:xfrm>
          <a:off x="7477271" y="63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ED681010-B1EB-4EA9-860F-C65E22CC9FCE}"/>
            </a:ext>
          </a:extLst>
        </xdr:cNvPr>
        <xdr:cNvSpPr txBox="1"/>
      </xdr:nvSpPr>
      <xdr:spPr>
        <a:xfrm>
          <a:off x="6702571" y="63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FA08A34C-517E-4A3B-971A-12CA72B819A0}"/>
            </a:ext>
          </a:extLst>
        </xdr:cNvPr>
        <xdr:cNvSpPr txBox="1"/>
      </xdr:nvSpPr>
      <xdr:spPr>
        <a:xfrm>
          <a:off x="5905011" y="63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25640</xdr:rowOff>
    </xdr:from>
    <xdr:ext cx="534377" cy="259045"/>
    <xdr:sp macro="" textlink="">
      <xdr:nvSpPr>
        <xdr:cNvPr id="144" name="n_1mainValue【道路】&#10;一人当たり延長">
          <a:extLst>
            <a:ext uri="{FF2B5EF4-FFF2-40B4-BE49-F238E27FC236}">
              <a16:creationId xmlns:a16="http://schemas.microsoft.com/office/drawing/2014/main" id="{40F41BA6-703D-495C-9883-9D55CDB49C84}"/>
            </a:ext>
          </a:extLst>
        </xdr:cNvPr>
        <xdr:cNvSpPr txBox="1"/>
      </xdr:nvSpPr>
      <xdr:spPr>
        <a:xfrm>
          <a:off x="8239271" y="67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35755</xdr:rowOff>
    </xdr:from>
    <xdr:ext cx="534377" cy="259045"/>
    <xdr:sp macro="" textlink="">
      <xdr:nvSpPr>
        <xdr:cNvPr id="145" name="n_2mainValue【道路】&#10;一人当たり延長">
          <a:extLst>
            <a:ext uri="{FF2B5EF4-FFF2-40B4-BE49-F238E27FC236}">
              <a16:creationId xmlns:a16="http://schemas.microsoft.com/office/drawing/2014/main" id="{88453D0B-9377-4F91-BA50-7AA55272EC93}"/>
            </a:ext>
          </a:extLst>
        </xdr:cNvPr>
        <xdr:cNvSpPr txBox="1"/>
      </xdr:nvSpPr>
      <xdr:spPr>
        <a:xfrm>
          <a:off x="7477271" y="67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41832</xdr:rowOff>
    </xdr:from>
    <xdr:ext cx="534377" cy="259045"/>
    <xdr:sp macro="" textlink="">
      <xdr:nvSpPr>
        <xdr:cNvPr id="146" name="n_3mainValue【道路】&#10;一人当たり延長">
          <a:extLst>
            <a:ext uri="{FF2B5EF4-FFF2-40B4-BE49-F238E27FC236}">
              <a16:creationId xmlns:a16="http://schemas.microsoft.com/office/drawing/2014/main" id="{E63FCBA4-BBDD-433C-AD13-2C1FDB87C323}"/>
            </a:ext>
          </a:extLst>
        </xdr:cNvPr>
        <xdr:cNvSpPr txBox="1"/>
      </xdr:nvSpPr>
      <xdr:spPr>
        <a:xfrm>
          <a:off x="6702571" y="67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47338</xdr:rowOff>
    </xdr:from>
    <xdr:ext cx="534377" cy="259045"/>
    <xdr:sp macro="" textlink="">
      <xdr:nvSpPr>
        <xdr:cNvPr id="147" name="n_4mainValue【道路】&#10;一人当たり延長">
          <a:extLst>
            <a:ext uri="{FF2B5EF4-FFF2-40B4-BE49-F238E27FC236}">
              <a16:creationId xmlns:a16="http://schemas.microsoft.com/office/drawing/2014/main" id="{364EC165-45C6-4C46-9879-AD8AE474621A}"/>
            </a:ext>
          </a:extLst>
        </xdr:cNvPr>
        <xdr:cNvSpPr txBox="1"/>
      </xdr:nvSpPr>
      <xdr:spPr>
        <a:xfrm>
          <a:off x="5905011" y="67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17E1D73-B17D-46FB-AD47-38439D191C3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0F0DCD1-FAD8-4ACF-ACB1-BDEF07A3577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24BA9C9-84C3-4A81-8521-8698D442CC6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9E77414-771C-4795-8C9E-0D9A0C561B6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20CDAE7-DD5A-4BD9-BA5D-571E21B08F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3028D81-2A9D-4560-8F9E-DC144E93E1B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13BD25C-911E-4417-BD84-46FFFD42210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5032B25-1718-4B55-8870-9CD6B8980B7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9E9CC84-0429-4241-8F4C-36A600A0C36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75DAC6B-0814-416F-A3E9-8A794B653D0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0A1866-EF02-4936-9930-DC9B0A3E711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1468A9B-B6F6-4142-855F-2C400278A77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34676AD-BDB6-4FF6-934E-2FBEBA7A5EA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0AD38D7-36A7-4531-8ADB-90BDA807602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7D1B7C8-CD19-4729-8A6C-82E0393C416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D23EB36-C302-4C05-BF81-FE9EBE29AF3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C07A2F5-7BD0-4347-A3D6-12DB4241FEB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24AC786-D888-4F41-979F-09F3C0DE50C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384A758-A8C0-4D3E-BFCF-06AF1FBDA30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D7BB1AF-497E-49CC-A960-A74110CDF73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7AA43A4-C03F-4C26-80CF-C14978CCEC9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1163178-4244-4246-A5CA-125B7CE8762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EE948CF-BF15-49BA-990C-869B8A4BD50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5B835B4-666B-48ED-AB2C-70A85261DAD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8A159F4-F1A3-4DB1-B414-7069B8DB53A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97C9092-B634-43AD-912E-99755A42F6F3}"/>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AF2FF5A-9755-44C4-B68A-5B995B284A14}"/>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1975BB0-DDFB-4D08-96C5-D873EB7FF103}"/>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36C6186-61CF-466D-BD9C-03A251A79486}"/>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854E7292-82FB-4497-A0A2-F0006D930920}"/>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B310362-8A68-4771-A248-7D6075F536E4}"/>
            </a:ext>
          </a:extLst>
        </xdr:cNvPr>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1D4837D-3D71-4BAC-B599-0500AF59BC46}"/>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9403163-02FB-4ACF-A4DF-C4FB7D17117E}"/>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8EDEC3D-FB56-4FD9-9BA0-F66DF184D7D1}"/>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F0EFB363-43E2-4E5C-A08B-5282B8779B32}"/>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72C91778-9C8F-45CC-BE01-EF19B808F322}"/>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CB9FA6-A925-450B-BE00-9251363521F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95B666D-815C-42EB-A017-27F2EC2113D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F16323-BF4E-4046-93D4-E21EAD9C54D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ECB92ED-4879-4A0A-9F5E-D43BB4E0F41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B439845-04F5-4104-BEEB-BB642896CAD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84727</xdr:rowOff>
    </xdr:from>
    <xdr:to>
      <xdr:col>24</xdr:col>
      <xdr:colOff>114300</xdr:colOff>
      <xdr:row>63</xdr:row>
      <xdr:rowOff>14877</xdr:rowOff>
    </xdr:to>
    <xdr:sp macro="" textlink="">
      <xdr:nvSpPr>
        <xdr:cNvPr id="189" name="楕円 188">
          <a:extLst>
            <a:ext uri="{FF2B5EF4-FFF2-40B4-BE49-F238E27FC236}">
              <a16:creationId xmlns:a16="http://schemas.microsoft.com/office/drawing/2014/main" id="{CFBC3AF1-727D-43EC-BEB8-CBE37530F8EF}"/>
            </a:ext>
          </a:extLst>
        </xdr:cNvPr>
        <xdr:cNvSpPr/>
      </xdr:nvSpPr>
      <xdr:spPr>
        <a:xfrm>
          <a:off x="4036060" y="1047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63154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77960EF-4F62-46BD-91F2-D5117A806729}"/>
            </a:ext>
          </a:extLst>
        </xdr:cNvPr>
        <xdr:cNvSpPr txBox="1"/>
      </xdr:nvSpPr>
      <xdr:spPr>
        <a:xfrm>
          <a:off x="4124960"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65133</xdr:rowOff>
    </xdr:from>
    <xdr:to>
      <xdr:col>20</xdr:col>
      <xdr:colOff>38100</xdr:colOff>
      <xdr:row>62</xdr:row>
      <xdr:rowOff>166733</xdr:rowOff>
    </xdr:to>
    <xdr:sp macro="" textlink="">
      <xdr:nvSpPr>
        <xdr:cNvPr id="191" name="楕円 190">
          <a:extLst>
            <a:ext uri="{FF2B5EF4-FFF2-40B4-BE49-F238E27FC236}">
              <a16:creationId xmlns:a16="http://schemas.microsoft.com/office/drawing/2014/main" id="{DA63DE9F-07CE-4064-8DF7-333F4FA0FE67}"/>
            </a:ext>
          </a:extLst>
        </xdr:cNvPr>
        <xdr:cNvSpPr/>
      </xdr:nvSpPr>
      <xdr:spPr>
        <a:xfrm>
          <a:off x="3312160" y="104588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115933</xdr:rowOff>
    </xdr:from>
    <xdr:to>
      <xdr:col>24</xdr:col>
      <xdr:colOff>63500</xdr:colOff>
      <xdr:row>62</xdr:row>
      <xdr:rowOff>135527</xdr:rowOff>
    </xdr:to>
    <xdr:cxnSp macro="">
      <xdr:nvCxnSpPr>
        <xdr:cNvPr id="192" name="直線コネクタ 191">
          <a:extLst>
            <a:ext uri="{FF2B5EF4-FFF2-40B4-BE49-F238E27FC236}">
              <a16:creationId xmlns:a16="http://schemas.microsoft.com/office/drawing/2014/main" id="{651545A2-6AC2-4A23-A038-A2698B901D6D}"/>
            </a:ext>
          </a:extLst>
        </xdr:cNvPr>
        <xdr:cNvCxnSpPr/>
      </xdr:nvCxnSpPr>
      <xdr:spPr>
        <a:xfrm>
          <a:off x="3355340" y="10509613"/>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45538</xdr:rowOff>
    </xdr:from>
    <xdr:to>
      <xdr:col>15</xdr:col>
      <xdr:colOff>101600</xdr:colOff>
      <xdr:row>62</xdr:row>
      <xdr:rowOff>147138</xdr:rowOff>
    </xdr:to>
    <xdr:sp macro="" textlink="">
      <xdr:nvSpPr>
        <xdr:cNvPr id="193" name="楕円 192">
          <a:extLst>
            <a:ext uri="{FF2B5EF4-FFF2-40B4-BE49-F238E27FC236}">
              <a16:creationId xmlns:a16="http://schemas.microsoft.com/office/drawing/2014/main" id="{3B697206-553D-438C-B966-DF9C13B43B18}"/>
            </a:ext>
          </a:extLst>
        </xdr:cNvPr>
        <xdr:cNvSpPr/>
      </xdr:nvSpPr>
      <xdr:spPr>
        <a:xfrm>
          <a:off x="2514600" y="10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96338</xdr:rowOff>
    </xdr:from>
    <xdr:to>
      <xdr:col>19</xdr:col>
      <xdr:colOff>177800</xdr:colOff>
      <xdr:row>62</xdr:row>
      <xdr:rowOff>115933</xdr:rowOff>
    </xdr:to>
    <xdr:cxnSp macro="">
      <xdr:nvCxnSpPr>
        <xdr:cNvPr id="194" name="直線コネクタ 193">
          <a:extLst>
            <a:ext uri="{FF2B5EF4-FFF2-40B4-BE49-F238E27FC236}">
              <a16:creationId xmlns:a16="http://schemas.microsoft.com/office/drawing/2014/main" id="{7E4C85BA-FC6F-49B9-AD0D-D72DEDF6DA6F}"/>
            </a:ext>
          </a:extLst>
        </xdr:cNvPr>
        <xdr:cNvCxnSpPr/>
      </xdr:nvCxnSpPr>
      <xdr:spPr>
        <a:xfrm>
          <a:off x="2565400" y="10490018"/>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5" name="楕円 194">
          <a:extLst>
            <a:ext uri="{FF2B5EF4-FFF2-40B4-BE49-F238E27FC236}">
              <a16:creationId xmlns:a16="http://schemas.microsoft.com/office/drawing/2014/main" id="{3F18D900-D81A-42F0-BD1E-F23594383EE3}"/>
            </a:ext>
          </a:extLst>
        </xdr:cNvPr>
        <xdr:cNvSpPr/>
      </xdr:nvSpPr>
      <xdr:spPr>
        <a:xfrm>
          <a:off x="1739900" y="104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96338</xdr:rowOff>
    </xdr:to>
    <xdr:cxnSp macro="">
      <xdr:nvCxnSpPr>
        <xdr:cNvPr id="196" name="直線コネクタ 195">
          <a:extLst>
            <a:ext uri="{FF2B5EF4-FFF2-40B4-BE49-F238E27FC236}">
              <a16:creationId xmlns:a16="http://schemas.microsoft.com/office/drawing/2014/main" id="{100D3DC7-9B4A-4D26-9805-1AAACEBA5438}"/>
            </a:ext>
          </a:extLst>
        </xdr:cNvPr>
        <xdr:cNvCxnSpPr/>
      </xdr:nvCxnSpPr>
      <xdr:spPr>
        <a:xfrm>
          <a:off x="1790700" y="10470424"/>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xdr:rowOff>
    </xdr:from>
    <xdr:to>
      <xdr:col>6</xdr:col>
      <xdr:colOff>38100</xdr:colOff>
      <xdr:row>62</xdr:row>
      <xdr:rowOff>106317</xdr:rowOff>
    </xdr:to>
    <xdr:sp macro="" textlink="">
      <xdr:nvSpPr>
        <xdr:cNvPr id="197" name="楕円 196">
          <a:extLst>
            <a:ext uri="{FF2B5EF4-FFF2-40B4-BE49-F238E27FC236}">
              <a16:creationId xmlns:a16="http://schemas.microsoft.com/office/drawing/2014/main" id="{5333E0EB-B5A9-4F9F-A9D8-3A3AC0C1A5F3}"/>
            </a:ext>
          </a:extLst>
        </xdr:cNvPr>
        <xdr:cNvSpPr/>
      </xdr:nvSpPr>
      <xdr:spPr>
        <a:xfrm>
          <a:off x="965200" y="103983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55517</xdr:rowOff>
    </xdr:from>
    <xdr:to>
      <xdr:col>10</xdr:col>
      <xdr:colOff>114300</xdr:colOff>
      <xdr:row>62</xdr:row>
      <xdr:rowOff>76744</xdr:rowOff>
    </xdr:to>
    <xdr:cxnSp macro="">
      <xdr:nvCxnSpPr>
        <xdr:cNvPr id="198" name="直線コネクタ 197">
          <a:extLst>
            <a:ext uri="{FF2B5EF4-FFF2-40B4-BE49-F238E27FC236}">
              <a16:creationId xmlns:a16="http://schemas.microsoft.com/office/drawing/2014/main" id="{E999418F-C806-481A-9FA1-0177E38AC9EC}"/>
            </a:ext>
          </a:extLst>
        </xdr:cNvPr>
        <xdr:cNvCxnSpPr/>
      </xdr:nvCxnSpPr>
      <xdr:spPr>
        <a:xfrm>
          <a:off x="1008380" y="10449197"/>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F0B515E-EA4C-4DC6-9D91-F8D179ADE5A4}"/>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A25BD59-893A-48CC-B9DA-5F4BEC85442A}"/>
            </a:ext>
          </a:extLst>
        </xdr:cNvPr>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889BB2B-1702-4593-A589-4B80B45E37E8}"/>
            </a:ext>
          </a:extLst>
        </xdr:cNvPr>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555ED34-E813-4371-B73C-3D668C8D0AA5}"/>
            </a:ext>
          </a:extLst>
        </xdr:cNvPr>
        <xdr:cNvSpPr txBox="1"/>
      </xdr:nvSpPr>
      <xdr:spPr>
        <a:xfrm>
          <a:off x="8363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157860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C4BDAF8-84BF-42E1-A5CC-9941D92FF553}"/>
            </a:ext>
          </a:extLst>
        </xdr:cNvPr>
        <xdr:cNvSpPr txBox="1"/>
      </xdr:nvSpPr>
      <xdr:spPr>
        <a:xfrm>
          <a:off x="3170564" y="1055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138265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0DEAC56-83D8-4BE9-9778-D2DCADA45E98}"/>
            </a:ext>
          </a:extLst>
        </xdr:cNvPr>
        <xdr:cNvSpPr txBox="1"/>
      </xdr:nvSpPr>
      <xdr:spPr>
        <a:xfrm>
          <a:off x="2385704" y="10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9CED49D-D1FA-4743-AB81-EC766581D46E}"/>
            </a:ext>
          </a:extLst>
        </xdr:cNvPr>
        <xdr:cNvSpPr txBox="1"/>
      </xdr:nvSpPr>
      <xdr:spPr>
        <a:xfrm>
          <a:off x="1611004" y="105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97444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5F4E574-058B-4C71-ACE1-423C4373D9F1}"/>
            </a:ext>
          </a:extLst>
        </xdr:cNvPr>
        <xdr:cNvSpPr txBox="1"/>
      </xdr:nvSpPr>
      <xdr:spPr>
        <a:xfrm>
          <a:off x="836304" y="1049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0C699EA-B571-471F-A16E-BBDE58C222E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01AFCDD-1EBC-482D-95CE-754915CA0AE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39E0D75-C20C-48D0-BAC7-B10CA1B5B78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7DEB7E8-1079-45DA-8EAF-A0839CEFB33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6B07485-FB38-4347-9BA6-878EFD20739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8887E1E-8B19-400E-A713-BDF5D0A051E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69BFAB8-A360-4D51-AEB8-3C76D566F6F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1AD296E-C06A-4218-A90B-620AB2E2D78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BB00435-1253-4DDE-A037-032C8D841A2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B783B90-4609-4D2D-9E92-ED78FD8EA1F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B826144-DA39-4A7B-B999-35BC2BC9B51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B57DBFA-4DE9-4FA6-8D4F-0FFB2C553CB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8730976-D79E-48F5-A881-21DD8D61195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9B9C8F3-47E4-4DF3-9C51-D12AD30852B1}"/>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25A21D6-8190-48F2-AF86-6A6EA98A976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F23E51D-B816-4694-BB5E-7E6AB82DC6E9}"/>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40A86E0-1258-463E-96BD-EFDF67CB6E7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DC5B8E7-7C7C-41D3-972D-B5839CF88185}"/>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438662F-2B07-471E-9F25-50BA20A39DB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2651239-2380-4D19-9FA2-A9CFCDBDF47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C131E64-68BB-4D17-8FB6-8832D160E31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5497F6B-A78B-414D-BE27-8CF7CABE8AA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8518367-ED23-4D55-AFFB-5D561325895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FC95CDD1-935A-485F-A29A-E1163EB10810}"/>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130BF5B-28DA-4E8F-8E98-FBB6E80F9203}"/>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C5B198C-F104-48CC-9327-ACA497503784}"/>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2585B4B-CBE4-4DFB-96BF-8B7F5CA43429}"/>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7D352E9-B3DE-4166-AB0C-0ED136FF7FAC}"/>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D1BAD8E-A80B-4867-9CE0-3789B84EC7BE}"/>
            </a:ext>
          </a:extLst>
        </xdr:cNvPr>
        <xdr:cNvSpPr txBox="1"/>
      </xdr:nvSpPr>
      <xdr:spPr>
        <a:xfrm>
          <a:off x="9258300" y="10312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4667A5B4-1D69-4332-ADB9-39ED33EE89CB}"/>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783A97C-0999-4EEA-9C99-DA6F00474814}"/>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8B03D051-2700-4DC9-AB2A-9A44FB9488EA}"/>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642C24AA-89F9-464D-B16F-EE883987406D}"/>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7E6FD62A-C013-4558-B564-D583AFE26116}"/>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4208839-F42A-4602-80C2-3D601593DA6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9228DE2-09A3-4A8A-83B4-8B65A90FD8C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CE6C6A-CA3C-4E64-AA23-C20BFA06221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FE327A3-A7E3-4551-A8E1-C1D5D9124FC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B1942DA-DBF5-4CF3-B9E4-B779A9FDCFB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62260</xdr:rowOff>
    </xdr:from>
    <xdr:to>
      <xdr:col>55</xdr:col>
      <xdr:colOff>50800</xdr:colOff>
      <xdr:row>63</xdr:row>
      <xdr:rowOff>163860</xdr:rowOff>
    </xdr:to>
    <xdr:sp macro="" textlink="">
      <xdr:nvSpPr>
        <xdr:cNvPr id="246" name="楕円 245">
          <a:extLst>
            <a:ext uri="{FF2B5EF4-FFF2-40B4-BE49-F238E27FC236}">
              <a16:creationId xmlns:a16="http://schemas.microsoft.com/office/drawing/2014/main" id="{7CCC80C4-8B9A-4157-8324-8F20DB874AEB}"/>
            </a:ext>
          </a:extLst>
        </xdr:cNvPr>
        <xdr:cNvSpPr/>
      </xdr:nvSpPr>
      <xdr:spPr>
        <a:xfrm>
          <a:off x="9192260" y="10623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148637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362CFDC-2886-4CDE-9A8A-2B1743D143DA}"/>
            </a:ext>
          </a:extLst>
        </xdr:cNvPr>
        <xdr:cNvSpPr txBox="1"/>
      </xdr:nvSpPr>
      <xdr:spPr>
        <a:xfrm>
          <a:off x="9258300" y="1054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64242</xdr:rowOff>
    </xdr:from>
    <xdr:to>
      <xdr:col>50</xdr:col>
      <xdr:colOff>165100</xdr:colOff>
      <xdr:row>63</xdr:row>
      <xdr:rowOff>165842</xdr:rowOff>
    </xdr:to>
    <xdr:sp macro="" textlink="">
      <xdr:nvSpPr>
        <xdr:cNvPr id="248" name="楕円 247">
          <a:extLst>
            <a:ext uri="{FF2B5EF4-FFF2-40B4-BE49-F238E27FC236}">
              <a16:creationId xmlns:a16="http://schemas.microsoft.com/office/drawing/2014/main" id="{80DAC214-62EA-4448-AC89-01C7EFCB0CC0}"/>
            </a:ext>
          </a:extLst>
        </xdr:cNvPr>
        <xdr:cNvSpPr/>
      </xdr:nvSpPr>
      <xdr:spPr>
        <a:xfrm>
          <a:off x="8445500" y="106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113060</xdr:rowOff>
    </xdr:from>
    <xdr:to>
      <xdr:col>55</xdr:col>
      <xdr:colOff>0</xdr:colOff>
      <xdr:row>63</xdr:row>
      <xdr:rowOff>115042</xdr:rowOff>
    </xdr:to>
    <xdr:cxnSp macro="">
      <xdr:nvCxnSpPr>
        <xdr:cNvPr id="249" name="直線コネクタ 248">
          <a:extLst>
            <a:ext uri="{FF2B5EF4-FFF2-40B4-BE49-F238E27FC236}">
              <a16:creationId xmlns:a16="http://schemas.microsoft.com/office/drawing/2014/main" id="{E4E043B3-5F8F-49C5-91DE-E2F89C18A986}"/>
            </a:ext>
          </a:extLst>
        </xdr:cNvPr>
        <xdr:cNvCxnSpPr/>
      </xdr:nvCxnSpPr>
      <xdr:spPr>
        <a:xfrm flipV="1">
          <a:off x="8496300" y="10674380"/>
          <a:ext cx="7239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66447</xdr:rowOff>
    </xdr:from>
    <xdr:to>
      <xdr:col>46</xdr:col>
      <xdr:colOff>38100</xdr:colOff>
      <xdr:row>63</xdr:row>
      <xdr:rowOff>168047</xdr:rowOff>
    </xdr:to>
    <xdr:sp macro="" textlink="">
      <xdr:nvSpPr>
        <xdr:cNvPr id="250" name="楕円 249">
          <a:extLst>
            <a:ext uri="{FF2B5EF4-FFF2-40B4-BE49-F238E27FC236}">
              <a16:creationId xmlns:a16="http://schemas.microsoft.com/office/drawing/2014/main" id="{50A0781E-8D04-458C-BBA5-6230C5C264F1}"/>
            </a:ext>
          </a:extLst>
        </xdr:cNvPr>
        <xdr:cNvSpPr/>
      </xdr:nvSpPr>
      <xdr:spPr>
        <a:xfrm>
          <a:off x="7670800" y="106277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115042</xdr:rowOff>
    </xdr:from>
    <xdr:to>
      <xdr:col>50</xdr:col>
      <xdr:colOff>114300</xdr:colOff>
      <xdr:row>63</xdr:row>
      <xdr:rowOff>117247</xdr:rowOff>
    </xdr:to>
    <xdr:cxnSp macro="">
      <xdr:nvCxnSpPr>
        <xdr:cNvPr id="251" name="直線コネクタ 250">
          <a:extLst>
            <a:ext uri="{FF2B5EF4-FFF2-40B4-BE49-F238E27FC236}">
              <a16:creationId xmlns:a16="http://schemas.microsoft.com/office/drawing/2014/main" id="{A8F39DFA-5A0B-484E-8F34-9A660E102BEF}"/>
            </a:ext>
          </a:extLst>
        </xdr:cNvPr>
        <xdr:cNvCxnSpPr/>
      </xdr:nvCxnSpPr>
      <xdr:spPr>
        <a:xfrm flipV="1">
          <a:off x="7713980" y="10676362"/>
          <a:ext cx="78232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68497</xdr:rowOff>
    </xdr:from>
    <xdr:to>
      <xdr:col>41</xdr:col>
      <xdr:colOff>101600</xdr:colOff>
      <xdr:row>63</xdr:row>
      <xdr:rowOff>170097</xdr:rowOff>
    </xdr:to>
    <xdr:sp macro="" textlink="">
      <xdr:nvSpPr>
        <xdr:cNvPr id="252" name="楕円 251">
          <a:extLst>
            <a:ext uri="{FF2B5EF4-FFF2-40B4-BE49-F238E27FC236}">
              <a16:creationId xmlns:a16="http://schemas.microsoft.com/office/drawing/2014/main" id="{B0103CAF-879E-4B04-8D5B-B7B94B58883D}"/>
            </a:ext>
          </a:extLst>
        </xdr:cNvPr>
        <xdr:cNvSpPr/>
      </xdr:nvSpPr>
      <xdr:spPr>
        <a:xfrm>
          <a:off x="6873240" y="106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117247</xdr:rowOff>
    </xdr:from>
    <xdr:to>
      <xdr:col>45</xdr:col>
      <xdr:colOff>177800</xdr:colOff>
      <xdr:row>63</xdr:row>
      <xdr:rowOff>119297</xdr:rowOff>
    </xdr:to>
    <xdr:cxnSp macro="">
      <xdr:nvCxnSpPr>
        <xdr:cNvPr id="253" name="直線コネクタ 252">
          <a:extLst>
            <a:ext uri="{FF2B5EF4-FFF2-40B4-BE49-F238E27FC236}">
              <a16:creationId xmlns:a16="http://schemas.microsoft.com/office/drawing/2014/main" id="{A9CF9461-B34E-4CE3-9FAB-9A163BB8CAD2}"/>
            </a:ext>
          </a:extLst>
        </xdr:cNvPr>
        <xdr:cNvCxnSpPr/>
      </xdr:nvCxnSpPr>
      <xdr:spPr>
        <a:xfrm flipV="1">
          <a:off x="6924040" y="10678567"/>
          <a:ext cx="78994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70349</xdr:rowOff>
    </xdr:from>
    <xdr:to>
      <xdr:col>36</xdr:col>
      <xdr:colOff>165100</xdr:colOff>
      <xdr:row>64</xdr:row>
      <xdr:rowOff>499</xdr:rowOff>
    </xdr:to>
    <xdr:sp macro="" textlink="">
      <xdr:nvSpPr>
        <xdr:cNvPr id="254" name="楕円 253">
          <a:extLst>
            <a:ext uri="{FF2B5EF4-FFF2-40B4-BE49-F238E27FC236}">
              <a16:creationId xmlns:a16="http://schemas.microsoft.com/office/drawing/2014/main" id="{A8EC7285-A94C-495F-8397-9A92F1DDAE8D}"/>
            </a:ext>
          </a:extLst>
        </xdr:cNvPr>
        <xdr:cNvSpPr/>
      </xdr:nvSpPr>
      <xdr:spPr>
        <a:xfrm>
          <a:off x="6098540" y="10631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119297</xdr:rowOff>
    </xdr:from>
    <xdr:to>
      <xdr:col>41</xdr:col>
      <xdr:colOff>50800</xdr:colOff>
      <xdr:row>63</xdr:row>
      <xdr:rowOff>121149</xdr:rowOff>
    </xdr:to>
    <xdr:cxnSp macro="">
      <xdr:nvCxnSpPr>
        <xdr:cNvPr id="255" name="直線コネクタ 254">
          <a:extLst>
            <a:ext uri="{FF2B5EF4-FFF2-40B4-BE49-F238E27FC236}">
              <a16:creationId xmlns:a16="http://schemas.microsoft.com/office/drawing/2014/main" id="{2FED49ED-6323-49D7-A758-7C5E2AC99711}"/>
            </a:ext>
          </a:extLst>
        </xdr:cNvPr>
        <xdr:cNvCxnSpPr/>
      </xdr:nvCxnSpPr>
      <xdr:spPr>
        <a:xfrm flipV="1">
          <a:off x="6149340" y="10680617"/>
          <a:ext cx="7747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44FA650-7E8D-4E2F-9296-CF3569203232}"/>
            </a:ext>
          </a:extLst>
        </xdr:cNvPr>
        <xdr:cNvSpPr txBox="1"/>
      </xdr:nvSpPr>
      <xdr:spPr>
        <a:xfrm>
          <a:off x="8214575" y="1024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8C12289-6028-47DA-9845-E08BD24EC352}"/>
            </a:ext>
          </a:extLst>
        </xdr:cNvPr>
        <xdr:cNvSpPr txBox="1"/>
      </xdr:nvSpPr>
      <xdr:spPr>
        <a:xfrm>
          <a:off x="7444955" y="102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EBA09BC-8257-476F-8623-FC4965525E77}"/>
            </a:ext>
          </a:extLst>
        </xdr:cNvPr>
        <xdr:cNvSpPr txBox="1"/>
      </xdr:nvSpPr>
      <xdr:spPr>
        <a:xfrm>
          <a:off x="6670255" y="102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634BB94-1F1E-4598-84BB-77A600D5040C}"/>
            </a:ext>
          </a:extLst>
        </xdr:cNvPr>
        <xdr:cNvSpPr txBox="1"/>
      </xdr:nvSpPr>
      <xdr:spPr>
        <a:xfrm>
          <a:off x="5872695" y="102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156969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4F17528-0506-474B-9044-A9FA72AFD773}"/>
            </a:ext>
          </a:extLst>
        </xdr:cNvPr>
        <xdr:cNvSpPr txBox="1"/>
      </xdr:nvSpPr>
      <xdr:spPr>
        <a:xfrm>
          <a:off x="8214575" y="1071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159174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55E44AA-8524-44AE-BC8E-8E79EDB2B868}"/>
            </a:ext>
          </a:extLst>
        </xdr:cNvPr>
        <xdr:cNvSpPr txBox="1"/>
      </xdr:nvSpPr>
      <xdr:spPr>
        <a:xfrm>
          <a:off x="7444955" y="1072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161224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D8EF0BC-2E3C-4E45-A74B-3A9546A78E66}"/>
            </a:ext>
          </a:extLst>
        </xdr:cNvPr>
        <xdr:cNvSpPr txBox="1"/>
      </xdr:nvSpPr>
      <xdr:spPr>
        <a:xfrm>
          <a:off x="6670255" y="1072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163076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6A30AB4-8767-4C8C-AC75-2E33EAB3E371}"/>
            </a:ext>
          </a:extLst>
        </xdr:cNvPr>
        <xdr:cNvSpPr txBox="1"/>
      </xdr:nvSpPr>
      <xdr:spPr>
        <a:xfrm>
          <a:off x="5872695" y="1072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4FA82F3-EA7F-4A36-8B9C-946B967B9C3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66D4059-A102-42E2-A643-691A87ED41E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7335558-461F-480F-A76A-BD0EDBE60C3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E6540D6-8EB0-4A48-B370-49EEF04E1E5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D72ACD7-DD1E-4572-A7A5-D1FA20BE693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7558B94-FCF2-4797-8DD0-CB3ED8779ED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9AA61F7-5686-4E3A-BD41-83BF65C9B61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F92F9A0-1B67-4583-8AF7-4D30F86CCD1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27B700D-D5AD-4419-B8E5-3CC3C5CC824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23A0D5B-52EF-4815-9870-D753C2B8B44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735EB77-0619-4A48-89BB-BB493FD8DC0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32F5CA9-6693-4CE2-B2C4-3A9C4E83E8C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611E8DD-D983-441A-9CF1-AB14FEE012B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667A424-3F67-4B23-87B3-C7C4747A4B7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CF2312D-CAC8-4074-A49A-2218BA181F6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4CED5CF-AC4C-4EE3-A999-47A0BDB5BB7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514785D-6C07-49C3-908D-62110B5650D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13BF5AE-7EF5-43EE-8498-D703D394BB6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3DEA43A-1B92-4B5B-AA90-EED0D38FD4C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14F41AF-DA89-448D-8AF9-9FB7B4DA231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A63AD0A-B30D-436C-9948-A73D1FB7944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CC1780B-5BC7-4EFA-8EEE-C5A827A328C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0693E2A-73D2-479F-9FF2-591DC152CFC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92DC768-6184-4FB7-B51B-A3991DCBE3A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6B0D629-4F97-4262-8721-BB913EC72F3C}"/>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318AC01-5A27-4248-8BC4-44DDBCB0A68F}"/>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55F2A2B-A071-43F8-922A-2202CFC6544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3C13D9F-3351-4B58-8695-37B3BEE5FD2F}"/>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E9B6D336-F002-4EB4-86B0-F36D22DA554D}"/>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BC567E6-A9A5-4FC0-9C2C-D756FDE3C734}"/>
            </a:ext>
          </a:extLst>
        </xdr:cNvPr>
        <xdr:cNvSpPr txBox="1"/>
      </xdr:nvSpPr>
      <xdr:spPr>
        <a:xfrm>
          <a:off x="4124960" y="1392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79E17DB-4AC7-4AF8-AB5D-C7F15B5557D6}"/>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1931FAC7-C708-4D9B-9B16-FE2064DC4ADE}"/>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6B72720-7BF6-4BDC-8373-A8492B48406A}"/>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9A184E36-75E1-40AC-A76A-EE5C9C0BC3EC}"/>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E9FF69A2-4D98-4EFD-85E6-03627410E544}"/>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BAD8D2F-F096-4E23-A745-D51BBC40788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6F51E2-2B0D-4AF6-94F6-3C968E16330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3E55560-36E6-4F87-BE91-5E7BB13D7EA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483ECD3-029E-4D69-92C0-F66A8ABC194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9A96A22-71E9-4D58-AD7F-7B4B3B9768C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4" name="楕円 303">
          <a:extLst>
            <a:ext uri="{FF2B5EF4-FFF2-40B4-BE49-F238E27FC236}">
              <a16:creationId xmlns:a16="http://schemas.microsoft.com/office/drawing/2014/main" id="{2EF4F05A-E32D-49BA-8778-9C6BA02F8567}"/>
            </a:ext>
          </a:extLst>
        </xdr:cNvPr>
        <xdr:cNvSpPr/>
      </xdr:nvSpPr>
      <xdr:spPr>
        <a:xfrm>
          <a:off x="403606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2514B8F-907D-430A-AE8A-89AC43FA2258}"/>
            </a:ext>
          </a:extLst>
        </xdr:cNvPr>
        <xdr:cNvSpPr txBox="1"/>
      </xdr:nvSpPr>
      <xdr:spPr>
        <a:xfrm>
          <a:off x="4124960"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306" name="楕円 305">
          <a:extLst>
            <a:ext uri="{FF2B5EF4-FFF2-40B4-BE49-F238E27FC236}">
              <a16:creationId xmlns:a16="http://schemas.microsoft.com/office/drawing/2014/main" id="{CBADC5CF-39BE-458B-820B-665D84702036}"/>
            </a:ext>
          </a:extLst>
        </xdr:cNvPr>
        <xdr:cNvSpPr/>
      </xdr:nvSpPr>
      <xdr:spPr>
        <a:xfrm>
          <a:off x="331216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30480</xdr:rowOff>
    </xdr:to>
    <xdr:cxnSp macro="">
      <xdr:nvCxnSpPr>
        <xdr:cNvPr id="307" name="直線コネクタ 306">
          <a:extLst>
            <a:ext uri="{FF2B5EF4-FFF2-40B4-BE49-F238E27FC236}">
              <a16:creationId xmlns:a16="http://schemas.microsoft.com/office/drawing/2014/main" id="{5FB7A1CA-92A9-4DC2-92B7-8BD36A4F796A}"/>
            </a:ext>
          </a:extLst>
        </xdr:cNvPr>
        <xdr:cNvCxnSpPr/>
      </xdr:nvCxnSpPr>
      <xdr:spPr>
        <a:xfrm>
          <a:off x="3355340" y="1391412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84455</xdr:rowOff>
    </xdr:from>
    <xdr:to>
      <xdr:col>15</xdr:col>
      <xdr:colOff>101600</xdr:colOff>
      <xdr:row>83</xdr:row>
      <xdr:rowOff>14605</xdr:rowOff>
    </xdr:to>
    <xdr:sp macro="" textlink="">
      <xdr:nvSpPr>
        <xdr:cNvPr id="308" name="楕円 307">
          <a:extLst>
            <a:ext uri="{FF2B5EF4-FFF2-40B4-BE49-F238E27FC236}">
              <a16:creationId xmlns:a16="http://schemas.microsoft.com/office/drawing/2014/main" id="{FF544757-6EA5-4473-BCB9-FF6F50F730C5}"/>
            </a:ext>
          </a:extLst>
        </xdr:cNvPr>
        <xdr:cNvSpPr/>
      </xdr:nvSpPr>
      <xdr:spPr>
        <a:xfrm>
          <a:off x="2514600" y="1383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0</xdr:rowOff>
    </xdr:to>
    <xdr:cxnSp macro="">
      <xdr:nvCxnSpPr>
        <xdr:cNvPr id="309" name="直線コネクタ 308">
          <a:extLst>
            <a:ext uri="{FF2B5EF4-FFF2-40B4-BE49-F238E27FC236}">
              <a16:creationId xmlns:a16="http://schemas.microsoft.com/office/drawing/2014/main" id="{E0211CC0-E2AC-4C5E-A128-A2963DA9A6AE}"/>
            </a:ext>
          </a:extLst>
        </xdr:cNvPr>
        <xdr:cNvCxnSpPr/>
      </xdr:nvCxnSpPr>
      <xdr:spPr>
        <a:xfrm>
          <a:off x="2565400" y="1388173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10" name="楕円 309">
          <a:extLst>
            <a:ext uri="{FF2B5EF4-FFF2-40B4-BE49-F238E27FC236}">
              <a16:creationId xmlns:a16="http://schemas.microsoft.com/office/drawing/2014/main" id="{F7464310-2D4A-46CF-8085-02B73C07A6BF}"/>
            </a:ext>
          </a:extLst>
        </xdr:cNvPr>
        <xdr:cNvSpPr/>
      </xdr:nvSpPr>
      <xdr:spPr>
        <a:xfrm>
          <a:off x="173990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83</xdr:row>
      <xdr:rowOff>20955</xdr:rowOff>
    </xdr:to>
    <xdr:cxnSp macro="">
      <xdr:nvCxnSpPr>
        <xdr:cNvPr id="311" name="直線コネクタ 310">
          <a:extLst>
            <a:ext uri="{FF2B5EF4-FFF2-40B4-BE49-F238E27FC236}">
              <a16:creationId xmlns:a16="http://schemas.microsoft.com/office/drawing/2014/main" id="{7823BB5A-B663-42DB-8B05-9893F41782A5}"/>
            </a:ext>
          </a:extLst>
        </xdr:cNvPr>
        <xdr:cNvCxnSpPr/>
      </xdr:nvCxnSpPr>
      <xdr:spPr>
        <a:xfrm flipV="1">
          <a:off x="1790700" y="1388173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105411</xdr:rowOff>
    </xdr:from>
    <xdr:to>
      <xdr:col>6</xdr:col>
      <xdr:colOff>38100</xdr:colOff>
      <xdr:row>83</xdr:row>
      <xdr:rowOff>35561</xdr:rowOff>
    </xdr:to>
    <xdr:sp macro="" textlink="">
      <xdr:nvSpPr>
        <xdr:cNvPr id="312" name="楕円 311">
          <a:extLst>
            <a:ext uri="{FF2B5EF4-FFF2-40B4-BE49-F238E27FC236}">
              <a16:creationId xmlns:a16="http://schemas.microsoft.com/office/drawing/2014/main" id="{B147EC7D-3C21-4B55-9EAD-EEC2AFCC6B56}"/>
            </a:ext>
          </a:extLst>
        </xdr:cNvPr>
        <xdr:cNvSpPr/>
      </xdr:nvSpPr>
      <xdr:spPr>
        <a:xfrm>
          <a:off x="965200" y="13851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156211</xdr:rowOff>
    </xdr:from>
    <xdr:to>
      <xdr:col>10</xdr:col>
      <xdr:colOff>114300</xdr:colOff>
      <xdr:row>83</xdr:row>
      <xdr:rowOff>20955</xdr:rowOff>
    </xdr:to>
    <xdr:cxnSp macro="">
      <xdr:nvCxnSpPr>
        <xdr:cNvPr id="313" name="直線コネクタ 312">
          <a:extLst>
            <a:ext uri="{FF2B5EF4-FFF2-40B4-BE49-F238E27FC236}">
              <a16:creationId xmlns:a16="http://schemas.microsoft.com/office/drawing/2014/main" id="{1A515E7F-AB11-4365-A752-BD42789EA138}"/>
            </a:ext>
          </a:extLst>
        </xdr:cNvPr>
        <xdr:cNvCxnSpPr/>
      </xdr:nvCxnSpPr>
      <xdr:spPr>
        <a:xfrm>
          <a:off x="1008380" y="1390269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123AE411-25CF-4807-B3A8-08147C80DCA6}"/>
            </a:ext>
          </a:extLst>
        </xdr:cNvPr>
        <xdr:cNvSpPr txBox="1"/>
      </xdr:nvSpPr>
      <xdr:spPr>
        <a:xfrm>
          <a:off x="317056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3BA36A8C-010F-498B-A9C1-BA56ECD7BAA8}"/>
            </a:ext>
          </a:extLst>
        </xdr:cNvPr>
        <xdr:cNvSpPr txBox="1"/>
      </xdr:nvSpPr>
      <xdr:spPr>
        <a:xfrm>
          <a:off x="23857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2882C27C-6BE0-43DA-9900-7554B129CD0C}"/>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A05743E5-9F33-4B6E-B939-24940A31411D}"/>
            </a:ext>
          </a:extLst>
        </xdr:cNvPr>
        <xdr:cNvSpPr txBox="1"/>
      </xdr:nvSpPr>
      <xdr:spPr>
        <a:xfrm>
          <a:off x="8363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67327</xdr:rowOff>
    </xdr:from>
    <xdr:ext cx="405111" cy="259045"/>
    <xdr:sp macro="" textlink="">
      <xdr:nvSpPr>
        <xdr:cNvPr id="318" name="n_1mainValue【公営住宅】&#10;有形固定資産減価償却率">
          <a:extLst>
            <a:ext uri="{FF2B5EF4-FFF2-40B4-BE49-F238E27FC236}">
              <a16:creationId xmlns:a16="http://schemas.microsoft.com/office/drawing/2014/main" id="{CC68A6BD-9E48-4DAD-A229-15F80835733F}"/>
            </a:ext>
          </a:extLst>
        </xdr:cNvPr>
        <xdr:cNvSpPr txBox="1"/>
      </xdr:nvSpPr>
      <xdr:spPr>
        <a:xfrm>
          <a:off x="317056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9" name="n_2mainValue【公営住宅】&#10;有形固定資産減価償却率">
          <a:extLst>
            <a:ext uri="{FF2B5EF4-FFF2-40B4-BE49-F238E27FC236}">
              <a16:creationId xmlns:a16="http://schemas.microsoft.com/office/drawing/2014/main" id="{08F99C6C-98A9-462D-BAB3-F9B78880396F}"/>
            </a:ext>
          </a:extLst>
        </xdr:cNvPr>
        <xdr:cNvSpPr txBox="1"/>
      </xdr:nvSpPr>
      <xdr:spPr>
        <a:xfrm>
          <a:off x="238570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20" name="n_3mainValue【公営住宅】&#10;有形固定資産減価償却率">
          <a:extLst>
            <a:ext uri="{FF2B5EF4-FFF2-40B4-BE49-F238E27FC236}">
              <a16:creationId xmlns:a16="http://schemas.microsoft.com/office/drawing/2014/main" id="{6048AFF1-3D8A-4DE1-B50D-F134FF8346CF}"/>
            </a:ext>
          </a:extLst>
        </xdr:cNvPr>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21" name="n_4mainValue【公営住宅】&#10;有形固定資産減価償却率">
          <a:extLst>
            <a:ext uri="{FF2B5EF4-FFF2-40B4-BE49-F238E27FC236}">
              <a16:creationId xmlns:a16="http://schemas.microsoft.com/office/drawing/2014/main" id="{0FA8DA59-B02A-4BD1-A462-6211FE8B938E}"/>
            </a:ext>
          </a:extLst>
        </xdr:cNvPr>
        <xdr:cNvSpPr txBox="1"/>
      </xdr:nvSpPr>
      <xdr:spPr>
        <a:xfrm>
          <a:off x="8363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975D005-E2E0-4E61-AB27-E36F8395F54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6CC632C-F178-4159-95D7-5CFF94C3027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DCD7B3-0D16-4B56-A61C-D01175C800A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CFE1E4A-C63F-49AD-B9AC-16157D64017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50BC20D-5B95-49B4-A61E-3501774B92D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AFEFF02-D79A-4327-9D6E-CE8A584659D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640139B-CA07-4FDA-AFA3-27FD3A534B9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68C23FC-45F0-4059-A1E1-FBC8FFF83EF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ED9034E-E979-4DFA-BCCC-3C9EB27B36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13C948C-4CF8-4452-9628-1A78218CC32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496D420-CA20-42A7-B9ED-A9FC7269BF7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DD68047-4425-4854-AB7B-BD74221FA38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CD817168-664D-4664-8AD9-F7849FCA8FE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A58607B-CD3C-41BF-8704-83CF2A4C9C13}"/>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2FF623E8-21ED-4A73-8FE9-03FCE326B651}"/>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4272654-44F9-4FDF-A0B3-A87BB25FE2CC}"/>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F7DB222-4750-4294-A4FA-7509D355031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B4EB0B5-DF03-455D-B066-99E71A9DB882}"/>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CB29B27-5F55-4381-B18D-910FF758B11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7287EA6-CDA4-4CDA-84F7-5C6BDFB9157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72CD8A7-DC71-4144-BCD3-CEF0DE2807B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6AE2FF75-BF66-4783-9510-875B9EAF6A27}"/>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343963B3-87CA-4A71-9779-92A349212E8B}"/>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60C4277-25CC-49F0-A00F-BC9997E72BD6}"/>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224A465-4C6C-43F6-8686-36F510313497}"/>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6679108-0114-4730-8F7E-CEC32D7FF30C}"/>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A1BB590-CC14-4B75-B0DE-06C053DC4352}"/>
            </a:ext>
          </a:extLst>
        </xdr:cNvPr>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CAECEA0-D8C4-44F3-A013-DDCBBB546E98}"/>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439459B2-A78E-4E13-92D5-E2158CEDF316}"/>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E5536325-7B64-4569-8435-33B1669BB886}"/>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9ED3C47-9D2F-49B0-8A8A-F445245B1960}"/>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99348C90-A479-45DB-9D6E-85C35FFE5D16}"/>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BE4365E-E49A-40B4-8B90-095D032F6C7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7568B3-DF93-43EE-9B1B-8CB6651B744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C7F8C75-04AE-4BD1-AE80-913A8E20EB1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2C4A2A0-5065-423B-88EF-4103BF10266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4310073-BC45-4880-9CA2-AB8B25557EC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91861</xdr:rowOff>
    </xdr:from>
    <xdr:to>
      <xdr:col>55</xdr:col>
      <xdr:colOff>50800</xdr:colOff>
      <xdr:row>86</xdr:row>
      <xdr:rowOff>22011</xdr:rowOff>
    </xdr:to>
    <xdr:sp macro="" textlink="">
      <xdr:nvSpPr>
        <xdr:cNvPr id="359" name="楕円 358">
          <a:extLst>
            <a:ext uri="{FF2B5EF4-FFF2-40B4-BE49-F238E27FC236}">
              <a16:creationId xmlns:a16="http://schemas.microsoft.com/office/drawing/2014/main" id="{A7C8548A-A45D-46CE-9592-8ECB1563BF0A}"/>
            </a:ext>
          </a:extLst>
        </xdr:cNvPr>
        <xdr:cNvSpPr/>
      </xdr:nvSpPr>
      <xdr:spPr>
        <a:xfrm>
          <a:off x="9192260" y="14341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51238</xdr:rowOff>
    </xdr:from>
    <xdr:ext cx="469744" cy="259045"/>
    <xdr:sp macro="" textlink="">
      <xdr:nvSpPr>
        <xdr:cNvPr id="360" name="【公営住宅】&#10;一人当たり面積該当値テキスト">
          <a:extLst>
            <a:ext uri="{FF2B5EF4-FFF2-40B4-BE49-F238E27FC236}">
              <a16:creationId xmlns:a16="http://schemas.microsoft.com/office/drawing/2014/main" id="{2D438474-7FCC-4358-BD78-6B54893493F4}"/>
            </a:ext>
          </a:extLst>
        </xdr:cNvPr>
        <xdr:cNvSpPr txBox="1"/>
      </xdr:nvSpPr>
      <xdr:spPr>
        <a:xfrm>
          <a:off x="9258300" y="141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92182</xdr:rowOff>
    </xdr:from>
    <xdr:to>
      <xdr:col>50</xdr:col>
      <xdr:colOff>165100</xdr:colOff>
      <xdr:row>86</xdr:row>
      <xdr:rowOff>22332</xdr:rowOff>
    </xdr:to>
    <xdr:sp macro="" textlink="">
      <xdr:nvSpPr>
        <xdr:cNvPr id="361" name="楕円 360">
          <a:extLst>
            <a:ext uri="{FF2B5EF4-FFF2-40B4-BE49-F238E27FC236}">
              <a16:creationId xmlns:a16="http://schemas.microsoft.com/office/drawing/2014/main" id="{8564F24F-3A11-4C71-95D5-73F1EDD93B4D}"/>
            </a:ext>
          </a:extLst>
        </xdr:cNvPr>
        <xdr:cNvSpPr/>
      </xdr:nvSpPr>
      <xdr:spPr>
        <a:xfrm>
          <a:off x="8445500" y="14341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142661</xdr:rowOff>
    </xdr:from>
    <xdr:to>
      <xdr:col>55</xdr:col>
      <xdr:colOff>0</xdr:colOff>
      <xdr:row>85</xdr:row>
      <xdr:rowOff>142982</xdr:rowOff>
    </xdr:to>
    <xdr:cxnSp macro="">
      <xdr:nvCxnSpPr>
        <xdr:cNvPr id="362" name="直線コネクタ 361">
          <a:extLst>
            <a:ext uri="{FF2B5EF4-FFF2-40B4-BE49-F238E27FC236}">
              <a16:creationId xmlns:a16="http://schemas.microsoft.com/office/drawing/2014/main" id="{F8328391-5A9F-4295-AAA4-274E040DE1BB}"/>
            </a:ext>
          </a:extLst>
        </xdr:cNvPr>
        <xdr:cNvCxnSpPr/>
      </xdr:nvCxnSpPr>
      <xdr:spPr>
        <a:xfrm flipV="1">
          <a:off x="8496300" y="14392061"/>
          <a:ext cx="7239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93280</xdr:rowOff>
    </xdr:from>
    <xdr:to>
      <xdr:col>46</xdr:col>
      <xdr:colOff>38100</xdr:colOff>
      <xdr:row>86</xdr:row>
      <xdr:rowOff>23430</xdr:rowOff>
    </xdr:to>
    <xdr:sp macro="" textlink="">
      <xdr:nvSpPr>
        <xdr:cNvPr id="363" name="楕円 362">
          <a:extLst>
            <a:ext uri="{FF2B5EF4-FFF2-40B4-BE49-F238E27FC236}">
              <a16:creationId xmlns:a16="http://schemas.microsoft.com/office/drawing/2014/main" id="{F162E4E8-CB2D-412E-87F6-008229D18AB6}"/>
            </a:ext>
          </a:extLst>
        </xdr:cNvPr>
        <xdr:cNvSpPr/>
      </xdr:nvSpPr>
      <xdr:spPr>
        <a:xfrm>
          <a:off x="7670800" y="1434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142982</xdr:rowOff>
    </xdr:from>
    <xdr:to>
      <xdr:col>50</xdr:col>
      <xdr:colOff>114300</xdr:colOff>
      <xdr:row>85</xdr:row>
      <xdr:rowOff>144080</xdr:rowOff>
    </xdr:to>
    <xdr:cxnSp macro="">
      <xdr:nvCxnSpPr>
        <xdr:cNvPr id="364" name="直線コネクタ 363">
          <a:extLst>
            <a:ext uri="{FF2B5EF4-FFF2-40B4-BE49-F238E27FC236}">
              <a16:creationId xmlns:a16="http://schemas.microsoft.com/office/drawing/2014/main" id="{10AE4E98-A0AD-4198-98E3-8B27A6390420}"/>
            </a:ext>
          </a:extLst>
        </xdr:cNvPr>
        <xdr:cNvCxnSpPr/>
      </xdr:nvCxnSpPr>
      <xdr:spPr>
        <a:xfrm flipV="1">
          <a:off x="7713980" y="14392382"/>
          <a:ext cx="78232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96388</xdr:rowOff>
    </xdr:from>
    <xdr:to>
      <xdr:col>41</xdr:col>
      <xdr:colOff>101600</xdr:colOff>
      <xdr:row>86</xdr:row>
      <xdr:rowOff>26538</xdr:rowOff>
    </xdr:to>
    <xdr:sp macro="" textlink="">
      <xdr:nvSpPr>
        <xdr:cNvPr id="365" name="楕円 364">
          <a:extLst>
            <a:ext uri="{FF2B5EF4-FFF2-40B4-BE49-F238E27FC236}">
              <a16:creationId xmlns:a16="http://schemas.microsoft.com/office/drawing/2014/main" id="{7F54A77A-096B-4BD0-8981-571A3347B938}"/>
            </a:ext>
          </a:extLst>
        </xdr:cNvPr>
        <xdr:cNvSpPr/>
      </xdr:nvSpPr>
      <xdr:spPr>
        <a:xfrm>
          <a:off x="6873240" y="1434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144080</xdr:rowOff>
    </xdr:from>
    <xdr:to>
      <xdr:col>45</xdr:col>
      <xdr:colOff>177800</xdr:colOff>
      <xdr:row>85</xdr:row>
      <xdr:rowOff>147188</xdr:rowOff>
    </xdr:to>
    <xdr:cxnSp macro="">
      <xdr:nvCxnSpPr>
        <xdr:cNvPr id="366" name="直線コネクタ 365">
          <a:extLst>
            <a:ext uri="{FF2B5EF4-FFF2-40B4-BE49-F238E27FC236}">
              <a16:creationId xmlns:a16="http://schemas.microsoft.com/office/drawing/2014/main" id="{7FCD9E56-7886-4787-B5A8-4189ECB1138B}"/>
            </a:ext>
          </a:extLst>
        </xdr:cNvPr>
        <xdr:cNvCxnSpPr/>
      </xdr:nvCxnSpPr>
      <xdr:spPr>
        <a:xfrm flipV="1">
          <a:off x="6924040" y="14393480"/>
          <a:ext cx="78994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97028</xdr:rowOff>
    </xdr:from>
    <xdr:to>
      <xdr:col>36</xdr:col>
      <xdr:colOff>165100</xdr:colOff>
      <xdr:row>86</xdr:row>
      <xdr:rowOff>27178</xdr:rowOff>
    </xdr:to>
    <xdr:sp macro="" textlink="">
      <xdr:nvSpPr>
        <xdr:cNvPr id="367" name="楕円 366">
          <a:extLst>
            <a:ext uri="{FF2B5EF4-FFF2-40B4-BE49-F238E27FC236}">
              <a16:creationId xmlns:a16="http://schemas.microsoft.com/office/drawing/2014/main" id="{46072274-391C-42C3-8AF9-0B2CE5271321}"/>
            </a:ext>
          </a:extLst>
        </xdr:cNvPr>
        <xdr:cNvSpPr/>
      </xdr:nvSpPr>
      <xdr:spPr>
        <a:xfrm>
          <a:off x="6098540" y="14346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147188</xdr:rowOff>
    </xdr:from>
    <xdr:to>
      <xdr:col>41</xdr:col>
      <xdr:colOff>50800</xdr:colOff>
      <xdr:row>85</xdr:row>
      <xdr:rowOff>147828</xdr:rowOff>
    </xdr:to>
    <xdr:cxnSp macro="">
      <xdr:nvCxnSpPr>
        <xdr:cNvPr id="368" name="直線コネクタ 367">
          <a:extLst>
            <a:ext uri="{FF2B5EF4-FFF2-40B4-BE49-F238E27FC236}">
              <a16:creationId xmlns:a16="http://schemas.microsoft.com/office/drawing/2014/main" id="{A0BDFA7F-96A5-49E6-A886-23A24D2722A8}"/>
            </a:ext>
          </a:extLst>
        </xdr:cNvPr>
        <xdr:cNvCxnSpPr/>
      </xdr:nvCxnSpPr>
      <xdr:spPr>
        <a:xfrm flipV="1">
          <a:off x="6149340" y="14396588"/>
          <a:ext cx="7747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53C116EA-7118-4AF8-A5FD-56FEA4939054}"/>
            </a:ext>
          </a:extLst>
        </xdr:cNvPr>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D770C17-4422-4FCC-B0B1-C73ABEA635FB}"/>
            </a:ext>
          </a:extLst>
        </xdr:cNvPr>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60FD0C41-6D0F-4984-9C23-0B1F75ED5F62}"/>
            </a:ext>
          </a:extLst>
        </xdr:cNvPr>
        <xdr:cNvSpPr txBox="1"/>
      </xdr:nvSpPr>
      <xdr:spPr>
        <a:xfrm>
          <a:off x="671202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A62ABC42-8776-4A3B-B0EB-48C5B27D435C}"/>
            </a:ext>
          </a:extLst>
        </xdr:cNvPr>
        <xdr:cNvSpPr txBox="1"/>
      </xdr:nvSpPr>
      <xdr:spPr>
        <a:xfrm>
          <a:off x="59373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38859</xdr:rowOff>
    </xdr:from>
    <xdr:ext cx="469744" cy="259045"/>
    <xdr:sp macro="" textlink="">
      <xdr:nvSpPr>
        <xdr:cNvPr id="373" name="n_1mainValue【公営住宅】&#10;一人当たり面積">
          <a:extLst>
            <a:ext uri="{FF2B5EF4-FFF2-40B4-BE49-F238E27FC236}">
              <a16:creationId xmlns:a16="http://schemas.microsoft.com/office/drawing/2014/main" id="{A2409CE8-3565-4FE6-83A4-1DD5FB372069}"/>
            </a:ext>
          </a:extLst>
        </xdr:cNvPr>
        <xdr:cNvSpPr txBox="1"/>
      </xdr:nvSpPr>
      <xdr:spPr>
        <a:xfrm>
          <a:off x="8271587" y="1412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39957</xdr:rowOff>
    </xdr:from>
    <xdr:ext cx="469744" cy="259045"/>
    <xdr:sp macro="" textlink="">
      <xdr:nvSpPr>
        <xdr:cNvPr id="374" name="n_2mainValue【公営住宅】&#10;一人当たり面積">
          <a:extLst>
            <a:ext uri="{FF2B5EF4-FFF2-40B4-BE49-F238E27FC236}">
              <a16:creationId xmlns:a16="http://schemas.microsoft.com/office/drawing/2014/main" id="{A076E8BA-4FCC-47D2-BF9A-CC416C267D8F}"/>
            </a:ext>
          </a:extLst>
        </xdr:cNvPr>
        <xdr:cNvSpPr txBox="1"/>
      </xdr:nvSpPr>
      <xdr:spPr>
        <a:xfrm>
          <a:off x="7509587" y="1412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43065</xdr:rowOff>
    </xdr:from>
    <xdr:ext cx="469744" cy="259045"/>
    <xdr:sp macro="" textlink="">
      <xdr:nvSpPr>
        <xdr:cNvPr id="375" name="n_3mainValue【公営住宅】&#10;一人当たり面積">
          <a:extLst>
            <a:ext uri="{FF2B5EF4-FFF2-40B4-BE49-F238E27FC236}">
              <a16:creationId xmlns:a16="http://schemas.microsoft.com/office/drawing/2014/main" id="{F3B55EB3-A4D0-461C-B545-F2E3414FDA3B}"/>
            </a:ext>
          </a:extLst>
        </xdr:cNvPr>
        <xdr:cNvSpPr txBox="1"/>
      </xdr:nvSpPr>
      <xdr:spPr>
        <a:xfrm>
          <a:off x="6712027" y="1412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76" name="n_4mainValue【公営住宅】&#10;一人当たり面積">
          <a:extLst>
            <a:ext uri="{FF2B5EF4-FFF2-40B4-BE49-F238E27FC236}">
              <a16:creationId xmlns:a16="http://schemas.microsoft.com/office/drawing/2014/main" id="{22F23AB6-341C-4CF5-B097-B0EAD215C0A2}"/>
            </a:ext>
          </a:extLst>
        </xdr:cNvPr>
        <xdr:cNvSpPr txBox="1"/>
      </xdr:nvSpPr>
      <xdr:spPr>
        <a:xfrm>
          <a:off x="5937327" y="141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1FE18EF-E256-4459-99A0-057449BD437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24C37A3-FE48-4069-A714-CC095808522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E754644-C53F-4841-8974-6414047FE56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D6BD8DC-2944-4486-B565-CF553481635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0BF528F-7012-42B1-8452-F99B8EC6B84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48E9B99-4B6B-4A68-8B56-CC9FE9EBEE0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884A210-C879-4324-86F2-E23913A971C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D65FDB1-11F1-4355-8D99-ADADB0AA310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FBE1455-5481-4FBF-818A-C013F54B761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36BB947-E401-482C-82B3-4CA5B4609A1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FBCDD0A-E3E7-4152-A08D-D5F84C2E47F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B500504-A667-4F27-B06A-6ED3F87DD9E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3CA22F6-5977-4F7D-93BC-03B3FE63D5D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3712AE5D-5466-42C7-A760-0784B4337A4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16AA7FEF-B668-4DC7-8FE2-535163D7AD0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A3EAEC8A-4767-4D1A-8682-5A1FF6360F2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C429D33D-2DFB-4EA7-97FE-D1CCC810EC8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14DF0B6-5D6D-4FFC-9494-0C64259514E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FCB4E83-C56E-47E6-AC5D-EDFE31B88A7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645295E-838B-4C3A-8EAE-CB5250B875D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5C4E38A-EFA6-4539-B013-59515195B49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F2111F1-1659-4143-A57B-812A327CC1A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BC78C70-C9E2-450F-BB0A-CE82F0661F9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23A00C1-CAC4-43CC-BCD2-1820022823B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A3E77318-5CD5-43B5-B156-B6A76BF1EB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5629AFE-8E87-47A7-8E32-1519C666BE2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87707457-5EAB-45E5-AB20-D62E0E1743B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55010852-6957-4156-B000-89A882AD452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7B94B06E-8A76-41AC-AC6A-5944C541E3F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B4CCDD24-4F27-48E7-8857-6D5EE3AEBAA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26DC1CD2-9D24-476A-9674-EAECA0387FE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30B7571A-D79C-4A4F-896D-F75026DE3C6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8627F0EA-F420-48AA-8839-6174A628CEF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F1695326-E625-4587-A62A-974503D0E78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81B51D3-CBDB-4C82-BD5B-45942313A7D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972A47B5-1CBC-44DF-988C-FFA6DE0165E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2AB285BF-79C5-45DC-AF62-CC99E5F9D68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D86DFE70-352E-4DA5-BF10-32F79E4FD9D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74212A3-1B4B-4889-B242-58A958C183D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5D3D0FC-9B4F-48FE-AD47-07B9B5A4625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EA4C6D69-9C89-4EF8-89B5-DFF59126A52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A7DF3AA0-5ACA-439B-B8E1-A7DBFB3C2714}"/>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1686B10-4774-4E83-B158-CE6AFE2763C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38F4502D-AAA9-4EB1-A8AF-B53F520BF5DC}"/>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3190400-3CB0-4B30-8ABC-2EC38570283C}"/>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18A07E57-E31F-4D24-9385-2924AF3F5634}"/>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81AD4519-F337-4DA4-A2E2-0BF2C5432378}"/>
            </a:ext>
          </a:extLst>
        </xdr:cNvPr>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12C5D844-C3EB-42F5-B4E0-3D9E7A0D7BEF}"/>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8C69524F-E8EC-4B99-AF1D-1327CAD16D23}"/>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98BE9522-DDDE-4DCE-80BC-D2D02532A1B3}"/>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3EA54841-D57C-4D6F-8A98-CE5BADF571A0}"/>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9F4741E-59A2-4FE8-9EC4-EF93BF5DAD57}"/>
            </a:ext>
          </a:extLst>
        </xdr:cNvPr>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6DFAFFC-ADD1-45D8-A82A-20B878A00AF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B15AB9B-3430-456D-9CC4-33E746E95F1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D1344CC-9FC8-4EEF-9E0F-DC72AB3CD54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990768A-8969-4027-8094-0C75593F7BE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3F34ABD-A516-4D5E-A3BD-0A71275DF81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4" name="楕円 433">
          <a:extLst>
            <a:ext uri="{FF2B5EF4-FFF2-40B4-BE49-F238E27FC236}">
              <a16:creationId xmlns:a16="http://schemas.microsoft.com/office/drawing/2014/main" id="{27ADE30E-CCDB-4183-8B00-341529E06457}"/>
            </a:ext>
          </a:extLst>
        </xdr:cNvPr>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5" name="【認定こども園・幼稚園・保育所】&#10;有形固定資産減価償却率該当値テキスト">
          <a:extLst>
            <a:ext uri="{FF2B5EF4-FFF2-40B4-BE49-F238E27FC236}">
              <a16:creationId xmlns:a16="http://schemas.microsoft.com/office/drawing/2014/main" id="{350C47A6-EEE7-4972-9D98-3B63999D26EC}"/>
            </a:ext>
          </a:extLst>
        </xdr:cNvPr>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6" name="楕円 435">
          <a:extLst>
            <a:ext uri="{FF2B5EF4-FFF2-40B4-BE49-F238E27FC236}">
              <a16:creationId xmlns:a16="http://schemas.microsoft.com/office/drawing/2014/main" id="{21CD2F2B-FF9A-4BB0-84FC-2F1C2AB24486}"/>
            </a:ext>
          </a:extLst>
        </xdr:cNvPr>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7" name="直線コネクタ 436">
          <a:extLst>
            <a:ext uri="{FF2B5EF4-FFF2-40B4-BE49-F238E27FC236}">
              <a16:creationId xmlns:a16="http://schemas.microsoft.com/office/drawing/2014/main" id="{602C436A-DCD5-4207-948F-1C256F765673}"/>
            </a:ext>
          </a:extLst>
        </xdr:cNvPr>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38" name="楕円 437">
          <a:extLst>
            <a:ext uri="{FF2B5EF4-FFF2-40B4-BE49-F238E27FC236}">
              <a16:creationId xmlns:a16="http://schemas.microsoft.com/office/drawing/2014/main" id="{1476ABC6-F73B-4093-903B-2FE9FC0CE679}"/>
            </a:ext>
          </a:extLst>
        </xdr:cNvPr>
        <xdr:cNvSpPr/>
      </xdr:nvSpPr>
      <xdr:spPr>
        <a:xfrm>
          <a:off x="128041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39" name="直線コネクタ 438">
          <a:extLst>
            <a:ext uri="{FF2B5EF4-FFF2-40B4-BE49-F238E27FC236}">
              <a16:creationId xmlns:a16="http://schemas.microsoft.com/office/drawing/2014/main" id="{D9BBCDAD-825B-4614-96D0-D32A9711109C}"/>
            </a:ext>
          </a:extLst>
        </xdr:cNvPr>
        <xdr:cNvCxnSpPr/>
      </xdr:nvCxnSpPr>
      <xdr:spPr>
        <a:xfrm>
          <a:off x="1285494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0" name="楕円 439">
          <a:extLst>
            <a:ext uri="{FF2B5EF4-FFF2-40B4-BE49-F238E27FC236}">
              <a16:creationId xmlns:a16="http://schemas.microsoft.com/office/drawing/2014/main" id="{478B4F24-248B-4674-A7DE-7E1D80D2C2E4}"/>
            </a:ext>
          </a:extLst>
        </xdr:cNvPr>
        <xdr:cNvSpPr/>
      </xdr:nvSpPr>
      <xdr:spPr>
        <a:xfrm>
          <a:off x="1202944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1" name="直線コネクタ 440">
          <a:extLst>
            <a:ext uri="{FF2B5EF4-FFF2-40B4-BE49-F238E27FC236}">
              <a16:creationId xmlns:a16="http://schemas.microsoft.com/office/drawing/2014/main" id="{E989B9DB-79A6-4018-B23B-002CB1987D2A}"/>
            </a:ext>
          </a:extLst>
        </xdr:cNvPr>
        <xdr:cNvCxnSpPr/>
      </xdr:nvCxnSpPr>
      <xdr:spPr>
        <a:xfrm>
          <a:off x="1207262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2" name="楕円 441">
          <a:extLst>
            <a:ext uri="{FF2B5EF4-FFF2-40B4-BE49-F238E27FC236}">
              <a16:creationId xmlns:a16="http://schemas.microsoft.com/office/drawing/2014/main" id="{B71A5889-ABF7-4FC0-B63F-17617265F90A}"/>
            </a:ext>
          </a:extLst>
        </xdr:cNvPr>
        <xdr:cNvSpPr/>
      </xdr:nvSpPr>
      <xdr:spPr>
        <a:xfrm>
          <a:off x="1123188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3" name="直線コネクタ 442">
          <a:extLst>
            <a:ext uri="{FF2B5EF4-FFF2-40B4-BE49-F238E27FC236}">
              <a16:creationId xmlns:a16="http://schemas.microsoft.com/office/drawing/2014/main" id="{AAB28ADF-F0B7-4A64-9D29-B1C577007BCF}"/>
            </a:ext>
          </a:extLst>
        </xdr:cNvPr>
        <xdr:cNvCxnSpPr/>
      </xdr:nvCxnSpPr>
      <xdr:spPr>
        <a:xfrm>
          <a:off x="11282680" y="71334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D82967-1325-459A-8871-8DF4836DE3D3}"/>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95BC5FBF-5638-42F0-A9A2-D8B9AC02181E}"/>
            </a:ext>
          </a:extLst>
        </xdr:cNvPr>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821CD67-E75A-46A8-8041-1712A940CDF3}"/>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E4C18C26-11E0-4DA2-84D8-B27AB0FA5909}"/>
            </a:ext>
          </a:extLst>
        </xdr:cNvPr>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48" name="n_1mainValue【認定こども園・幼稚園・保育所】&#10;有形固定資産減価償却率">
          <a:extLst>
            <a:ext uri="{FF2B5EF4-FFF2-40B4-BE49-F238E27FC236}">
              <a16:creationId xmlns:a16="http://schemas.microsoft.com/office/drawing/2014/main" id="{BB322719-9976-4E41-A790-C64A0E6DDBDC}"/>
            </a:ext>
          </a:extLst>
        </xdr:cNvPr>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49" name="n_2mainValue【認定こども園・幼稚園・保育所】&#10;有形固定資産減価償却率">
          <a:extLst>
            <a:ext uri="{FF2B5EF4-FFF2-40B4-BE49-F238E27FC236}">
              <a16:creationId xmlns:a16="http://schemas.microsoft.com/office/drawing/2014/main" id="{A282AFA6-B9F3-4828-BB52-0BA0FE3DA52C}"/>
            </a:ext>
          </a:extLst>
        </xdr:cNvPr>
        <xdr:cNvSpPr txBox="1"/>
      </xdr:nvSpPr>
      <xdr:spPr>
        <a:xfrm>
          <a:off x="126429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0" name="n_3mainValue【認定こども園・幼稚園・保育所】&#10;有形固定資産減価償却率">
          <a:extLst>
            <a:ext uri="{FF2B5EF4-FFF2-40B4-BE49-F238E27FC236}">
              <a16:creationId xmlns:a16="http://schemas.microsoft.com/office/drawing/2014/main" id="{1473F35E-A8C1-46AD-AD46-E77BADAC6FE1}"/>
            </a:ext>
          </a:extLst>
        </xdr:cNvPr>
        <xdr:cNvSpPr txBox="1"/>
      </xdr:nvSpPr>
      <xdr:spPr>
        <a:xfrm>
          <a:off x="118682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1" name="n_4mainValue【認定こども園・幼稚園・保育所】&#10;有形固定資産減価償却率">
          <a:extLst>
            <a:ext uri="{FF2B5EF4-FFF2-40B4-BE49-F238E27FC236}">
              <a16:creationId xmlns:a16="http://schemas.microsoft.com/office/drawing/2014/main" id="{CBD3500D-B1E1-4ACC-9F28-C9E0F5313986}"/>
            </a:ext>
          </a:extLst>
        </xdr:cNvPr>
        <xdr:cNvSpPr txBox="1"/>
      </xdr:nvSpPr>
      <xdr:spPr>
        <a:xfrm>
          <a:off x="1107066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110B51D-EFD1-4384-B5FF-D6A74553AC0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795C07B-A684-4EEB-9B08-79B0A779697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22A777E4-2ABA-4B01-90CF-362B1432353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316872AE-7330-4E4F-9F34-B3F7ECE7897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48AC9C82-5E65-4D97-AB51-9B081457E49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4D09B38-395B-478B-90C7-5A4FBDA4C79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21967B3-42D0-46F0-B2CB-CE3FD063E09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E722E1A-F455-4C9C-8394-BAEC26DAAC2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26B93E0-23DC-4FE5-AAF7-2DEC265B9B2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E86CC2B-CC5C-4200-99EF-72F75FE5530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34B7A349-095B-486C-BD5F-E349008FD45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81A25280-0E39-4AD1-9556-8AFFD40F446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501E9DC0-B2B5-4F1C-8DF7-B1B2CDB2827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931AEAA0-74C9-4BDE-AB93-9DB95FEA501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68327C7D-F478-416F-9605-EF03F2E5139A}"/>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647F7F79-5309-4BCF-A4B3-0823831C24F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807F3313-6BDD-46AE-8766-AA9726B9315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4195E76D-66E2-4CAB-83C6-8A659250C705}"/>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C75BC08-DBE5-47FF-9BCF-11135874C5A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5C08850-E7D3-40B4-9641-C80EB4924C8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F5A9A3E-FAFF-42A1-AAB3-6B67E9F5675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11A05F3F-8D03-4CA2-B990-E315F0FB65B7}"/>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FDA7961B-26ED-46EA-8096-DDE9AB19F1E5}"/>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C81BD762-C238-459E-BC2F-EB128F862897}"/>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BB5E36ED-D49C-4ECC-9A47-DBC995944A25}"/>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15EBFBDB-06F7-4CF4-BF94-6AD6FCF1FDDD}"/>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758F6F9-E050-4307-884B-2FD1EE1E2166}"/>
            </a:ext>
          </a:extLst>
        </xdr:cNvPr>
        <xdr:cNvSpPr txBox="1"/>
      </xdr:nvSpPr>
      <xdr:spPr>
        <a:xfrm>
          <a:off x="19547840" y="6369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72AFC326-D6AA-4562-8B39-07BA8E5DE916}"/>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125CA4F9-05DC-44A1-82FB-F7B847C89347}"/>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871709A7-88F6-4A34-A0F2-F4E99C7A4EEE}"/>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8424725A-8162-4772-A9F7-2B27D2C59865}"/>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F5D9FC11-10CE-4093-A609-A7C691E5CD54}"/>
            </a:ext>
          </a:extLst>
        </xdr:cNvPr>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5EACC79-B421-460A-A2F7-D2BD9D371D0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DC6DB44-1A7C-4D4B-9507-767F5BED4F7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3587F7B-3682-4AE7-BCDC-A7DCF7FAEC4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28CAF4F-ADD9-4745-A233-FC2956117B5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CD082CD-03B5-4378-8154-A5EA02AD8F9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89" name="楕円 488">
          <a:extLst>
            <a:ext uri="{FF2B5EF4-FFF2-40B4-BE49-F238E27FC236}">
              <a16:creationId xmlns:a16="http://schemas.microsoft.com/office/drawing/2014/main" id="{B4A9DB9B-7EE3-4D86-A75C-7F3CE205D6EC}"/>
            </a:ext>
          </a:extLst>
        </xdr:cNvPr>
        <xdr:cNvSpPr/>
      </xdr:nvSpPr>
      <xdr:spPr>
        <a:xfrm>
          <a:off x="19458940" y="69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75CC14CF-D77E-4785-B806-BC062AE3F524}"/>
            </a:ext>
          </a:extLst>
        </xdr:cNvPr>
        <xdr:cNvSpPr txBox="1"/>
      </xdr:nvSpPr>
      <xdr:spPr>
        <a:xfrm>
          <a:off x="19547840" y="685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91" name="楕円 490">
          <a:extLst>
            <a:ext uri="{FF2B5EF4-FFF2-40B4-BE49-F238E27FC236}">
              <a16:creationId xmlns:a16="http://schemas.microsoft.com/office/drawing/2014/main" id="{82B0C99D-4010-40AC-AE4F-8855CDCB57B5}"/>
            </a:ext>
          </a:extLst>
        </xdr:cNvPr>
        <xdr:cNvSpPr/>
      </xdr:nvSpPr>
      <xdr:spPr>
        <a:xfrm>
          <a:off x="18735040" y="6937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92" name="直線コネクタ 491">
          <a:extLst>
            <a:ext uri="{FF2B5EF4-FFF2-40B4-BE49-F238E27FC236}">
              <a16:creationId xmlns:a16="http://schemas.microsoft.com/office/drawing/2014/main" id="{957F7FF4-40AF-43CF-808C-AB4DC30CFD6F}"/>
            </a:ext>
          </a:extLst>
        </xdr:cNvPr>
        <xdr:cNvCxnSpPr/>
      </xdr:nvCxnSpPr>
      <xdr:spPr>
        <a:xfrm>
          <a:off x="18778220" y="69883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93" name="楕円 492">
          <a:extLst>
            <a:ext uri="{FF2B5EF4-FFF2-40B4-BE49-F238E27FC236}">
              <a16:creationId xmlns:a16="http://schemas.microsoft.com/office/drawing/2014/main" id="{E3981132-DE97-4626-BAAE-A073EB8C62A9}"/>
            </a:ext>
          </a:extLst>
        </xdr:cNvPr>
        <xdr:cNvSpPr/>
      </xdr:nvSpPr>
      <xdr:spPr>
        <a:xfrm>
          <a:off x="17937480" y="69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494" name="直線コネクタ 493">
          <a:extLst>
            <a:ext uri="{FF2B5EF4-FFF2-40B4-BE49-F238E27FC236}">
              <a16:creationId xmlns:a16="http://schemas.microsoft.com/office/drawing/2014/main" id="{A969036D-7AA1-434E-969D-199F14426EFF}"/>
            </a:ext>
          </a:extLst>
        </xdr:cNvPr>
        <xdr:cNvCxnSpPr/>
      </xdr:nvCxnSpPr>
      <xdr:spPr>
        <a:xfrm>
          <a:off x="17988280" y="69883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495" name="楕円 494">
          <a:extLst>
            <a:ext uri="{FF2B5EF4-FFF2-40B4-BE49-F238E27FC236}">
              <a16:creationId xmlns:a16="http://schemas.microsoft.com/office/drawing/2014/main" id="{DC7C7CA7-8696-4E2F-8679-3C315D0596C1}"/>
            </a:ext>
          </a:extLst>
        </xdr:cNvPr>
        <xdr:cNvSpPr/>
      </xdr:nvSpPr>
      <xdr:spPr>
        <a:xfrm>
          <a:off x="17162780" y="69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496" name="直線コネクタ 495">
          <a:extLst>
            <a:ext uri="{FF2B5EF4-FFF2-40B4-BE49-F238E27FC236}">
              <a16:creationId xmlns:a16="http://schemas.microsoft.com/office/drawing/2014/main" id="{1452FE00-BF52-4F14-BE32-B2A974D5D986}"/>
            </a:ext>
          </a:extLst>
        </xdr:cNvPr>
        <xdr:cNvCxnSpPr/>
      </xdr:nvCxnSpPr>
      <xdr:spPr>
        <a:xfrm>
          <a:off x="17213580" y="69883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66548</xdr:rowOff>
    </xdr:from>
    <xdr:to>
      <xdr:col>98</xdr:col>
      <xdr:colOff>38100</xdr:colOff>
      <xdr:row>41</xdr:row>
      <xdr:rowOff>168148</xdr:rowOff>
    </xdr:to>
    <xdr:sp macro="" textlink="">
      <xdr:nvSpPr>
        <xdr:cNvPr id="497" name="楕円 496">
          <a:extLst>
            <a:ext uri="{FF2B5EF4-FFF2-40B4-BE49-F238E27FC236}">
              <a16:creationId xmlns:a16="http://schemas.microsoft.com/office/drawing/2014/main" id="{D9EE5762-C12D-4EF3-BFB2-CECBF1BFCD15}"/>
            </a:ext>
          </a:extLst>
        </xdr:cNvPr>
        <xdr:cNvSpPr/>
      </xdr:nvSpPr>
      <xdr:spPr>
        <a:xfrm>
          <a:off x="16388080" y="6939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117348</xdr:rowOff>
    </xdr:to>
    <xdr:cxnSp macro="">
      <xdr:nvCxnSpPr>
        <xdr:cNvPr id="498" name="直線コネクタ 497">
          <a:extLst>
            <a:ext uri="{FF2B5EF4-FFF2-40B4-BE49-F238E27FC236}">
              <a16:creationId xmlns:a16="http://schemas.microsoft.com/office/drawing/2014/main" id="{413BF033-C4BF-46C4-B475-B272FB133700}"/>
            </a:ext>
          </a:extLst>
        </xdr:cNvPr>
        <xdr:cNvCxnSpPr/>
      </xdr:nvCxnSpPr>
      <xdr:spPr>
        <a:xfrm flipV="1">
          <a:off x="16431260" y="698830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9BE7ECE0-754E-4782-A61C-560C50752E63}"/>
            </a:ext>
          </a:extLst>
        </xdr:cNvPr>
        <xdr:cNvSpPr txBox="1"/>
      </xdr:nvSpPr>
      <xdr:spPr>
        <a:xfrm>
          <a:off x="185611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539BB175-2129-40C9-982F-5CDD06F8D40A}"/>
            </a:ext>
          </a:extLst>
        </xdr:cNvPr>
        <xdr:cNvSpPr txBox="1"/>
      </xdr:nvSpPr>
      <xdr:spPr>
        <a:xfrm>
          <a:off x="17776267"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8DAC0C18-3792-48EB-A7D6-418D2CC7DEF9}"/>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6F6D008-3756-4413-B303-EFB0E3C716B0}"/>
            </a:ext>
          </a:extLst>
        </xdr:cNvPr>
        <xdr:cNvSpPr txBox="1"/>
      </xdr:nvSpPr>
      <xdr:spPr>
        <a:xfrm>
          <a:off x="162268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18DF476-F802-4101-9031-374D205AA9BD}"/>
            </a:ext>
          </a:extLst>
        </xdr:cNvPr>
        <xdr:cNvSpPr txBox="1"/>
      </xdr:nvSpPr>
      <xdr:spPr>
        <a:xfrm>
          <a:off x="1856112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785AF291-15BE-4E2B-8B88-353F365B5282}"/>
            </a:ext>
          </a:extLst>
        </xdr:cNvPr>
        <xdr:cNvSpPr txBox="1"/>
      </xdr:nvSpPr>
      <xdr:spPr>
        <a:xfrm>
          <a:off x="1777626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2954D15C-02EB-4E40-90BD-2511C5A7F2F6}"/>
            </a:ext>
          </a:extLst>
        </xdr:cNvPr>
        <xdr:cNvSpPr txBox="1"/>
      </xdr:nvSpPr>
      <xdr:spPr>
        <a:xfrm>
          <a:off x="1700156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159275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7BF0B10E-2CBA-40A8-B280-4BA5E9084B51}"/>
            </a:ext>
          </a:extLst>
        </xdr:cNvPr>
        <xdr:cNvSpPr txBox="1"/>
      </xdr:nvSpPr>
      <xdr:spPr>
        <a:xfrm>
          <a:off x="16226867" y="70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CAB8373-1C6D-43C5-A8FE-DDA530C2DAB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EF6A1CC-7EB6-4773-842C-834042D927F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AFAB9CB-3A8F-40EE-8D7B-1EE453888F0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C2432766-742C-47E0-8DBC-C5F9D61E232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6E175B58-B4FE-4A54-A93C-AE4D166F0BC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E44A8EC2-6AF9-4B6C-BAEA-476787A350D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3459929E-81DD-4F1A-AE96-3E487F66E4D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C109081E-D3B8-4A8A-991F-013681DC79C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FAC906C-337C-4D8F-A8BF-2737F9B3E95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E6F990B0-10B1-48B3-BB09-6CFB4B8BB1B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C2D7641-CD37-4118-891D-549C893C8A4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C56629B-9057-4277-B4FC-50EAAB788A7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BE417C2-A8A3-493C-BDB8-EE64E1C322E3}"/>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95FCD034-8074-461D-BB5E-BD6400D1785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D5E1086F-F16F-4CEB-8FE0-E277569043A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B3268EB6-85E6-41FC-821D-E10CBAD546A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8729F6FD-7302-4C82-B1E4-6E95DA2AB9B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ED9C5C7-5329-4061-BDAB-780CC047F65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FC39A6E-BA61-4DA5-B2C4-331462C7E07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177E40F1-F9B3-47DE-8589-F33AC0AB245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AAA6ECE7-B84A-4576-A582-C148E3D8318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77461575-AA4F-46D8-8180-C56F8A3A120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96D86B23-8F0C-4579-9703-FA43A98A43E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2CB82C1-6D93-4973-9113-1BEC28F32CF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65ACB1D9-CED7-474C-9CF7-0C10B3F465C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A11B768-DC85-4266-A2F0-EA67DD57A43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77940FA9-9754-4731-8444-5D162F1F27CB}"/>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E09ACFE-3D9F-40E4-9C59-18C6213A42FE}"/>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80F1FD45-A139-43B7-9206-7CE0804069CF}"/>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851DD33-5343-4462-BAE8-E953D5A91D26}"/>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898168ED-42FD-4EA9-A3FF-19E44C5F777C}"/>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26411E4-11D0-4932-8EBB-D621AACE6C23}"/>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FDB66611-14D5-4B52-B726-1ED3F3252C45}"/>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F926628A-5C05-492B-AFED-0BEC3D7C1975}"/>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3048BF6C-1FD1-46A0-9A18-0B2423D6D17A}"/>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D8A84A4B-276B-432E-B792-D5F748A82829}"/>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52C2CD2D-135E-41C1-9A49-504FD1700E06}"/>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07EE547-15F7-4200-BE15-F5DE8089C73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9502072-3F50-4D51-B34A-D057B0E5F08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17F47A5-61FA-4DBB-B2F8-CF8C753315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55ED7FF-2466-4D38-B1F9-B3E038C9392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6F1D865-5BC3-481A-AAA1-C5DDD91C251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49" name="楕円 548">
          <a:extLst>
            <a:ext uri="{FF2B5EF4-FFF2-40B4-BE49-F238E27FC236}">
              <a16:creationId xmlns:a16="http://schemas.microsoft.com/office/drawing/2014/main" id="{7C9A0578-F253-4B65-AA8F-644B989869C6}"/>
            </a:ext>
          </a:extLst>
        </xdr:cNvPr>
        <xdr:cNvSpPr/>
      </xdr:nvSpPr>
      <xdr:spPr>
        <a:xfrm>
          <a:off x="14325600" y="104343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2EDC2AA-63FC-444C-B39E-CC2EBAEB562D}"/>
            </a:ext>
          </a:extLst>
        </xdr:cNvPr>
        <xdr:cNvSpPr txBox="1"/>
      </xdr:nvSpPr>
      <xdr:spPr>
        <a:xfrm>
          <a:off x="144145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551" name="楕円 550">
          <a:extLst>
            <a:ext uri="{FF2B5EF4-FFF2-40B4-BE49-F238E27FC236}">
              <a16:creationId xmlns:a16="http://schemas.microsoft.com/office/drawing/2014/main" id="{F8F12C5F-2CCA-468D-A942-06849BDAA6E9}"/>
            </a:ext>
          </a:extLst>
        </xdr:cNvPr>
        <xdr:cNvSpPr/>
      </xdr:nvSpPr>
      <xdr:spPr>
        <a:xfrm>
          <a:off x="1357884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91440</xdr:rowOff>
    </xdr:to>
    <xdr:cxnSp macro="">
      <xdr:nvCxnSpPr>
        <xdr:cNvPr id="552" name="直線コネクタ 551">
          <a:extLst>
            <a:ext uri="{FF2B5EF4-FFF2-40B4-BE49-F238E27FC236}">
              <a16:creationId xmlns:a16="http://schemas.microsoft.com/office/drawing/2014/main" id="{9F49BE0B-1E23-4D72-AB15-A7DA57098985}"/>
            </a:ext>
          </a:extLst>
        </xdr:cNvPr>
        <xdr:cNvCxnSpPr/>
      </xdr:nvCxnSpPr>
      <xdr:spPr>
        <a:xfrm>
          <a:off x="13629640" y="10475323"/>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553" name="楕円 552">
          <a:extLst>
            <a:ext uri="{FF2B5EF4-FFF2-40B4-BE49-F238E27FC236}">
              <a16:creationId xmlns:a16="http://schemas.microsoft.com/office/drawing/2014/main" id="{BD0D75FD-BD4B-47A1-9A93-5B562D33C238}"/>
            </a:ext>
          </a:extLst>
        </xdr:cNvPr>
        <xdr:cNvSpPr/>
      </xdr:nvSpPr>
      <xdr:spPr>
        <a:xfrm>
          <a:off x="12804140" y="10389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81643</xdr:rowOff>
    </xdr:to>
    <xdr:cxnSp macro="">
      <xdr:nvCxnSpPr>
        <xdr:cNvPr id="554" name="直線コネクタ 553">
          <a:extLst>
            <a:ext uri="{FF2B5EF4-FFF2-40B4-BE49-F238E27FC236}">
              <a16:creationId xmlns:a16="http://schemas.microsoft.com/office/drawing/2014/main" id="{FAD4353A-CC23-4F01-9ACE-B0C945E31FF4}"/>
            </a:ext>
          </a:extLst>
        </xdr:cNvPr>
        <xdr:cNvCxnSpPr/>
      </xdr:nvCxnSpPr>
      <xdr:spPr>
        <a:xfrm>
          <a:off x="12854940" y="10436134"/>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123916</xdr:rowOff>
    </xdr:from>
    <xdr:to>
      <xdr:col>72</xdr:col>
      <xdr:colOff>38100</xdr:colOff>
      <xdr:row>62</xdr:row>
      <xdr:rowOff>54066</xdr:rowOff>
    </xdr:to>
    <xdr:sp macro="" textlink="">
      <xdr:nvSpPr>
        <xdr:cNvPr id="555" name="楕円 554">
          <a:extLst>
            <a:ext uri="{FF2B5EF4-FFF2-40B4-BE49-F238E27FC236}">
              <a16:creationId xmlns:a16="http://schemas.microsoft.com/office/drawing/2014/main" id="{13C6A309-3D7F-45A4-975F-69F722672731}"/>
            </a:ext>
          </a:extLst>
        </xdr:cNvPr>
        <xdr:cNvSpPr/>
      </xdr:nvSpPr>
      <xdr:spPr>
        <a:xfrm>
          <a:off x="12029440" y="10349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3266</xdr:rowOff>
    </xdr:from>
    <xdr:to>
      <xdr:col>76</xdr:col>
      <xdr:colOff>114300</xdr:colOff>
      <xdr:row>62</xdr:row>
      <xdr:rowOff>42454</xdr:rowOff>
    </xdr:to>
    <xdr:cxnSp macro="">
      <xdr:nvCxnSpPr>
        <xdr:cNvPr id="556" name="直線コネクタ 555">
          <a:extLst>
            <a:ext uri="{FF2B5EF4-FFF2-40B4-BE49-F238E27FC236}">
              <a16:creationId xmlns:a16="http://schemas.microsoft.com/office/drawing/2014/main" id="{83694579-B5EF-4D83-AA7D-311C68DB94F0}"/>
            </a:ext>
          </a:extLst>
        </xdr:cNvPr>
        <xdr:cNvCxnSpPr/>
      </xdr:nvCxnSpPr>
      <xdr:spPr>
        <a:xfrm>
          <a:off x="12072620" y="10396946"/>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87993</xdr:rowOff>
    </xdr:from>
    <xdr:to>
      <xdr:col>67</xdr:col>
      <xdr:colOff>101600</xdr:colOff>
      <xdr:row>62</xdr:row>
      <xdr:rowOff>18143</xdr:rowOff>
    </xdr:to>
    <xdr:sp macro="" textlink="">
      <xdr:nvSpPr>
        <xdr:cNvPr id="557" name="楕円 556">
          <a:extLst>
            <a:ext uri="{FF2B5EF4-FFF2-40B4-BE49-F238E27FC236}">
              <a16:creationId xmlns:a16="http://schemas.microsoft.com/office/drawing/2014/main" id="{429CBB85-A4EC-45FC-9850-524046D650AD}"/>
            </a:ext>
          </a:extLst>
        </xdr:cNvPr>
        <xdr:cNvSpPr/>
      </xdr:nvSpPr>
      <xdr:spPr>
        <a:xfrm>
          <a:off x="11231880" y="1031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138793</xdr:rowOff>
    </xdr:from>
    <xdr:to>
      <xdr:col>71</xdr:col>
      <xdr:colOff>177800</xdr:colOff>
      <xdr:row>62</xdr:row>
      <xdr:rowOff>3266</xdr:rowOff>
    </xdr:to>
    <xdr:cxnSp macro="">
      <xdr:nvCxnSpPr>
        <xdr:cNvPr id="558" name="直線コネクタ 557">
          <a:extLst>
            <a:ext uri="{FF2B5EF4-FFF2-40B4-BE49-F238E27FC236}">
              <a16:creationId xmlns:a16="http://schemas.microsoft.com/office/drawing/2014/main" id="{446C2632-D599-46C3-A45C-7A7ABD3CDD68}"/>
            </a:ext>
          </a:extLst>
        </xdr:cNvPr>
        <xdr:cNvCxnSpPr/>
      </xdr:nvCxnSpPr>
      <xdr:spPr>
        <a:xfrm>
          <a:off x="11282680" y="10364833"/>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E59C813F-F3CE-4AB0-A12F-0508D16CDA80}"/>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ADF1E44A-A1AA-4903-857A-DCF33E8EDC47}"/>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11BAB6C2-34DD-4A8D-968F-316A0271057C}"/>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0EF7DA15-0F9C-4167-9A70-E92D698910F3}"/>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563" name="n_1mainValue【学校施設】&#10;有形固定資産減価償却率">
          <a:extLst>
            <a:ext uri="{FF2B5EF4-FFF2-40B4-BE49-F238E27FC236}">
              <a16:creationId xmlns:a16="http://schemas.microsoft.com/office/drawing/2014/main" id="{0D87B194-7738-434B-8520-94A5AF20BD2C}"/>
            </a:ext>
          </a:extLst>
        </xdr:cNvPr>
        <xdr:cNvSpPr txBox="1"/>
      </xdr:nvSpPr>
      <xdr:spPr>
        <a:xfrm>
          <a:off x="1343724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564" name="n_2mainValue【学校施設】&#10;有形固定資産減価償却率">
          <a:extLst>
            <a:ext uri="{FF2B5EF4-FFF2-40B4-BE49-F238E27FC236}">
              <a16:creationId xmlns:a16="http://schemas.microsoft.com/office/drawing/2014/main" id="{4C5BD019-8442-4973-BBF1-94F0EB648E27}"/>
            </a:ext>
          </a:extLst>
        </xdr:cNvPr>
        <xdr:cNvSpPr txBox="1"/>
      </xdr:nvSpPr>
      <xdr:spPr>
        <a:xfrm>
          <a:off x="12675244" y="104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45193</xdr:rowOff>
    </xdr:from>
    <xdr:ext cx="405111" cy="259045"/>
    <xdr:sp macro="" textlink="">
      <xdr:nvSpPr>
        <xdr:cNvPr id="565" name="n_3mainValue【学校施設】&#10;有形固定資産減価償却率">
          <a:extLst>
            <a:ext uri="{FF2B5EF4-FFF2-40B4-BE49-F238E27FC236}">
              <a16:creationId xmlns:a16="http://schemas.microsoft.com/office/drawing/2014/main" id="{B81B43C7-696B-4FEF-BBBC-B95B2DD81F2D}"/>
            </a:ext>
          </a:extLst>
        </xdr:cNvPr>
        <xdr:cNvSpPr txBox="1"/>
      </xdr:nvSpPr>
      <xdr:spPr>
        <a:xfrm>
          <a:off x="1190054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9270</xdr:rowOff>
    </xdr:from>
    <xdr:ext cx="405111" cy="259045"/>
    <xdr:sp macro="" textlink="">
      <xdr:nvSpPr>
        <xdr:cNvPr id="566" name="n_4mainValue【学校施設】&#10;有形固定資産減価償却率">
          <a:extLst>
            <a:ext uri="{FF2B5EF4-FFF2-40B4-BE49-F238E27FC236}">
              <a16:creationId xmlns:a16="http://schemas.microsoft.com/office/drawing/2014/main" id="{CB88D8D8-D5A4-444B-BA65-1D3E2E4ECAA5}"/>
            </a:ext>
          </a:extLst>
        </xdr:cNvPr>
        <xdr:cNvSpPr txBox="1"/>
      </xdr:nvSpPr>
      <xdr:spPr>
        <a:xfrm>
          <a:off x="11102984"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7E2A71F-1667-4450-9A98-4FA299D2328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6BAAED6-5C30-4575-B5E8-10DDECB01AB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1857F8F-27C2-4428-A08B-C8BAECEC68E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A64E058-67B1-4D6D-A8A7-4A2CF321AF9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6D428DB-6D32-4217-8375-A5E830B7450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6C33ED47-44DF-4E9A-BE92-7AEB3415D2E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95640AA-0708-4279-9D3C-E05DDE4D7A6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750F17A-3CEC-4C02-A496-D2A2AC8973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3B753186-0B2F-448F-A2E1-AD146FECE26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85ADB26-ECE7-46AC-9680-5A7A6328820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44236EA8-E4F5-42F9-B79D-BD71B9C955D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603E5562-5046-4BE2-99B8-471BEC89268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5E84FFAA-758C-40AB-AA7E-362F725E4BD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C159F80-4A1F-43B1-A2FA-E2A55221957C}"/>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AA12C2AA-D2EF-4F16-A5BF-10D72A97D10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21723B10-E9E7-4CFC-8C17-6837B9D5F23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FDD4E215-0D03-4DB5-B9CE-DB8C0EE25AD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60E7A5FA-6BA1-4288-B117-310EB5D8FD1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DB213F86-830B-42AB-88A5-45D95D7ABA8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8332730B-F38A-4942-85B5-0BB40775C31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462529F-2008-4C8C-A96F-C173EC756EC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EE419636-DA0C-4C27-AF7A-AAB6C8BE763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A973AD06-1476-4F55-A183-B2B0EC6796E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749F6C08-FA84-4ABD-8F0C-873878886910}"/>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3A65A71C-1F1C-4C9A-A13E-0A1665DF85CF}"/>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DFF9C137-61A6-42D5-A072-51783E9A7CA0}"/>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48A1B3F8-6F19-4EA4-BC86-57141D8123ED}"/>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D4D27302-AACE-4429-AE11-0C740F902E91}"/>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E4EF260B-B51D-4DD6-A483-93318EC53BAD}"/>
            </a:ext>
          </a:extLst>
        </xdr:cNvPr>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C81ECE5-1A95-483B-88BE-D2D715A786D3}"/>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5B610157-9037-4F74-9388-559FA94C5C0A}"/>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F275AA7E-EF85-4E03-A174-633FFDEDD465}"/>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229BC201-0BA1-463C-BADC-5F661669126F}"/>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33F113F1-D495-4DDE-ABF2-7FDD58328037}"/>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3E80DF9-23E6-45D6-8C09-747095FF875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654342C-0D18-469F-857E-C66299A0A17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CCB4120-7C57-4388-A78F-5A62AAF8D4F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F49EF5E-D246-43DB-8D52-26D3A9E531F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B43A833-AA6A-4299-8D76-9A81A4A4A86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44259</xdr:rowOff>
    </xdr:from>
    <xdr:to>
      <xdr:col>116</xdr:col>
      <xdr:colOff>114300</xdr:colOff>
      <xdr:row>60</xdr:row>
      <xdr:rowOff>145859</xdr:rowOff>
    </xdr:to>
    <xdr:sp macro="" textlink="">
      <xdr:nvSpPr>
        <xdr:cNvPr id="606" name="楕円 605">
          <a:extLst>
            <a:ext uri="{FF2B5EF4-FFF2-40B4-BE49-F238E27FC236}">
              <a16:creationId xmlns:a16="http://schemas.microsoft.com/office/drawing/2014/main" id="{548BCA79-D9BC-470C-8253-B5C573F6E077}"/>
            </a:ext>
          </a:extLst>
        </xdr:cNvPr>
        <xdr:cNvSpPr/>
      </xdr:nvSpPr>
      <xdr:spPr>
        <a:xfrm>
          <a:off x="19458940" y="101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67136</xdr:rowOff>
    </xdr:from>
    <xdr:ext cx="469744" cy="259045"/>
    <xdr:sp macro="" textlink="">
      <xdr:nvSpPr>
        <xdr:cNvPr id="607" name="【学校施設】&#10;一人当たり面積該当値テキスト">
          <a:extLst>
            <a:ext uri="{FF2B5EF4-FFF2-40B4-BE49-F238E27FC236}">
              <a16:creationId xmlns:a16="http://schemas.microsoft.com/office/drawing/2014/main" id="{D27F189F-5EB9-4645-8B1F-CA7440C82F12}"/>
            </a:ext>
          </a:extLst>
        </xdr:cNvPr>
        <xdr:cNvSpPr txBox="1"/>
      </xdr:nvSpPr>
      <xdr:spPr>
        <a:xfrm>
          <a:off x="19547840" y="995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57404</xdr:rowOff>
    </xdr:from>
    <xdr:to>
      <xdr:col>112</xdr:col>
      <xdr:colOff>38100</xdr:colOff>
      <xdr:row>60</xdr:row>
      <xdr:rowOff>159004</xdr:rowOff>
    </xdr:to>
    <xdr:sp macro="" textlink="">
      <xdr:nvSpPr>
        <xdr:cNvPr id="608" name="楕円 607">
          <a:extLst>
            <a:ext uri="{FF2B5EF4-FFF2-40B4-BE49-F238E27FC236}">
              <a16:creationId xmlns:a16="http://schemas.microsoft.com/office/drawing/2014/main" id="{53A45E26-8F2B-4F2C-9334-1A780E0701BC}"/>
            </a:ext>
          </a:extLst>
        </xdr:cNvPr>
        <xdr:cNvSpPr/>
      </xdr:nvSpPr>
      <xdr:spPr>
        <a:xfrm>
          <a:off x="18735040" y="10115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95059</xdr:rowOff>
    </xdr:from>
    <xdr:to>
      <xdr:col>116</xdr:col>
      <xdr:colOff>63500</xdr:colOff>
      <xdr:row>60</xdr:row>
      <xdr:rowOff>108204</xdr:rowOff>
    </xdr:to>
    <xdr:cxnSp macro="">
      <xdr:nvCxnSpPr>
        <xdr:cNvPr id="609" name="直線コネクタ 608">
          <a:extLst>
            <a:ext uri="{FF2B5EF4-FFF2-40B4-BE49-F238E27FC236}">
              <a16:creationId xmlns:a16="http://schemas.microsoft.com/office/drawing/2014/main" id="{FF5671C8-E889-40AC-B65F-A580F496C609}"/>
            </a:ext>
          </a:extLst>
        </xdr:cNvPr>
        <xdr:cNvCxnSpPr/>
      </xdr:nvCxnSpPr>
      <xdr:spPr>
        <a:xfrm flipV="1">
          <a:off x="18778220" y="10153459"/>
          <a:ext cx="73152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68263</xdr:rowOff>
    </xdr:from>
    <xdr:to>
      <xdr:col>107</xdr:col>
      <xdr:colOff>101600</xdr:colOff>
      <xdr:row>60</xdr:row>
      <xdr:rowOff>169863</xdr:rowOff>
    </xdr:to>
    <xdr:sp macro="" textlink="">
      <xdr:nvSpPr>
        <xdr:cNvPr id="610" name="楕円 609">
          <a:extLst>
            <a:ext uri="{FF2B5EF4-FFF2-40B4-BE49-F238E27FC236}">
              <a16:creationId xmlns:a16="http://schemas.microsoft.com/office/drawing/2014/main" id="{981B1356-26A9-48EA-B1B6-EC410DB2D5AC}"/>
            </a:ext>
          </a:extLst>
        </xdr:cNvPr>
        <xdr:cNvSpPr/>
      </xdr:nvSpPr>
      <xdr:spPr>
        <a:xfrm>
          <a:off x="1793748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108204</xdr:rowOff>
    </xdr:from>
    <xdr:to>
      <xdr:col>111</xdr:col>
      <xdr:colOff>177800</xdr:colOff>
      <xdr:row>60</xdr:row>
      <xdr:rowOff>119063</xdr:rowOff>
    </xdr:to>
    <xdr:cxnSp macro="">
      <xdr:nvCxnSpPr>
        <xdr:cNvPr id="611" name="直線コネクタ 610">
          <a:extLst>
            <a:ext uri="{FF2B5EF4-FFF2-40B4-BE49-F238E27FC236}">
              <a16:creationId xmlns:a16="http://schemas.microsoft.com/office/drawing/2014/main" id="{2DF634BB-6C22-4711-BDAB-458DCAACC80F}"/>
            </a:ext>
          </a:extLst>
        </xdr:cNvPr>
        <xdr:cNvCxnSpPr/>
      </xdr:nvCxnSpPr>
      <xdr:spPr>
        <a:xfrm flipV="1">
          <a:off x="17988280" y="10166604"/>
          <a:ext cx="78994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102171</xdr:rowOff>
    </xdr:from>
    <xdr:to>
      <xdr:col>102</xdr:col>
      <xdr:colOff>165100</xdr:colOff>
      <xdr:row>61</xdr:row>
      <xdr:rowOff>32321</xdr:rowOff>
    </xdr:to>
    <xdr:sp macro="" textlink="">
      <xdr:nvSpPr>
        <xdr:cNvPr id="612" name="楕円 611">
          <a:extLst>
            <a:ext uri="{FF2B5EF4-FFF2-40B4-BE49-F238E27FC236}">
              <a16:creationId xmlns:a16="http://schemas.microsoft.com/office/drawing/2014/main" id="{E5B04480-2894-435D-B249-8D5F2FFFBB98}"/>
            </a:ext>
          </a:extLst>
        </xdr:cNvPr>
        <xdr:cNvSpPr/>
      </xdr:nvSpPr>
      <xdr:spPr>
        <a:xfrm>
          <a:off x="17162780" y="10160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119063</xdr:rowOff>
    </xdr:from>
    <xdr:to>
      <xdr:col>107</xdr:col>
      <xdr:colOff>50800</xdr:colOff>
      <xdr:row>60</xdr:row>
      <xdr:rowOff>152971</xdr:rowOff>
    </xdr:to>
    <xdr:cxnSp macro="">
      <xdr:nvCxnSpPr>
        <xdr:cNvPr id="613" name="直線コネクタ 612">
          <a:extLst>
            <a:ext uri="{FF2B5EF4-FFF2-40B4-BE49-F238E27FC236}">
              <a16:creationId xmlns:a16="http://schemas.microsoft.com/office/drawing/2014/main" id="{AD8AAF1A-2A40-4F90-AA2D-1AC47167563C}"/>
            </a:ext>
          </a:extLst>
        </xdr:cNvPr>
        <xdr:cNvCxnSpPr/>
      </xdr:nvCxnSpPr>
      <xdr:spPr>
        <a:xfrm flipV="1">
          <a:off x="17213580" y="10177463"/>
          <a:ext cx="7747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114364</xdr:rowOff>
    </xdr:from>
    <xdr:to>
      <xdr:col>98</xdr:col>
      <xdr:colOff>38100</xdr:colOff>
      <xdr:row>61</xdr:row>
      <xdr:rowOff>44514</xdr:rowOff>
    </xdr:to>
    <xdr:sp macro="" textlink="">
      <xdr:nvSpPr>
        <xdr:cNvPr id="614" name="楕円 613">
          <a:extLst>
            <a:ext uri="{FF2B5EF4-FFF2-40B4-BE49-F238E27FC236}">
              <a16:creationId xmlns:a16="http://schemas.microsoft.com/office/drawing/2014/main" id="{2EA945E9-C712-48D5-A3E2-7A7A43667A97}"/>
            </a:ext>
          </a:extLst>
        </xdr:cNvPr>
        <xdr:cNvSpPr/>
      </xdr:nvSpPr>
      <xdr:spPr>
        <a:xfrm>
          <a:off x="16388080" y="10172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152971</xdr:rowOff>
    </xdr:from>
    <xdr:to>
      <xdr:col>102</xdr:col>
      <xdr:colOff>114300</xdr:colOff>
      <xdr:row>60</xdr:row>
      <xdr:rowOff>165164</xdr:rowOff>
    </xdr:to>
    <xdr:cxnSp macro="">
      <xdr:nvCxnSpPr>
        <xdr:cNvPr id="615" name="直線コネクタ 614">
          <a:extLst>
            <a:ext uri="{FF2B5EF4-FFF2-40B4-BE49-F238E27FC236}">
              <a16:creationId xmlns:a16="http://schemas.microsoft.com/office/drawing/2014/main" id="{73D50274-0A70-480A-9BEE-00698F41185F}"/>
            </a:ext>
          </a:extLst>
        </xdr:cNvPr>
        <xdr:cNvCxnSpPr/>
      </xdr:nvCxnSpPr>
      <xdr:spPr>
        <a:xfrm flipV="1">
          <a:off x="16431260" y="10211371"/>
          <a:ext cx="78232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FFB71AB9-7765-44BA-A5C9-A6B083DF7491}"/>
            </a:ext>
          </a:extLst>
        </xdr:cNvPr>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DF144EC2-8149-4A93-8F05-B043E4AFCEB6}"/>
            </a:ext>
          </a:extLst>
        </xdr:cNvPr>
        <xdr:cNvSpPr txBox="1"/>
      </xdr:nvSpPr>
      <xdr:spPr>
        <a:xfrm>
          <a:off x="17776267"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EA3A0B35-3B25-421B-B243-4DEBB6C8FEB5}"/>
            </a:ext>
          </a:extLst>
        </xdr:cNvPr>
        <xdr:cNvSpPr txBox="1"/>
      </xdr:nvSpPr>
      <xdr:spPr>
        <a:xfrm>
          <a:off x="17001567" y="104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36F6922F-2FEE-4D3C-BA74-A8FC2DB391B3}"/>
            </a:ext>
          </a:extLst>
        </xdr:cNvPr>
        <xdr:cNvSpPr txBox="1"/>
      </xdr:nvSpPr>
      <xdr:spPr>
        <a:xfrm>
          <a:off x="16226867" y="104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4081</xdr:rowOff>
    </xdr:from>
    <xdr:ext cx="469744" cy="259045"/>
    <xdr:sp macro="" textlink="">
      <xdr:nvSpPr>
        <xdr:cNvPr id="620" name="n_1mainValue【学校施設】&#10;一人当たり面積">
          <a:extLst>
            <a:ext uri="{FF2B5EF4-FFF2-40B4-BE49-F238E27FC236}">
              <a16:creationId xmlns:a16="http://schemas.microsoft.com/office/drawing/2014/main" id="{E1EBE6E5-B862-4EBE-8AB4-6DF1BE904835}"/>
            </a:ext>
          </a:extLst>
        </xdr:cNvPr>
        <xdr:cNvSpPr txBox="1"/>
      </xdr:nvSpPr>
      <xdr:spPr>
        <a:xfrm>
          <a:off x="18561127" y="989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14940</xdr:rowOff>
    </xdr:from>
    <xdr:ext cx="469744" cy="259045"/>
    <xdr:sp macro="" textlink="">
      <xdr:nvSpPr>
        <xdr:cNvPr id="621" name="n_2mainValue【学校施設】&#10;一人当たり面積">
          <a:extLst>
            <a:ext uri="{FF2B5EF4-FFF2-40B4-BE49-F238E27FC236}">
              <a16:creationId xmlns:a16="http://schemas.microsoft.com/office/drawing/2014/main" id="{20178289-5D0A-4B6B-8F7B-267C49EF63DB}"/>
            </a:ext>
          </a:extLst>
        </xdr:cNvPr>
        <xdr:cNvSpPr txBox="1"/>
      </xdr:nvSpPr>
      <xdr:spPr>
        <a:xfrm>
          <a:off x="17776267" y="990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48848</xdr:rowOff>
    </xdr:from>
    <xdr:ext cx="469744" cy="259045"/>
    <xdr:sp macro="" textlink="">
      <xdr:nvSpPr>
        <xdr:cNvPr id="622" name="n_3mainValue【学校施設】&#10;一人当たり面積">
          <a:extLst>
            <a:ext uri="{FF2B5EF4-FFF2-40B4-BE49-F238E27FC236}">
              <a16:creationId xmlns:a16="http://schemas.microsoft.com/office/drawing/2014/main" id="{75C1A0FD-8094-421A-967B-86857B787947}"/>
            </a:ext>
          </a:extLst>
        </xdr:cNvPr>
        <xdr:cNvSpPr txBox="1"/>
      </xdr:nvSpPr>
      <xdr:spPr>
        <a:xfrm>
          <a:off x="17001567" y="99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61041</xdr:rowOff>
    </xdr:from>
    <xdr:ext cx="469744" cy="259045"/>
    <xdr:sp macro="" textlink="">
      <xdr:nvSpPr>
        <xdr:cNvPr id="623" name="n_4mainValue【学校施設】&#10;一人当たり面積">
          <a:extLst>
            <a:ext uri="{FF2B5EF4-FFF2-40B4-BE49-F238E27FC236}">
              <a16:creationId xmlns:a16="http://schemas.microsoft.com/office/drawing/2014/main" id="{B3CB052C-1BC7-4D5E-9EDF-BD2ED852FA16}"/>
            </a:ext>
          </a:extLst>
        </xdr:cNvPr>
        <xdr:cNvSpPr txBox="1"/>
      </xdr:nvSpPr>
      <xdr:spPr>
        <a:xfrm>
          <a:off x="16226867" y="9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B3D913D-D7C2-4323-9281-D9F66DA96FA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7BA734B7-928F-49E1-8533-4B64B7B8E34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2F3CC5D-D8A5-4450-B681-4CA97D9D3FA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BF4C759-C28A-4FA0-BF5C-5853714C474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10BC7BA-F63E-4E58-AEB6-3D60C5FD114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74A613FF-303C-4589-A65D-364C408490D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6CF27D1-2861-412E-9741-5E8DD7417AB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878A659-2A5B-4AF0-B56B-4B68C6ACE4F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F8F96E1-F9F7-4737-BA76-966401484F5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A85F2DE4-6EC7-4959-84EA-44F758FF5EF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4E5D414-BC58-4A98-81C7-473A020EE31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51F84F58-53BC-435D-82AA-E2BBF070FFE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692CE4A-BC48-4461-94CD-FE73BACB6509}"/>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68B20E15-3DF6-48E4-94D5-A61A6808ABC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F5081D17-C4DE-4A20-96F1-33306F41FEA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ED6E1BE4-43B0-443E-8F91-263583BFF62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1CEB331-81FB-41BC-8634-442595073A5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A8DEE521-20B9-4598-A2A1-1132758497F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E474C624-6C4B-46BC-915A-39FEF6520E9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A9F9898A-F63A-4CD8-8D1D-2E6EC4BB192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A7B62E4-AA3D-4A01-A99A-DBAB31596FB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4DF2363-978D-4F48-AD4A-A8A9E88D75C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5EEF73E-549F-4586-9384-8745184293D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EFF2EBAF-3A06-48E7-B961-A1DE99393BD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630A87A2-0D48-4BC3-9EF1-3DE69510B7B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03664F3-807D-471F-B22A-79DCB7BC5DAC}"/>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E4B6BD86-5AD6-41AC-B573-881D227D628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317846A2-3973-4FF7-81B6-DC2C7BC2C7F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D47ADB46-F3DB-48A8-9158-7622101938DE}"/>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4917CB40-B5E6-4B78-948F-985A3B45A0DB}"/>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8679A4D7-C20D-4435-B25E-DA5C4F03184F}"/>
            </a:ext>
          </a:extLst>
        </xdr:cNvPr>
        <xdr:cNvSpPr txBox="1"/>
      </xdr:nvSpPr>
      <xdr:spPr>
        <a:xfrm>
          <a:off x="14414500" y="13854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5B98E2A2-516A-4F1D-B84C-3AAA232F641E}"/>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AD84D09D-133D-4C68-942D-30CFAB13F51A}"/>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D383BCCB-AFA0-4FC1-B65E-B5B934EBAD26}"/>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91EBB8FD-C5AF-4009-A8C6-EB63668A8024}"/>
            </a:ext>
          </a:extLst>
        </xdr:cNvPr>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FD4D93D6-9BDC-42F4-BA68-6D03B339FED2}"/>
            </a:ext>
          </a:extLst>
        </xdr:cNvPr>
        <xdr:cNvSpPr/>
      </xdr:nvSpPr>
      <xdr:spPr>
        <a:xfrm>
          <a:off x="1123188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CF41074-B9D7-4AF6-85A5-829C7E6D242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539EABC-DDD6-4E6C-B39D-B08C0B2BC38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00489E7-5694-4F88-9DD7-E24EB441EAC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42215BB-6A8C-4E8F-B82E-73BE100EB6D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DFBADCE-7B21-4909-960E-FFD1B71F103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5" name="楕円 664">
          <a:extLst>
            <a:ext uri="{FF2B5EF4-FFF2-40B4-BE49-F238E27FC236}">
              <a16:creationId xmlns:a16="http://schemas.microsoft.com/office/drawing/2014/main" id="{96CC54CD-BE1F-4B4E-9746-12D92860A300}"/>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6" name="楕円 665">
          <a:extLst>
            <a:ext uri="{FF2B5EF4-FFF2-40B4-BE49-F238E27FC236}">
              <a16:creationId xmlns:a16="http://schemas.microsoft.com/office/drawing/2014/main" id="{C68DE6B7-181B-4771-B2FB-13B185BF1914}"/>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7" name="直線コネクタ 666">
          <a:extLst>
            <a:ext uri="{FF2B5EF4-FFF2-40B4-BE49-F238E27FC236}">
              <a16:creationId xmlns:a16="http://schemas.microsoft.com/office/drawing/2014/main" id="{8FF8CEDF-F67A-4E25-A3C0-3DBFA96DC686}"/>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8" name="楕円 667">
          <a:extLst>
            <a:ext uri="{FF2B5EF4-FFF2-40B4-BE49-F238E27FC236}">
              <a16:creationId xmlns:a16="http://schemas.microsoft.com/office/drawing/2014/main" id="{C4D3470A-114E-491B-943B-794788DBE60F}"/>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9" name="直線コネクタ 668">
          <a:extLst>
            <a:ext uri="{FF2B5EF4-FFF2-40B4-BE49-F238E27FC236}">
              <a16:creationId xmlns:a16="http://schemas.microsoft.com/office/drawing/2014/main" id="{C9376664-5392-446A-9722-8E47CDE31C94}"/>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0" name="楕円 669">
          <a:extLst>
            <a:ext uri="{FF2B5EF4-FFF2-40B4-BE49-F238E27FC236}">
              <a16:creationId xmlns:a16="http://schemas.microsoft.com/office/drawing/2014/main" id="{CC1B5BA0-8097-433B-BF66-990B83A2BE4D}"/>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1" name="直線コネクタ 670">
          <a:extLst>
            <a:ext uri="{FF2B5EF4-FFF2-40B4-BE49-F238E27FC236}">
              <a16:creationId xmlns:a16="http://schemas.microsoft.com/office/drawing/2014/main" id="{26C66841-23C0-4031-8080-9DE311221AC3}"/>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2" name="n_1aveValue【児童館】&#10;有形固定資産減価償却率">
          <a:extLst>
            <a:ext uri="{FF2B5EF4-FFF2-40B4-BE49-F238E27FC236}">
              <a16:creationId xmlns:a16="http://schemas.microsoft.com/office/drawing/2014/main" id="{404F2AF0-0C3F-4C3D-8DC9-AFB7F947F7E0}"/>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3" name="n_2aveValue【児童館】&#10;有形固定資産減価償却率">
          <a:extLst>
            <a:ext uri="{FF2B5EF4-FFF2-40B4-BE49-F238E27FC236}">
              <a16:creationId xmlns:a16="http://schemas.microsoft.com/office/drawing/2014/main" id="{8546FE7F-43E3-4097-A8C0-1C39268B85D0}"/>
            </a:ext>
          </a:extLst>
        </xdr:cNvPr>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4" name="n_3aveValue【児童館】&#10;有形固定資産減価償却率">
          <a:extLst>
            <a:ext uri="{FF2B5EF4-FFF2-40B4-BE49-F238E27FC236}">
              <a16:creationId xmlns:a16="http://schemas.microsoft.com/office/drawing/2014/main" id="{4EA1BB1E-A2EF-493B-9D23-F979AF6F13EE}"/>
            </a:ext>
          </a:extLst>
        </xdr:cNvPr>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5" name="n_4aveValue【児童館】&#10;有形固定資産減価償却率">
          <a:extLst>
            <a:ext uri="{FF2B5EF4-FFF2-40B4-BE49-F238E27FC236}">
              <a16:creationId xmlns:a16="http://schemas.microsoft.com/office/drawing/2014/main" id="{FFD6FEAE-9F28-4F28-AD27-4EA744835E3D}"/>
            </a:ext>
          </a:extLst>
        </xdr:cNvPr>
        <xdr:cNvSpPr txBox="1"/>
      </xdr:nvSpPr>
      <xdr:spPr>
        <a:xfrm>
          <a:off x="1110298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6" name="n_1mainValue【児童館】&#10;有形固定資産減価償却率">
          <a:extLst>
            <a:ext uri="{FF2B5EF4-FFF2-40B4-BE49-F238E27FC236}">
              <a16:creationId xmlns:a16="http://schemas.microsoft.com/office/drawing/2014/main" id="{6936DA57-7820-4DD7-8D4A-45A9E1DCC0D2}"/>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7" name="n_2mainValue【児童館】&#10;有形固定資産減価償却率">
          <a:extLst>
            <a:ext uri="{FF2B5EF4-FFF2-40B4-BE49-F238E27FC236}">
              <a16:creationId xmlns:a16="http://schemas.microsoft.com/office/drawing/2014/main" id="{411E9326-1CA8-465A-9A4A-F32575C3021B}"/>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8" name="n_3mainValue【児童館】&#10;有形固定資産減価償却率">
          <a:extLst>
            <a:ext uri="{FF2B5EF4-FFF2-40B4-BE49-F238E27FC236}">
              <a16:creationId xmlns:a16="http://schemas.microsoft.com/office/drawing/2014/main" id="{C5F150E3-BF60-4126-A981-B8785B6AAF58}"/>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9" name="n_4mainValue【児童館】&#10;有形固定資産減価償却率">
          <a:extLst>
            <a:ext uri="{FF2B5EF4-FFF2-40B4-BE49-F238E27FC236}">
              <a16:creationId xmlns:a16="http://schemas.microsoft.com/office/drawing/2014/main" id="{19AA485C-61E8-4E82-A5F1-BA21B92259D9}"/>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A5CC950F-D630-495E-B246-0D1924983FD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46E1E79C-73ED-4508-8407-696CB4557ED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DAC86D23-515E-4BD7-9B1A-AE362B43485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EFBC0D3A-0E2B-4D59-AB42-88987E86CC8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3DFC1E5B-F40D-4ECF-A24A-F3B3108D406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9FC0F89-85EC-4F49-B4FE-6F991B919B8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9ADE0ED4-6C35-465A-9AB2-08F177155CF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5A5E6323-5671-4E63-BA85-C94519FAE51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AF3D23C5-182E-4F3E-80F3-494DCE5193D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F9DCA515-B899-4D8B-9096-6BC3D04B408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206294F-479C-40FE-BFC3-BFFEF3D2A09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1CC270D5-24A2-4976-AA7B-848D577CD27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BD6F21BA-F7AE-409D-8284-BEE9B47791E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6C27572A-3470-499C-8511-B7C1AB591FF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E635F67F-A5A4-42AD-A2A5-743BAE6216B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A964BA55-868E-4BF4-BD73-0D4D798226E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EADA99C1-4533-4133-9637-39D8A00A72AC}"/>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6D435A48-340B-43F8-AF79-37E33216774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B772FAB4-4714-4685-84F3-F8E3F990DC4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20476ED6-5549-4402-AC7D-C4152E5C23C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62CFF517-D6B1-4255-B3FB-DF62299FA19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84ED49D1-7726-4A52-AFD7-469BA5875C8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662B7E4E-6B8C-4ABD-AAD9-5967057BF59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3" name="直線コネクタ 702">
          <a:extLst>
            <a:ext uri="{FF2B5EF4-FFF2-40B4-BE49-F238E27FC236}">
              <a16:creationId xmlns:a16="http://schemas.microsoft.com/office/drawing/2014/main" id="{BBB16A69-4B1B-4D44-8BDD-A2D60D0D7C79}"/>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4" name="【児童館】&#10;一人当たり面積最小値テキスト">
          <a:extLst>
            <a:ext uri="{FF2B5EF4-FFF2-40B4-BE49-F238E27FC236}">
              <a16:creationId xmlns:a16="http://schemas.microsoft.com/office/drawing/2014/main" id="{A92FE166-8312-4805-82B8-E135DD614EDF}"/>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5" name="直線コネクタ 704">
          <a:extLst>
            <a:ext uri="{FF2B5EF4-FFF2-40B4-BE49-F238E27FC236}">
              <a16:creationId xmlns:a16="http://schemas.microsoft.com/office/drawing/2014/main" id="{D985DA3B-F10F-4564-84FB-C2BFC87B1FE9}"/>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6" name="【児童館】&#10;一人当たり面積最大値テキスト">
          <a:extLst>
            <a:ext uri="{FF2B5EF4-FFF2-40B4-BE49-F238E27FC236}">
              <a16:creationId xmlns:a16="http://schemas.microsoft.com/office/drawing/2014/main" id="{D76620CC-BF04-4805-92A2-66B7822A3F05}"/>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07" name="直線コネクタ 706">
          <a:extLst>
            <a:ext uri="{FF2B5EF4-FFF2-40B4-BE49-F238E27FC236}">
              <a16:creationId xmlns:a16="http://schemas.microsoft.com/office/drawing/2014/main" id="{31520AEA-8B08-4971-87E3-BE9F62FE3A26}"/>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08" name="【児童館】&#10;一人当たり面積平均値テキスト">
          <a:extLst>
            <a:ext uri="{FF2B5EF4-FFF2-40B4-BE49-F238E27FC236}">
              <a16:creationId xmlns:a16="http://schemas.microsoft.com/office/drawing/2014/main" id="{1E480176-647A-4563-8FE8-1DD91DFC94BE}"/>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09" name="フローチャート: 判断 708">
          <a:extLst>
            <a:ext uri="{FF2B5EF4-FFF2-40B4-BE49-F238E27FC236}">
              <a16:creationId xmlns:a16="http://schemas.microsoft.com/office/drawing/2014/main" id="{05405D00-B8C4-4B11-9182-14468C033AFB}"/>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0" name="フローチャート: 判断 709">
          <a:extLst>
            <a:ext uri="{FF2B5EF4-FFF2-40B4-BE49-F238E27FC236}">
              <a16:creationId xmlns:a16="http://schemas.microsoft.com/office/drawing/2014/main" id="{6A762D8B-1033-4C1A-91C1-918DF40BC1A6}"/>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1" name="フローチャート: 判断 710">
          <a:extLst>
            <a:ext uri="{FF2B5EF4-FFF2-40B4-BE49-F238E27FC236}">
              <a16:creationId xmlns:a16="http://schemas.microsoft.com/office/drawing/2014/main" id="{D63CED49-7BB7-4B39-87D0-92FB50A1868A}"/>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2" name="フローチャート: 判断 711">
          <a:extLst>
            <a:ext uri="{FF2B5EF4-FFF2-40B4-BE49-F238E27FC236}">
              <a16:creationId xmlns:a16="http://schemas.microsoft.com/office/drawing/2014/main" id="{689248D2-C897-4DBA-85AE-6C11746DC1EF}"/>
            </a:ext>
          </a:extLst>
        </xdr:cNvPr>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3" name="フローチャート: 判断 712">
          <a:extLst>
            <a:ext uri="{FF2B5EF4-FFF2-40B4-BE49-F238E27FC236}">
              <a16:creationId xmlns:a16="http://schemas.microsoft.com/office/drawing/2014/main" id="{A5E17B13-1934-4363-9580-C34E3C1AE8AA}"/>
            </a:ext>
          </a:extLst>
        </xdr:cNvPr>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B6ACA44-E286-405B-A13A-CD0ECBBA97D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5C40F01-7D78-4432-805B-9EB27109AD4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6B474BC-9BD1-4A07-9C61-1B29E0290DD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097EE21-9852-4331-81A5-6D679AB9FD7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07436A4-F649-4A36-8F0C-66DADD3F3D2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719" name="楕円 718">
          <a:extLst>
            <a:ext uri="{FF2B5EF4-FFF2-40B4-BE49-F238E27FC236}">
              <a16:creationId xmlns:a16="http://schemas.microsoft.com/office/drawing/2014/main" id="{6FF25227-FECC-4FA4-950D-A092B9E0D450}"/>
            </a:ext>
          </a:extLst>
        </xdr:cNvPr>
        <xdr:cNvSpPr/>
      </xdr:nvSpPr>
      <xdr:spPr>
        <a:xfrm>
          <a:off x="18735040" y="14419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2539</xdr:rowOff>
    </xdr:from>
    <xdr:to>
      <xdr:col>107</xdr:col>
      <xdr:colOff>101600</xdr:colOff>
      <xdr:row>86</xdr:row>
      <xdr:rowOff>104139</xdr:rowOff>
    </xdr:to>
    <xdr:sp macro="" textlink="">
      <xdr:nvSpPr>
        <xdr:cNvPr id="720" name="楕円 719">
          <a:extLst>
            <a:ext uri="{FF2B5EF4-FFF2-40B4-BE49-F238E27FC236}">
              <a16:creationId xmlns:a16="http://schemas.microsoft.com/office/drawing/2014/main" id="{577890B7-ACD0-441C-BDD3-54695A27236C}"/>
            </a:ext>
          </a:extLst>
        </xdr:cNvPr>
        <xdr:cNvSpPr/>
      </xdr:nvSpPr>
      <xdr:spPr>
        <a:xfrm>
          <a:off x="1793748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53339</xdr:rowOff>
    </xdr:to>
    <xdr:cxnSp macro="">
      <xdr:nvCxnSpPr>
        <xdr:cNvPr id="721" name="直線コネクタ 720">
          <a:extLst>
            <a:ext uri="{FF2B5EF4-FFF2-40B4-BE49-F238E27FC236}">
              <a16:creationId xmlns:a16="http://schemas.microsoft.com/office/drawing/2014/main" id="{590C6221-AA47-4EBB-B44D-5E91C3245772}"/>
            </a:ext>
          </a:extLst>
        </xdr:cNvPr>
        <xdr:cNvCxnSpPr/>
      </xdr:nvCxnSpPr>
      <xdr:spPr>
        <a:xfrm>
          <a:off x="17988280" y="144703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722" name="楕円 721">
          <a:extLst>
            <a:ext uri="{FF2B5EF4-FFF2-40B4-BE49-F238E27FC236}">
              <a16:creationId xmlns:a16="http://schemas.microsoft.com/office/drawing/2014/main" id="{64DBD846-6D30-43CF-A479-C3418D22A6BA}"/>
            </a:ext>
          </a:extLst>
        </xdr:cNvPr>
        <xdr:cNvSpPr/>
      </xdr:nvSpPr>
      <xdr:spPr>
        <a:xfrm>
          <a:off x="1716278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53339</xdr:rowOff>
    </xdr:from>
    <xdr:to>
      <xdr:col>107</xdr:col>
      <xdr:colOff>50800</xdr:colOff>
      <xdr:row>86</xdr:row>
      <xdr:rowOff>53339</xdr:rowOff>
    </xdr:to>
    <xdr:cxnSp macro="">
      <xdr:nvCxnSpPr>
        <xdr:cNvPr id="723" name="直線コネクタ 722">
          <a:extLst>
            <a:ext uri="{FF2B5EF4-FFF2-40B4-BE49-F238E27FC236}">
              <a16:creationId xmlns:a16="http://schemas.microsoft.com/office/drawing/2014/main" id="{DF67A8C4-518E-4475-B03E-CD75E82FF936}"/>
            </a:ext>
          </a:extLst>
        </xdr:cNvPr>
        <xdr:cNvCxnSpPr/>
      </xdr:nvCxnSpPr>
      <xdr:spPr>
        <a:xfrm>
          <a:off x="17213580" y="144703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24" name="楕円 723">
          <a:extLst>
            <a:ext uri="{FF2B5EF4-FFF2-40B4-BE49-F238E27FC236}">
              <a16:creationId xmlns:a16="http://schemas.microsoft.com/office/drawing/2014/main" id="{9256D89A-88E8-4473-A479-884CE940C5B8}"/>
            </a:ext>
          </a:extLst>
        </xdr:cNvPr>
        <xdr:cNvSpPr/>
      </xdr:nvSpPr>
      <xdr:spPr>
        <a:xfrm>
          <a:off x="1638808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53339</xdr:rowOff>
    </xdr:from>
    <xdr:to>
      <xdr:col>102</xdr:col>
      <xdr:colOff>114300</xdr:colOff>
      <xdr:row>86</xdr:row>
      <xdr:rowOff>60961</xdr:rowOff>
    </xdr:to>
    <xdr:cxnSp macro="">
      <xdr:nvCxnSpPr>
        <xdr:cNvPr id="725" name="直線コネクタ 724">
          <a:extLst>
            <a:ext uri="{FF2B5EF4-FFF2-40B4-BE49-F238E27FC236}">
              <a16:creationId xmlns:a16="http://schemas.microsoft.com/office/drawing/2014/main" id="{EF6592DF-54B7-4034-838D-FCD4EE853014}"/>
            </a:ext>
          </a:extLst>
        </xdr:cNvPr>
        <xdr:cNvCxnSpPr/>
      </xdr:nvCxnSpPr>
      <xdr:spPr>
        <a:xfrm flipV="1">
          <a:off x="16431260" y="1447037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26" name="n_1aveValue【児童館】&#10;一人当たり面積">
          <a:extLst>
            <a:ext uri="{FF2B5EF4-FFF2-40B4-BE49-F238E27FC236}">
              <a16:creationId xmlns:a16="http://schemas.microsoft.com/office/drawing/2014/main" id="{FBD1FD9D-5FF3-4FD6-B991-FE29DC356E7B}"/>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27" name="n_2aveValue【児童館】&#10;一人当たり面積">
          <a:extLst>
            <a:ext uri="{FF2B5EF4-FFF2-40B4-BE49-F238E27FC236}">
              <a16:creationId xmlns:a16="http://schemas.microsoft.com/office/drawing/2014/main" id="{7E56F065-2A7C-4623-BEA4-4EF1A419701E}"/>
            </a:ext>
          </a:extLst>
        </xdr:cNvPr>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28" name="n_3aveValue【児童館】&#10;一人当たり面積">
          <a:extLst>
            <a:ext uri="{FF2B5EF4-FFF2-40B4-BE49-F238E27FC236}">
              <a16:creationId xmlns:a16="http://schemas.microsoft.com/office/drawing/2014/main" id="{C7444E84-993F-4F8F-A44E-6AEF37DCCD2D}"/>
            </a:ext>
          </a:extLst>
        </xdr:cNvPr>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29" name="n_4aveValue【児童館】&#10;一人当たり面積">
          <a:extLst>
            <a:ext uri="{FF2B5EF4-FFF2-40B4-BE49-F238E27FC236}">
              <a16:creationId xmlns:a16="http://schemas.microsoft.com/office/drawing/2014/main" id="{15E38CB1-7A69-411F-BB0A-BB9E0592D575}"/>
            </a:ext>
          </a:extLst>
        </xdr:cNvPr>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730" name="n_1mainValue【児童館】&#10;一人当たり面積">
          <a:extLst>
            <a:ext uri="{FF2B5EF4-FFF2-40B4-BE49-F238E27FC236}">
              <a16:creationId xmlns:a16="http://schemas.microsoft.com/office/drawing/2014/main" id="{1858558D-21E0-4454-8344-FD55ECDB6F6F}"/>
            </a:ext>
          </a:extLst>
        </xdr:cNvPr>
        <xdr:cNvSpPr txBox="1"/>
      </xdr:nvSpPr>
      <xdr:spPr>
        <a:xfrm>
          <a:off x="185611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731" name="n_2mainValue【児童館】&#10;一人当たり面積">
          <a:extLst>
            <a:ext uri="{FF2B5EF4-FFF2-40B4-BE49-F238E27FC236}">
              <a16:creationId xmlns:a16="http://schemas.microsoft.com/office/drawing/2014/main" id="{6F316BFD-3FA2-4B53-AE81-A6C7B0DDEA34}"/>
            </a:ext>
          </a:extLst>
        </xdr:cNvPr>
        <xdr:cNvSpPr txBox="1"/>
      </xdr:nvSpPr>
      <xdr:spPr>
        <a:xfrm>
          <a:off x="1777626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732" name="n_3mainValue【児童館】&#10;一人当たり面積">
          <a:extLst>
            <a:ext uri="{FF2B5EF4-FFF2-40B4-BE49-F238E27FC236}">
              <a16:creationId xmlns:a16="http://schemas.microsoft.com/office/drawing/2014/main" id="{1C19E813-04D7-49AC-B110-A30F397D0332}"/>
            </a:ext>
          </a:extLst>
        </xdr:cNvPr>
        <xdr:cNvSpPr txBox="1"/>
      </xdr:nvSpPr>
      <xdr:spPr>
        <a:xfrm>
          <a:off x="1700156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33" name="n_4mainValue【児童館】&#10;一人当たり面積">
          <a:extLst>
            <a:ext uri="{FF2B5EF4-FFF2-40B4-BE49-F238E27FC236}">
              <a16:creationId xmlns:a16="http://schemas.microsoft.com/office/drawing/2014/main" id="{D19249D5-D964-4DD2-87B3-9603F21DBF89}"/>
            </a:ext>
          </a:extLst>
        </xdr:cNvPr>
        <xdr:cNvSpPr txBox="1"/>
      </xdr:nvSpPr>
      <xdr:spPr>
        <a:xfrm>
          <a:off x="162268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31EEA4CF-D3F0-4C2C-AD18-5491D668AB3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E6BDF1BC-8155-4E4E-A01A-1D5FF538010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922810F-5554-435D-8BAF-3E8AF8723ED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D7DB6183-0CC6-4BE3-A17E-8DFB429012C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9BA10AFF-8718-43E5-8ED6-739F2F3F611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72D0AF51-912C-49F9-B4FF-E56D6961055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50AB3045-1C70-43EA-BFA5-89F661FC9DB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3C90A408-0CFF-4533-B764-BD8E1216FE2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19994272-5345-4924-8D12-EAEE0FC22EB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8641D0EB-BA8F-464D-A633-F6F543CCE8B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961BFFD5-A385-47E4-B3C7-ADDF64F7AF4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25FD76DC-40B3-42BB-9BF6-084820D5604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90D629EE-B9F1-4292-B196-1A211943BFD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D7215A7A-4218-442C-929C-0564A98A6B6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3C713C0F-4120-4D3C-A93B-FEACABAE3F0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32B885B7-F149-4810-8B8D-6DA79A77A93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70CEAAC4-0531-44A2-80D7-AD0CD6A3D95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A369EAF9-BBA6-4656-8F64-1BE1748E33B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771070CF-AD3A-483D-989A-799A3CD5551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418036CB-BCB4-4751-985F-7442D61042F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FED7AC3E-5BC6-48E7-A4D9-02AF1CE960B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1C8690B-8C8C-4FE9-8727-0D6500D52FD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7B11BCDA-324B-49FE-B806-94AC03A3815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DB5C1FE4-180C-4944-8FF6-8BEA19CF66C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287E6383-C1C2-434F-863A-2C876B3D7D49}"/>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FDAE8B74-C173-4E1C-A551-B43BD8EB9368}"/>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9249EFF6-0A3E-4228-BD92-267BC9BBFC9B}"/>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1" name="【公民館】&#10;有形固定資産減価償却率最大値テキスト">
          <a:extLst>
            <a:ext uri="{FF2B5EF4-FFF2-40B4-BE49-F238E27FC236}">
              <a16:creationId xmlns:a16="http://schemas.microsoft.com/office/drawing/2014/main" id="{E4DD4852-6928-478D-A293-6A147B6C9C9B}"/>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2" name="直線コネクタ 761">
          <a:extLst>
            <a:ext uri="{FF2B5EF4-FFF2-40B4-BE49-F238E27FC236}">
              <a16:creationId xmlns:a16="http://schemas.microsoft.com/office/drawing/2014/main" id="{8E59E7C6-6863-4225-B947-10C9F03BC077}"/>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3" name="【公民館】&#10;有形固定資産減価償却率平均値テキスト">
          <a:extLst>
            <a:ext uri="{FF2B5EF4-FFF2-40B4-BE49-F238E27FC236}">
              <a16:creationId xmlns:a16="http://schemas.microsoft.com/office/drawing/2014/main" id="{2E22AC3D-F8C2-410D-872A-8036414D59B5}"/>
            </a:ext>
          </a:extLst>
        </xdr:cNvPr>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4" name="フローチャート: 判断 763">
          <a:extLst>
            <a:ext uri="{FF2B5EF4-FFF2-40B4-BE49-F238E27FC236}">
              <a16:creationId xmlns:a16="http://schemas.microsoft.com/office/drawing/2014/main" id="{E3B72304-3072-46CD-940E-958A1AF1E2A5}"/>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5" name="フローチャート: 判断 764">
          <a:extLst>
            <a:ext uri="{FF2B5EF4-FFF2-40B4-BE49-F238E27FC236}">
              <a16:creationId xmlns:a16="http://schemas.microsoft.com/office/drawing/2014/main" id="{9C1C8A0E-B073-40C0-8DE9-76AEB08612F8}"/>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6" name="フローチャート: 判断 765">
          <a:extLst>
            <a:ext uri="{FF2B5EF4-FFF2-40B4-BE49-F238E27FC236}">
              <a16:creationId xmlns:a16="http://schemas.microsoft.com/office/drawing/2014/main" id="{449BB68C-B10F-421B-B051-1C8173745228}"/>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7" name="フローチャート: 判断 766">
          <a:extLst>
            <a:ext uri="{FF2B5EF4-FFF2-40B4-BE49-F238E27FC236}">
              <a16:creationId xmlns:a16="http://schemas.microsoft.com/office/drawing/2014/main" id="{BE5B6D83-3F3F-42CC-9BCD-D4EE9102CED5}"/>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68" name="フローチャート: 判断 767">
          <a:extLst>
            <a:ext uri="{FF2B5EF4-FFF2-40B4-BE49-F238E27FC236}">
              <a16:creationId xmlns:a16="http://schemas.microsoft.com/office/drawing/2014/main" id="{A83456BF-FDC4-4DFA-8B72-598AE7C295DF}"/>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B31D560-6995-4D56-80D7-81082258BFD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74D5D74-8378-49C3-BEB6-5D980FD11B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E3ECF8E-7F1F-4C47-B935-88C5E8E0785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D165FAD-C54D-47F4-87AB-8A8DAF232E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3CA155F-BE32-436D-8CCC-9BED8613366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12064</xdr:rowOff>
    </xdr:from>
    <xdr:to>
      <xdr:col>85</xdr:col>
      <xdr:colOff>177800</xdr:colOff>
      <xdr:row>107</xdr:row>
      <xdr:rowOff>113664</xdr:rowOff>
    </xdr:to>
    <xdr:sp macro="" textlink="">
      <xdr:nvSpPr>
        <xdr:cNvPr id="774" name="楕円 773">
          <a:extLst>
            <a:ext uri="{FF2B5EF4-FFF2-40B4-BE49-F238E27FC236}">
              <a16:creationId xmlns:a16="http://schemas.microsoft.com/office/drawing/2014/main" id="{2045DB53-229B-4ED2-8768-1F7974538FE2}"/>
            </a:ext>
          </a:extLst>
        </xdr:cNvPr>
        <xdr:cNvSpPr/>
      </xdr:nvSpPr>
      <xdr:spPr>
        <a:xfrm>
          <a:off x="14325600" y="179495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161941</xdr:rowOff>
    </xdr:from>
    <xdr:ext cx="405111" cy="259045"/>
    <xdr:sp macro="" textlink="">
      <xdr:nvSpPr>
        <xdr:cNvPr id="775" name="【公民館】&#10;有形固定資産減価償却率該当値テキスト">
          <a:extLst>
            <a:ext uri="{FF2B5EF4-FFF2-40B4-BE49-F238E27FC236}">
              <a16:creationId xmlns:a16="http://schemas.microsoft.com/office/drawing/2014/main" id="{E19B10B0-8D1D-4F61-86C1-642C233E2E5D}"/>
            </a:ext>
          </a:extLst>
        </xdr:cNvPr>
        <xdr:cNvSpPr txBox="1"/>
      </xdr:nvSpPr>
      <xdr:spPr>
        <a:xfrm>
          <a:off x="14414500" y="1793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145414</xdr:rowOff>
    </xdr:from>
    <xdr:to>
      <xdr:col>81</xdr:col>
      <xdr:colOff>101600</xdr:colOff>
      <xdr:row>107</xdr:row>
      <xdr:rowOff>75564</xdr:rowOff>
    </xdr:to>
    <xdr:sp macro="" textlink="">
      <xdr:nvSpPr>
        <xdr:cNvPr id="776" name="楕円 775">
          <a:extLst>
            <a:ext uri="{FF2B5EF4-FFF2-40B4-BE49-F238E27FC236}">
              <a16:creationId xmlns:a16="http://schemas.microsoft.com/office/drawing/2014/main" id="{AB09F5E7-B923-4FB2-9B1D-6555DAA0DBBC}"/>
            </a:ext>
          </a:extLst>
        </xdr:cNvPr>
        <xdr:cNvSpPr/>
      </xdr:nvSpPr>
      <xdr:spPr>
        <a:xfrm>
          <a:off x="13578840" y="17915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24764</xdr:rowOff>
    </xdr:from>
    <xdr:to>
      <xdr:col>85</xdr:col>
      <xdr:colOff>127000</xdr:colOff>
      <xdr:row>107</xdr:row>
      <xdr:rowOff>62864</xdr:rowOff>
    </xdr:to>
    <xdr:cxnSp macro="">
      <xdr:nvCxnSpPr>
        <xdr:cNvPr id="777" name="直線コネクタ 776">
          <a:extLst>
            <a:ext uri="{FF2B5EF4-FFF2-40B4-BE49-F238E27FC236}">
              <a16:creationId xmlns:a16="http://schemas.microsoft.com/office/drawing/2014/main" id="{C0FD4B73-3F1B-443D-8A49-0BDFFC72279C}"/>
            </a:ext>
          </a:extLst>
        </xdr:cNvPr>
        <xdr:cNvCxnSpPr/>
      </xdr:nvCxnSpPr>
      <xdr:spPr>
        <a:xfrm>
          <a:off x="13629640" y="17962244"/>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107314</xdr:rowOff>
    </xdr:from>
    <xdr:to>
      <xdr:col>76</xdr:col>
      <xdr:colOff>165100</xdr:colOff>
      <xdr:row>107</xdr:row>
      <xdr:rowOff>37464</xdr:rowOff>
    </xdr:to>
    <xdr:sp macro="" textlink="">
      <xdr:nvSpPr>
        <xdr:cNvPr id="778" name="楕円 777">
          <a:extLst>
            <a:ext uri="{FF2B5EF4-FFF2-40B4-BE49-F238E27FC236}">
              <a16:creationId xmlns:a16="http://schemas.microsoft.com/office/drawing/2014/main" id="{8130D3E8-5758-4EB7-B510-636D1A8C3279}"/>
            </a:ext>
          </a:extLst>
        </xdr:cNvPr>
        <xdr:cNvSpPr/>
      </xdr:nvSpPr>
      <xdr:spPr>
        <a:xfrm>
          <a:off x="12804140" y="17877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158114</xdr:rowOff>
    </xdr:from>
    <xdr:to>
      <xdr:col>81</xdr:col>
      <xdr:colOff>50800</xdr:colOff>
      <xdr:row>107</xdr:row>
      <xdr:rowOff>24764</xdr:rowOff>
    </xdr:to>
    <xdr:cxnSp macro="">
      <xdr:nvCxnSpPr>
        <xdr:cNvPr id="779" name="直線コネクタ 778">
          <a:extLst>
            <a:ext uri="{FF2B5EF4-FFF2-40B4-BE49-F238E27FC236}">
              <a16:creationId xmlns:a16="http://schemas.microsoft.com/office/drawing/2014/main" id="{5F16CE6A-A2AA-433A-88A4-8E7CE5EDDA3D}"/>
            </a:ext>
          </a:extLst>
        </xdr:cNvPr>
        <xdr:cNvCxnSpPr/>
      </xdr:nvCxnSpPr>
      <xdr:spPr>
        <a:xfrm>
          <a:off x="12854940" y="1792795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69214</xdr:rowOff>
    </xdr:from>
    <xdr:to>
      <xdr:col>72</xdr:col>
      <xdr:colOff>38100</xdr:colOff>
      <xdr:row>106</xdr:row>
      <xdr:rowOff>170814</xdr:rowOff>
    </xdr:to>
    <xdr:sp macro="" textlink="">
      <xdr:nvSpPr>
        <xdr:cNvPr id="780" name="楕円 779">
          <a:extLst>
            <a:ext uri="{FF2B5EF4-FFF2-40B4-BE49-F238E27FC236}">
              <a16:creationId xmlns:a16="http://schemas.microsoft.com/office/drawing/2014/main" id="{6A040F98-60A9-4E4F-96DF-6BB2B3C86E19}"/>
            </a:ext>
          </a:extLst>
        </xdr:cNvPr>
        <xdr:cNvSpPr/>
      </xdr:nvSpPr>
      <xdr:spPr>
        <a:xfrm>
          <a:off x="12029440" y="178390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120014</xdr:rowOff>
    </xdr:from>
    <xdr:to>
      <xdr:col>76</xdr:col>
      <xdr:colOff>114300</xdr:colOff>
      <xdr:row>106</xdr:row>
      <xdr:rowOff>158114</xdr:rowOff>
    </xdr:to>
    <xdr:cxnSp macro="">
      <xdr:nvCxnSpPr>
        <xdr:cNvPr id="781" name="直線コネクタ 780">
          <a:extLst>
            <a:ext uri="{FF2B5EF4-FFF2-40B4-BE49-F238E27FC236}">
              <a16:creationId xmlns:a16="http://schemas.microsoft.com/office/drawing/2014/main" id="{C7381AED-3C7E-4A9B-A8E4-980F2ABD9152}"/>
            </a:ext>
          </a:extLst>
        </xdr:cNvPr>
        <xdr:cNvCxnSpPr/>
      </xdr:nvCxnSpPr>
      <xdr:spPr>
        <a:xfrm>
          <a:off x="12072620" y="1788985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782" name="楕円 781">
          <a:extLst>
            <a:ext uri="{FF2B5EF4-FFF2-40B4-BE49-F238E27FC236}">
              <a16:creationId xmlns:a16="http://schemas.microsoft.com/office/drawing/2014/main" id="{27FC0C4D-781F-431B-B4CA-A76880A03BFD}"/>
            </a:ext>
          </a:extLst>
        </xdr:cNvPr>
        <xdr:cNvSpPr/>
      </xdr:nvSpPr>
      <xdr:spPr>
        <a:xfrm>
          <a:off x="1123188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120014</xdr:rowOff>
    </xdr:to>
    <xdr:cxnSp macro="">
      <xdr:nvCxnSpPr>
        <xdr:cNvPr id="783" name="直線コネクタ 782">
          <a:extLst>
            <a:ext uri="{FF2B5EF4-FFF2-40B4-BE49-F238E27FC236}">
              <a16:creationId xmlns:a16="http://schemas.microsoft.com/office/drawing/2014/main" id="{1797E014-7B57-4755-A5DF-ECED7440BB85}"/>
            </a:ext>
          </a:extLst>
        </xdr:cNvPr>
        <xdr:cNvCxnSpPr/>
      </xdr:nvCxnSpPr>
      <xdr:spPr>
        <a:xfrm>
          <a:off x="11282680" y="17849851"/>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4" name="n_1aveValue【公民館】&#10;有形固定資産減価償却率">
          <a:extLst>
            <a:ext uri="{FF2B5EF4-FFF2-40B4-BE49-F238E27FC236}">
              <a16:creationId xmlns:a16="http://schemas.microsoft.com/office/drawing/2014/main" id="{BC8BFE43-D86B-46F6-B1B1-566CD3928987}"/>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5" name="n_2aveValue【公民館】&#10;有形固定資産減価償却率">
          <a:extLst>
            <a:ext uri="{FF2B5EF4-FFF2-40B4-BE49-F238E27FC236}">
              <a16:creationId xmlns:a16="http://schemas.microsoft.com/office/drawing/2014/main" id="{C9D5D443-8A95-43BB-B93C-79A5FB7221D4}"/>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6" name="n_3aveValue【公民館】&#10;有形固定資産減価償却率">
          <a:extLst>
            <a:ext uri="{FF2B5EF4-FFF2-40B4-BE49-F238E27FC236}">
              <a16:creationId xmlns:a16="http://schemas.microsoft.com/office/drawing/2014/main" id="{F1BF0DDF-C825-48DC-AC7C-C526593A5EB9}"/>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87" name="n_4aveValue【公民館】&#10;有形固定資産減価償却率">
          <a:extLst>
            <a:ext uri="{FF2B5EF4-FFF2-40B4-BE49-F238E27FC236}">
              <a16:creationId xmlns:a16="http://schemas.microsoft.com/office/drawing/2014/main" id="{AEFCB7CC-C2F6-4AF8-9E34-A93008041332}"/>
            </a:ext>
          </a:extLst>
        </xdr:cNvPr>
        <xdr:cNvSpPr txBox="1"/>
      </xdr:nvSpPr>
      <xdr:spPr>
        <a:xfrm>
          <a:off x="1110298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66691</xdr:rowOff>
    </xdr:from>
    <xdr:ext cx="405111" cy="259045"/>
    <xdr:sp macro="" textlink="">
      <xdr:nvSpPr>
        <xdr:cNvPr id="788" name="n_1mainValue【公民館】&#10;有形固定資産減価償却率">
          <a:extLst>
            <a:ext uri="{FF2B5EF4-FFF2-40B4-BE49-F238E27FC236}">
              <a16:creationId xmlns:a16="http://schemas.microsoft.com/office/drawing/2014/main" id="{A5E7D037-EFED-4F49-B4CF-EE30C549E89F}"/>
            </a:ext>
          </a:extLst>
        </xdr:cNvPr>
        <xdr:cNvSpPr txBox="1"/>
      </xdr:nvSpPr>
      <xdr:spPr>
        <a:xfrm>
          <a:off x="13437244" y="1800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28591</xdr:rowOff>
    </xdr:from>
    <xdr:ext cx="405111" cy="259045"/>
    <xdr:sp macro="" textlink="">
      <xdr:nvSpPr>
        <xdr:cNvPr id="789" name="n_2mainValue【公民館】&#10;有形固定資産減価償却率">
          <a:extLst>
            <a:ext uri="{FF2B5EF4-FFF2-40B4-BE49-F238E27FC236}">
              <a16:creationId xmlns:a16="http://schemas.microsoft.com/office/drawing/2014/main" id="{185148D1-5A10-4BEA-842D-DAE747341286}"/>
            </a:ext>
          </a:extLst>
        </xdr:cNvPr>
        <xdr:cNvSpPr txBox="1"/>
      </xdr:nvSpPr>
      <xdr:spPr>
        <a:xfrm>
          <a:off x="12675244" y="1796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161941</xdr:rowOff>
    </xdr:from>
    <xdr:ext cx="405111" cy="259045"/>
    <xdr:sp macro="" textlink="">
      <xdr:nvSpPr>
        <xdr:cNvPr id="790" name="n_3mainValue【公民館】&#10;有形固定資産減価償却率">
          <a:extLst>
            <a:ext uri="{FF2B5EF4-FFF2-40B4-BE49-F238E27FC236}">
              <a16:creationId xmlns:a16="http://schemas.microsoft.com/office/drawing/2014/main" id="{56AB5160-3832-4B55-97E4-80A1CD36674C}"/>
            </a:ext>
          </a:extLst>
        </xdr:cNvPr>
        <xdr:cNvSpPr txBox="1"/>
      </xdr:nvSpPr>
      <xdr:spPr>
        <a:xfrm>
          <a:off x="11900544" y="1793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791" name="n_4mainValue【公民館】&#10;有形固定資産減価償却率">
          <a:extLst>
            <a:ext uri="{FF2B5EF4-FFF2-40B4-BE49-F238E27FC236}">
              <a16:creationId xmlns:a16="http://schemas.microsoft.com/office/drawing/2014/main" id="{F3C8E743-92DF-4B77-90E9-4119AAB549AA}"/>
            </a:ext>
          </a:extLst>
        </xdr:cNvPr>
        <xdr:cNvSpPr txBox="1"/>
      </xdr:nvSpPr>
      <xdr:spPr>
        <a:xfrm>
          <a:off x="1110298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C7B41E3-2DA1-417D-8E94-4F9A9408765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15012CF2-2EBB-4282-A666-D43713695AA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5EA3C6D-D5D1-4132-9537-9DC504B2BEC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6D3CBA98-8301-4CEB-AC48-3F26E7743A5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D0FE6F1A-B2C1-4E10-BDCB-C604912BFE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B6DB079F-C57D-45F6-8E65-5B82F4407EC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7187161E-06D0-40BD-AF23-BD801B387EA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2C933358-96AD-4443-8D32-54EDE23534A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5740674-732A-4587-A192-EB5430167A9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67AC85D6-A84B-4AFF-A2CA-51878F0D11B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9B233849-E2D0-4E04-8AC7-23A65838768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158D8876-DD1C-4363-8A31-5779D55B3CC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65ADDEF7-7F60-47EA-A762-B9284EF48AE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A4B09682-49BF-4961-8905-60EDFD0DED8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ECB9A9E1-4B11-40B4-8EAE-515E868DECA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12E4C544-338F-4430-BD0B-FCB4DF99CE4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C6774F7C-8A8D-4E0E-8745-62FC9D0EBC5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37E4A5E0-BDFA-44C6-9464-859B8A0CF04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5453E8E0-5558-42D3-911B-63C097FB57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94C876D5-A6EA-42C5-8DBE-004281ED751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B4667F39-0518-4BB9-8012-0DD9F23272A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83975C4F-F684-4F28-9857-B28E7364B15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2C7634A1-5359-4DC2-8133-27F155AC322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5C2CB8A4-A51E-4692-AD1A-C4EF83A1587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65A5B8D-71FA-4CC9-9D48-35740152A5C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17" name="直線コネクタ 816">
          <a:extLst>
            <a:ext uri="{FF2B5EF4-FFF2-40B4-BE49-F238E27FC236}">
              <a16:creationId xmlns:a16="http://schemas.microsoft.com/office/drawing/2014/main" id="{42CDE772-E1ED-4008-9682-1D60AD5A23B0}"/>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8" name="【公民館】&#10;一人当たり面積最小値テキスト">
          <a:extLst>
            <a:ext uri="{FF2B5EF4-FFF2-40B4-BE49-F238E27FC236}">
              <a16:creationId xmlns:a16="http://schemas.microsoft.com/office/drawing/2014/main" id="{80AA6092-BE05-4452-9DCE-F08F50D0AAC4}"/>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9" name="直線コネクタ 818">
          <a:extLst>
            <a:ext uri="{FF2B5EF4-FFF2-40B4-BE49-F238E27FC236}">
              <a16:creationId xmlns:a16="http://schemas.microsoft.com/office/drawing/2014/main" id="{85CADAD7-2A4C-49CD-85D3-0B50E5A05BE5}"/>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0" name="【公民館】&#10;一人当たり面積最大値テキスト">
          <a:extLst>
            <a:ext uri="{FF2B5EF4-FFF2-40B4-BE49-F238E27FC236}">
              <a16:creationId xmlns:a16="http://schemas.microsoft.com/office/drawing/2014/main" id="{5841D1DF-60AB-4BB3-A690-B96644497E1A}"/>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1" name="直線コネクタ 820">
          <a:extLst>
            <a:ext uri="{FF2B5EF4-FFF2-40B4-BE49-F238E27FC236}">
              <a16:creationId xmlns:a16="http://schemas.microsoft.com/office/drawing/2014/main" id="{F3F7D9AF-A865-4F82-AD99-C0BBFAF168C2}"/>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2" name="【公民館】&#10;一人当たり面積平均値テキスト">
          <a:extLst>
            <a:ext uri="{FF2B5EF4-FFF2-40B4-BE49-F238E27FC236}">
              <a16:creationId xmlns:a16="http://schemas.microsoft.com/office/drawing/2014/main" id="{3005C804-B0D8-42E9-87D1-F68716DB5A16}"/>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3" name="フローチャート: 判断 822">
          <a:extLst>
            <a:ext uri="{FF2B5EF4-FFF2-40B4-BE49-F238E27FC236}">
              <a16:creationId xmlns:a16="http://schemas.microsoft.com/office/drawing/2014/main" id="{AA41E7B2-851A-4DA6-93D4-DB761FA03262}"/>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4" name="フローチャート: 判断 823">
          <a:extLst>
            <a:ext uri="{FF2B5EF4-FFF2-40B4-BE49-F238E27FC236}">
              <a16:creationId xmlns:a16="http://schemas.microsoft.com/office/drawing/2014/main" id="{28801959-99CF-411A-AA04-4B146AC41299}"/>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5" name="フローチャート: 判断 824">
          <a:extLst>
            <a:ext uri="{FF2B5EF4-FFF2-40B4-BE49-F238E27FC236}">
              <a16:creationId xmlns:a16="http://schemas.microsoft.com/office/drawing/2014/main" id="{EB069D19-4272-4428-9B17-541465CDC1A2}"/>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26" name="フローチャート: 判断 825">
          <a:extLst>
            <a:ext uri="{FF2B5EF4-FFF2-40B4-BE49-F238E27FC236}">
              <a16:creationId xmlns:a16="http://schemas.microsoft.com/office/drawing/2014/main" id="{30BD3AE7-BF5F-4AFC-B657-DD0A8C52C590}"/>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27" name="フローチャート: 判断 826">
          <a:extLst>
            <a:ext uri="{FF2B5EF4-FFF2-40B4-BE49-F238E27FC236}">
              <a16:creationId xmlns:a16="http://schemas.microsoft.com/office/drawing/2014/main" id="{6D9E5416-450A-4370-9318-B1FFC05BB7EB}"/>
            </a:ext>
          </a:extLst>
        </xdr:cNvPr>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5765508-DF46-40E1-AD40-E2C72E0BCEF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5B92C00-46BB-46AD-9D6C-4C1EA4D8A6E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A246BEB-FAFB-4365-9CEA-DC48817EA12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996EE5B-8484-4816-A6EA-C8E5AE48979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1715DF0-C742-4438-8F9E-D4DF4F2190A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833" name="楕円 832">
          <a:extLst>
            <a:ext uri="{FF2B5EF4-FFF2-40B4-BE49-F238E27FC236}">
              <a16:creationId xmlns:a16="http://schemas.microsoft.com/office/drawing/2014/main" id="{73DF4826-A8EA-4A7B-853B-31FAD672733A}"/>
            </a:ext>
          </a:extLst>
        </xdr:cNvPr>
        <xdr:cNvSpPr/>
      </xdr:nvSpPr>
      <xdr:spPr>
        <a:xfrm>
          <a:off x="1945894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834" name="【公民館】&#10;一人当たり面積該当値テキスト">
          <a:extLst>
            <a:ext uri="{FF2B5EF4-FFF2-40B4-BE49-F238E27FC236}">
              <a16:creationId xmlns:a16="http://schemas.microsoft.com/office/drawing/2014/main" id="{9E718422-8791-4C34-802D-716F5B401ECA}"/>
            </a:ext>
          </a:extLst>
        </xdr:cNvPr>
        <xdr:cNvSpPr txBox="1"/>
      </xdr:nvSpPr>
      <xdr:spPr>
        <a:xfrm>
          <a:off x="19547840"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835" name="楕円 834">
          <a:extLst>
            <a:ext uri="{FF2B5EF4-FFF2-40B4-BE49-F238E27FC236}">
              <a16:creationId xmlns:a16="http://schemas.microsoft.com/office/drawing/2014/main" id="{FD99F8D2-AF14-456A-AC5F-2CF5A5EA5311}"/>
            </a:ext>
          </a:extLst>
        </xdr:cNvPr>
        <xdr:cNvSpPr/>
      </xdr:nvSpPr>
      <xdr:spPr>
        <a:xfrm>
          <a:off x="18735040" y="18069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10886</xdr:rowOff>
    </xdr:to>
    <xdr:cxnSp macro="">
      <xdr:nvCxnSpPr>
        <xdr:cNvPr id="836" name="直線コネクタ 835">
          <a:extLst>
            <a:ext uri="{FF2B5EF4-FFF2-40B4-BE49-F238E27FC236}">
              <a16:creationId xmlns:a16="http://schemas.microsoft.com/office/drawing/2014/main" id="{B1417709-D9E5-40D0-8397-7966710C9C9D}"/>
            </a:ext>
          </a:extLst>
        </xdr:cNvPr>
        <xdr:cNvCxnSpPr/>
      </xdr:nvCxnSpPr>
      <xdr:spPr>
        <a:xfrm flipV="1">
          <a:off x="18778220" y="1811274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159294</xdr:rowOff>
    </xdr:from>
    <xdr:to>
      <xdr:col>107</xdr:col>
      <xdr:colOff>101600</xdr:colOff>
      <xdr:row>108</xdr:row>
      <xdr:rowOff>89444</xdr:rowOff>
    </xdr:to>
    <xdr:sp macro="" textlink="">
      <xdr:nvSpPr>
        <xdr:cNvPr id="837" name="楕円 836">
          <a:extLst>
            <a:ext uri="{FF2B5EF4-FFF2-40B4-BE49-F238E27FC236}">
              <a16:creationId xmlns:a16="http://schemas.microsoft.com/office/drawing/2014/main" id="{E2524B7E-1620-4599-A208-3CB11A54C51E}"/>
            </a:ext>
          </a:extLst>
        </xdr:cNvPr>
        <xdr:cNvSpPr/>
      </xdr:nvSpPr>
      <xdr:spPr>
        <a:xfrm>
          <a:off x="17937480" y="1809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38644</xdr:rowOff>
    </xdr:to>
    <xdr:cxnSp macro="">
      <xdr:nvCxnSpPr>
        <xdr:cNvPr id="838" name="直線コネクタ 837">
          <a:extLst>
            <a:ext uri="{FF2B5EF4-FFF2-40B4-BE49-F238E27FC236}">
              <a16:creationId xmlns:a16="http://schemas.microsoft.com/office/drawing/2014/main" id="{617941CB-D5B0-4CD7-992C-7FCCA738DDA7}"/>
            </a:ext>
          </a:extLst>
        </xdr:cNvPr>
        <xdr:cNvCxnSpPr/>
      </xdr:nvCxnSpPr>
      <xdr:spPr>
        <a:xfrm flipV="1">
          <a:off x="17988280" y="1811600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39" name="楕円 838">
          <a:extLst>
            <a:ext uri="{FF2B5EF4-FFF2-40B4-BE49-F238E27FC236}">
              <a16:creationId xmlns:a16="http://schemas.microsoft.com/office/drawing/2014/main" id="{A749689D-A903-4EE7-90A0-BC1796375D7F}"/>
            </a:ext>
          </a:extLst>
        </xdr:cNvPr>
        <xdr:cNvSpPr/>
      </xdr:nvSpPr>
      <xdr:spPr>
        <a:xfrm>
          <a:off x="17162780" y="1809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38644</xdr:rowOff>
    </xdr:from>
    <xdr:to>
      <xdr:col>107</xdr:col>
      <xdr:colOff>50800</xdr:colOff>
      <xdr:row>108</xdr:row>
      <xdr:rowOff>40277</xdr:rowOff>
    </xdr:to>
    <xdr:cxnSp macro="">
      <xdr:nvCxnSpPr>
        <xdr:cNvPr id="840" name="直線コネクタ 839">
          <a:extLst>
            <a:ext uri="{FF2B5EF4-FFF2-40B4-BE49-F238E27FC236}">
              <a16:creationId xmlns:a16="http://schemas.microsoft.com/office/drawing/2014/main" id="{C6809EBC-8523-4796-BE2A-0D633E26F877}"/>
            </a:ext>
          </a:extLst>
        </xdr:cNvPr>
        <xdr:cNvCxnSpPr/>
      </xdr:nvCxnSpPr>
      <xdr:spPr>
        <a:xfrm flipV="1">
          <a:off x="17213580" y="1814376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41" name="楕円 840">
          <a:extLst>
            <a:ext uri="{FF2B5EF4-FFF2-40B4-BE49-F238E27FC236}">
              <a16:creationId xmlns:a16="http://schemas.microsoft.com/office/drawing/2014/main" id="{B15D8AD7-2716-4DC7-B083-7EC0DA994BDF}"/>
            </a:ext>
          </a:extLst>
        </xdr:cNvPr>
        <xdr:cNvSpPr/>
      </xdr:nvSpPr>
      <xdr:spPr>
        <a:xfrm>
          <a:off x="16388080" y="18101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40277</xdr:rowOff>
    </xdr:from>
    <xdr:to>
      <xdr:col>102</xdr:col>
      <xdr:colOff>114300</xdr:colOff>
      <xdr:row>108</xdr:row>
      <xdr:rowOff>43543</xdr:rowOff>
    </xdr:to>
    <xdr:cxnSp macro="">
      <xdr:nvCxnSpPr>
        <xdr:cNvPr id="842" name="直線コネクタ 841">
          <a:extLst>
            <a:ext uri="{FF2B5EF4-FFF2-40B4-BE49-F238E27FC236}">
              <a16:creationId xmlns:a16="http://schemas.microsoft.com/office/drawing/2014/main" id="{5530BC96-7A40-4844-9C03-E4ED228F8A33}"/>
            </a:ext>
          </a:extLst>
        </xdr:cNvPr>
        <xdr:cNvCxnSpPr/>
      </xdr:nvCxnSpPr>
      <xdr:spPr>
        <a:xfrm flipV="1">
          <a:off x="16431260" y="1814539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3" name="n_1aveValue【公民館】&#10;一人当たり面積">
          <a:extLst>
            <a:ext uri="{FF2B5EF4-FFF2-40B4-BE49-F238E27FC236}">
              <a16:creationId xmlns:a16="http://schemas.microsoft.com/office/drawing/2014/main" id="{F9BAAA2F-9192-43C9-A390-33A5E13058C6}"/>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4" name="n_2aveValue【公民館】&#10;一人当たり面積">
          <a:extLst>
            <a:ext uri="{FF2B5EF4-FFF2-40B4-BE49-F238E27FC236}">
              <a16:creationId xmlns:a16="http://schemas.microsoft.com/office/drawing/2014/main" id="{2C6D4D36-9863-4239-BEAE-1A85C83A4AC7}"/>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5" name="n_3aveValue【公民館】&#10;一人当たり面積">
          <a:extLst>
            <a:ext uri="{FF2B5EF4-FFF2-40B4-BE49-F238E27FC236}">
              <a16:creationId xmlns:a16="http://schemas.microsoft.com/office/drawing/2014/main" id="{A22FA57C-6A19-41CC-B852-45F79C9F8000}"/>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46" name="n_4aveValue【公民館】&#10;一人当たり面積">
          <a:extLst>
            <a:ext uri="{FF2B5EF4-FFF2-40B4-BE49-F238E27FC236}">
              <a16:creationId xmlns:a16="http://schemas.microsoft.com/office/drawing/2014/main" id="{3258349F-62D5-45E6-AC14-E5D60B96680B}"/>
            </a:ext>
          </a:extLst>
        </xdr:cNvPr>
        <xdr:cNvSpPr txBox="1"/>
      </xdr:nvSpPr>
      <xdr:spPr>
        <a:xfrm>
          <a:off x="162268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847" name="n_1mainValue【公民館】&#10;一人当たり面積">
          <a:extLst>
            <a:ext uri="{FF2B5EF4-FFF2-40B4-BE49-F238E27FC236}">
              <a16:creationId xmlns:a16="http://schemas.microsoft.com/office/drawing/2014/main" id="{A4CFE4EB-56AF-4755-9700-97BE212328E1}"/>
            </a:ext>
          </a:extLst>
        </xdr:cNvPr>
        <xdr:cNvSpPr txBox="1"/>
      </xdr:nvSpPr>
      <xdr:spPr>
        <a:xfrm>
          <a:off x="185611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80571</xdr:rowOff>
    </xdr:from>
    <xdr:ext cx="469744" cy="259045"/>
    <xdr:sp macro="" textlink="">
      <xdr:nvSpPr>
        <xdr:cNvPr id="848" name="n_2mainValue【公民館】&#10;一人当たり面積">
          <a:extLst>
            <a:ext uri="{FF2B5EF4-FFF2-40B4-BE49-F238E27FC236}">
              <a16:creationId xmlns:a16="http://schemas.microsoft.com/office/drawing/2014/main" id="{3A3E6843-F886-452C-967E-26E2264D50DC}"/>
            </a:ext>
          </a:extLst>
        </xdr:cNvPr>
        <xdr:cNvSpPr txBox="1"/>
      </xdr:nvSpPr>
      <xdr:spPr>
        <a:xfrm>
          <a:off x="1777626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49" name="n_3mainValue【公民館】&#10;一人当たり面積">
          <a:extLst>
            <a:ext uri="{FF2B5EF4-FFF2-40B4-BE49-F238E27FC236}">
              <a16:creationId xmlns:a16="http://schemas.microsoft.com/office/drawing/2014/main" id="{904E8D77-E6E3-40A2-BD9C-0CDC00D82A98}"/>
            </a:ext>
          </a:extLst>
        </xdr:cNvPr>
        <xdr:cNvSpPr txBox="1"/>
      </xdr:nvSpPr>
      <xdr:spPr>
        <a:xfrm>
          <a:off x="1700156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50" name="n_4mainValue【公民館】&#10;一人当たり面積">
          <a:extLst>
            <a:ext uri="{FF2B5EF4-FFF2-40B4-BE49-F238E27FC236}">
              <a16:creationId xmlns:a16="http://schemas.microsoft.com/office/drawing/2014/main" id="{F4FEE7C6-F5C2-43A8-9914-3165D1F452EC}"/>
            </a:ext>
          </a:extLst>
        </xdr:cNvPr>
        <xdr:cNvSpPr txBox="1"/>
      </xdr:nvSpPr>
      <xdr:spPr>
        <a:xfrm>
          <a:off x="1622686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8228DBB-4444-473C-85B4-8B8363C6ACB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D30BE7BA-3D48-4EF2-B691-306BC6ED271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CF36965-5E0B-47D6-9AE9-918E60E8829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保育所の有形固定資産減価償却率が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％となっているが，現在，運営の継続について検討中である。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橋りょうについては，令和４年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月に更新した指宿市橋梁長寿命化修繕計画に基づき年次的に修繕を実施していることから，有形固定資産減価償却率は今後も緩やかに上昇していくと考えられる。</a:t>
          </a:r>
        </a:p>
        <a:p>
          <a:r>
            <a:rPr kumimoji="1" lang="ja-JP" altLang="en-US" sz="1300">
              <a:latin typeface="ＭＳ Ｐゴシック" panose="020B0600070205080204" pitchFamily="50" charset="-128"/>
              <a:ea typeface="ＭＳ Ｐゴシック" panose="020B0600070205080204" pitchFamily="50" charset="-128"/>
            </a:rPr>
            <a:t>　学校施設については，令和３年３月に策定した指宿市学校施設長寿命化計画に基づき，年次的に修繕を実施する予定である。また，統廃合により廃校となった学校跡地については，令和４年８月に策定した学校跡地利活用等基本方針に基づき，民間事業者等による利活用方策を検討するとともに，利活用が困難な場合は除却を含め検討することとしているため，有形固定資産減価償却率は今後も緩やかに上昇していくと考えられる。</a:t>
          </a:r>
        </a:p>
        <a:p>
          <a:r>
            <a:rPr kumimoji="1" lang="ja-JP" altLang="en-US" sz="1300">
              <a:latin typeface="ＭＳ Ｐゴシック" panose="020B0600070205080204" pitchFamily="50" charset="-128"/>
              <a:ea typeface="ＭＳ Ｐゴシック" panose="020B0600070205080204" pitchFamily="50" charset="-128"/>
            </a:rPr>
            <a:t>　公民館については，長寿命化計画を今後策定予定であるが，施設の統廃合を含め検討する必要がある。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FBEDB6-4D49-40E7-8139-B9371F085FA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CECA0D-A4F4-4902-B075-5035E0F01AE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B93D83-8931-404E-82BB-ADD43789D66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563BF5-A94A-4901-ADC5-63456BD11BC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FC9BB6-5D71-4C21-AD1C-08CFBC4EB0C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E2E4B0-FFFF-4E84-A48A-D88C5EA3000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CA67DA-ED08-44FA-8CA8-557E4637FE0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E00B27-2323-495C-97E0-6DD55897510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78B21E-214B-4425-82E7-28D3AC8BBC0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F90420-D90B-40C5-9B91-7B2A8041799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8786D0-9982-48C8-8C5C-B9F108AAC66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F93B9D-CA82-44FC-A67B-9AA908778E6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F9D6E7-1737-44CC-922B-29797B78F16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D83E40-B16E-4E3A-B566-B41BC8176A7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DB7822-E531-4A6B-882F-5E9EEEA37C4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44B7A7-D8C5-4437-AB5A-629EC645D7F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C0B2B0-374E-4B0F-90F7-201EE18A011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76AB59-4E48-4A06-B6B9-540A0881D31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CEDE7F-BB10-4DE2-8BD7-585A753D583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EF69EB-893E-4FCA-9DCC-0F6FE4717D2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3FE2DA-D6C1-4ECF-A408-999FDBC98CF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B91743-2798-40F7-9CCA-46D4B1E7053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D37531-BE89-4F6E-848F-69781B28E6E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0450BA-B1B9-4D8B-BE2B-1058C79B605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FB679B-8811-4514-9D71-0EB59F44DB1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40EC0E-880D-4F1C-B250-DECA7211DB5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24F5F1-03CE-4126-BAFD-19910E0DA15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63F6CD-1C3B-46D7-8063-D6B75E989A2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5FE590-13CB-4CDB-8291-D116E88FB50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E3723B-0E86-46F3-86AB-A38B12376EC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2AFACD-C1FB-4D48-920D-53811742FB8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84B76E-5DBE-4A29-83ED-AB8777E4AAD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719B15-45E3-4E32-B568-96ABAF357D0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52D99E-3D9B-4EE5-B553-B5C55958602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D29953-0468-42F9-BAE1-54D0F51BA54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418060-F8A4-4C10-A7D7-02F0DB22B90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50666F-CB3F-47CE-835F-0C112EB7635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D9CE35-0A66-4E81-8A1B-34C53593B63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E306FA-C919-4292-853F-D6304985524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475783-132E-47E2-8D8E-25B691C4A7C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9AB8DB-FEA1-46E1-919C-2FE94A02E68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AC1E00-6A79-488E-9C09-A10B6FF0986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362FB14-91F7-45FE-933C-277EC130192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C11771C-6152-4CAF-946C-87EE6D56F2F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1AD5B16-F862-4282-BFAC-F562639020B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B2089D9-3A63-4E7D-8EBA-68A582CE446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83FAD9-C6DF-4569-B37A-886E873D55D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CF94FE-6BD1-4881-828B-2AE41B458AA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A9D4455-4B25-4388-ADA8-1DB7C2AA7FD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D32BF0F-C1A0-4010-BFC7-562A10D591A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182B215-B927-4B3E-A8CD-7FD05B4C2AE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3DBB836-4FD5-4111-8A31-2C3839AE0D4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E2E52BF-FEEB-4F28-843D-4F5D084A6DF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87CDB98-49A4-48AD-904A-0A04C652CF5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7B2CB27-1ACE-40DD-A463-AEA535291D5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88D9484-33FA-4EA9-BF98-9AA439EFCC3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2B88063-D5E1-4C97-83BC-5CBB33188045}"/>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8422EC6-B91D-46E5-ACE9-F02A81392893}"/>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9EAC3B9-7C8B-47DF-86B6-150832A279D9}"/>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3C59B8E-5E0A-4D28-9C67-A2325B042ED8}"/>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FEEDC1F-2C5E-46C9-A08C-3979F638C44F}"/>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EBB6D12-D3FE-4441-AAF1-35755958EEED}"/>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3C811F4-9457-4EA4-9F08-87CD8156A7D4}"/>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128DB4A1-BA0F-4DDD-8476-7B70DB8A5BD7}"/>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DA4674CE-A7B9-4492-A7FD-C46B1B8CA046}"/>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4E2E2152-6225-49A2-856F-AAD548F7D751}"/>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9231C08-C01B-4C38-8F5A-FF5404670950}"/>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70C20A-61FE-4BD9-AC35-574E5C3BF5A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064021-30E3-4A2B-A60A-29CD351F7A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DEFE87E-3ECB-4184-AD7F-76298497B85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227CC78-449B-48D5-AC99-1AA57A5D126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E145A55-177A-444C-9CFB-B7A7673B133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a:extLst>
            <a:ext uri="{FF2B5EF4-FFF2-40B4-BE49-F238E27FC236}">
              <a16:creationId xmlns:a16="http://schemas.microsoft.com/office/drawing/2014/main" id="{76845F97-CB0E-4892-9571-445AC420AF37}"/>
            </a:ext>
          </a:extLst>
        </xdr:cNvPr>
        <xdr:cNvSpPr/>
      </xdr:nvSpPr>
      <xdr:spPr>
        <a:xfrm>
          <a:off x="4036060" y="6625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図書館】&#10;有形固定資産減価償却率該当値テキスト">
          <a:extLst>
            <a:ext uri="{FF2B5EF4-FFF2-40B4-BE49-F238E27FC236}">
              <a16:creationId xmlns:a16="http://schemas.microsoft.com/office/drawing/2014/main" id="{3F20DF72-FFFA-486E-81F3-87C540FAB4FE}"/>
            </a:ext>
          </a:extLst>
        </xdr:cNvPr>
        <xdr:cNvSpPr txBox="1"/>
      </xdr:nvSpPr>
      <xdr:spPr>
        <a:xfrm>
          <a:off x="4124960"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C10A015C-965B-42D7-91E8-0DD81CDDE4D5}"/>
            </a:ext>
          </a:extLst>
        </xdr:cNvPr>
        <xdr:cNvSpPr/>
      </xdr:nvSpPr>
      <xdr:spPr>
        <a:xfrm>
          <a:off x="3312160" y="6589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138249</xdr:rowOff>
    </xdr:to>
    <xdr:cxnSp macro="">
      <xdr:nvCxnSpPr>
        <xdr:cNvPr id="77" name="直線コネクタ 76">
          <a:extLst>
            <a:ext uri="{FF2B5EF4-FFF2-40B4-BE49-F238E27FC236}">
              <a16:creationId xmlns:a16="http://schemas.microsoft.com/office/drawing/2014/main" id="{0CD5AA2E-B5F2-4B63-AE01-EF4F32AF46EA}"/>
            </a:ext>
          </a:extLst>
        </xdr:cNvPr>
        <xdr:cNvCxnSpPr/>
      </xdr:nvCxnSpPr>
      <xdr:spPr>
        <a:xfrm>
          <a:off x="3355340" y="6640286"/>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22134</xdr:rowOff>
    </xdr:from>
    <xdr:to>
      <xdr:col>15</xdr:col>
      <xdr:colOff>101600</xdr:colOff>
      <xdr:row>39</xdr:row>
      <xdr:rowOff>123734</xdr:rowOff>
    </xdr:to>
    <xdr:sp macro="" textlink="">
      <xdr:nvSpPr>
        <xdr:cNvPr id="78" name="楕円 77">
          <a:extLst>
            <a:ext uri="{FF2B5EF4-FFF2-40B4-BE49-F238E27FC236}">
              <a16:creationId xmlns:a16="http://schemas.microsoft.com/office/drawing/2014/main" id="{539317A9-FA60-499D-A1CF-27671DE0FCCD}"/>
            </a:ext>
          </a:extLst>
        </xdr:cNvPr>
        <xdr:cNvSpPr/>
      </xdr:nvSpPr>
      <xdr:spPr>
        <a:xfrm>
          <a:off x="25146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72934</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D881CF1A-648A-4621-8F42-9F309C167919}"/>
            </a:ext>
          </a:extLst>
        </xdr:cNvPr>
        <xdr:cNvCxnSpPr/>
      </xdr:nvCxnSpPr>
      <xdr:spPr>
        <a:xfrm>
          <a:off x="2565400" y="6610894"/>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a:extLst>
            <a:ext uri="{FF2B5EF4-FFF2-40B4-BE49-F238E27FC236}">
              <a16:creationId xmlns:a16="http://schemas.microsoft.com/office/drawing/2014/main" id="{F6B153A2-7E2E-4463-906F-6CCA6D460355}"/>
            </a:ext>
          </a:extLst>
        </xdr:cNvPr>
        <xdr:cNvSpPr/>
      </xdr:nvSpPr>
      <xdr:spPr>
        <a:xfrm>
          <a:off x="173990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72934</xdr:rowOff>
    </xdr:to>
    <xdr:cxnSp macro="">
      <xdr:nvCxnSpPr>
        <xdr:cNvPr id="81" name="直線コネクタ 80">
          <a:extLst>
            <a:ext uri="{FF2B5EF4-FFF2-40B4-BE49-F238E27FC236}">
              <a16:creationId xmlns:a16="http://schemas.microsoft.com/office/drawing/2014/main" id="{C9D9E53B-DDD6-48CF-A3D5-CBC837AC2A9A}"/>
            </a:ext>
          </a:extLst>
        </xdr:cNvPr>
        <xdr:cNvCxnSpPr/>
      </xdr:nvCxnSpPr>
      <xdr:spPr>
        <a:xfrm>
          <a:off x="1790700" y="6573338"/>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120106</xdr:rowOff>
    </xdr:from>
    <xdr:to>
      <xdr:col>6</xdr:col>
      <xdr:colOff>38100</xdr:colOff>
      <xdr:row>39</xdr:row>
      <xdr:rowOff>50256</xdr:rowOff>
    </xdr:to>
    <xdr:sp macro="" textlink="">
      <xdr:nvSpPr>
        <xdr:cNvPr id="82" name="楕円 81">
          <a:extLst>
            <a:ext uri="{FF2B5EF4-FFF2-40B4-BE49-F238E27FC236}">
              <a16:creationId xmlns:a16="http://schemas.microsoft.com/office/drawing/2014/main" id="{F5670914-67C1-47BA-9C66-9BA3F6A9F28A}"/>
            </a:ext>
          </a:extLst>
        </xdr:cNvPr>
        <xdr:cNvSpPr/>
      </xdr:nvSpPr>
      <xdr:spPr>
        <a:xfrm>
          <a:off x="965200" y="649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170906</xdr:rowOff>
    </xdr:from>
    <xdr:to>
      <xdr:col>10</xdr:col>
      <xdr:colOff>114300</xdr:colOff>
      <xdr:row>39</xdr:row>
      <xdr:rowOff>35378</xdr:rowOff>
    </xdr:to>
    <xdr:cxnSp macro="">
      <xdr:nvCxnSpPr>
        <xdr:cNvPr id="83" name="直線コネクタ 82">
          <a:extLst>
            <a:ext uri="{FF2B5EF4-FFF2-40B4-BE49-F238E27FC236}">
              <a16:creationId xmlns:a16="http://schemas.microsoft.com/office/drawing/2014/main" id="{3C7990D4-F970-4C37-9A38-3B09F5B86126}"/>
            </a:ext>
          </a:extLst>
        </xdr:cNvPr>
        <xdr:cNvCxnSpPr/>
      </xdr:nvCxnSpPr>
      <xdr:spPr>
        <a:xfrm>
          <a:off x="1008380" y="6541226"/>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48D3BC0A-E8D2-4111-A3F2-4814530C3B46}"/>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AD701559-CC69-42FF-B7C3-F5ACA14368EC}"/>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45B0E683-D515-466F-8F27-88705C47181C}"/>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97FE5321-26A5-4612-AB58-3D406B536560}"/>
            </a:ext>
          </a:extLst>
        </xdr:cNvPr>
        <xdr:cNvSpPr txBox="1"/>
      </xdr:nvSpPr>
      <xdr:spPr>
        <a:xfrm>
          <a:off x="8363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ABE3B0B3-1079-4479-A107-8C43887F9C91}"/>
            </a:ext>
          </a:extLst>
        </xdr:cNvPr>
        <xdr:cNvSpPr txBox="1"/>
      </xdr:nvSpPr>
      <xdr:spPr>
        <a:xfrm>
          <a:off x="3170564" y="668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114861</xdr:rowOff>
    </xdr:from>
    <xdr:ext cx="405111" cy="259045"/>
    <xdr:sp macro="" textlink="">
      <xdr:nvSpPr>
        <xdr:cNvPr id="89" name="n_2mainValue【図書館】&#10;有形固定資産減価償却率">
          <a:extLst>
            <a:ext uri="{FF2B5EF4-FFF2-40B4-BE49-F238E27FC236}">
              <a16:creationId xmlns:a16="http://schemas.microsoft.com/office/drawing/2014/main" id="{31A3981D-C72D-4C12-85DF-5A056C6A9414}"/>
            </a:ext>
          </a:extLst>
        </xdr:cNvPr>
        <xdr:cNvSpPr txBox="1"/>
      </xdr:nvSpPr>
      <xdr:spPr>
        <a:xfrm>
          <a:off x="238570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29A7E8D3-D3CF-4B25-B361-E5D1277928CD}"/>
            </a:ext>
          </a:extLst>
        </xdr:cNvPr>
        <xdr:cNvSpPr txBox="1"/>
      </xdr:nvSpPr>
      <xdr:spPr>
        <a:xfrm>
          <a:off x="161100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41383</xdr:rowOff>
    </xdr:from>
    <xdr:ext cx="405111" cy="259045"/>
    <xdr:sp macro="" textlink="">
      <xdr:nvSpPr>
        <xdr:cNvPr id="91" name="n_4mainValue【図書館】&#10;有形固定資産減価償却率">
          <a:extLst>
            <a:ext uri="{FF2B5EF4-FFF2-40B4-BE49-F238E27FC236}">
              <a16:creationId xmlns:a16="http://schemas.microsoft.com/office/drawing/2014/main" id="{E71BF4EB-E8E3-439A-8719-AC0BFC8EEF5A}"/>
            </a:ext>
          </a:extLst>
        </xdr:cNvPr>
        <xdr:cNvSpPr txBox="1"/>
      </xdr:nvSpPr>
      <xdr:spPr>
        <a:xfrm>
          <a:off x="83630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8F56863-5B34-4183-9EB3-4001A130BAF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38DD4D-A3E2-4018-BC48-788444DF308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341C4D0-280D-4E23-8ABD-E40231F0DC3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E519B29-D520-46AA-A38F-00EE9BB1C31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FB36045-532D-4492-BC5C-95031CDE901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45D7400-75C5-4D13-B279-171B14C119B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456151A-6CE6-4B3C-8785-E42D965CFE4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B4E0257-859F-4524-A056-13F0E53EBC6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A34FEC1-2902-4D28-B2AB-CA62E7C980D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C02E985-064E-4486-9D39-A6758E79A56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E73EF97-1C2F-45C5-BBE8-44E914A45712}"/>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030F375-3A1B-4BC3-87FF-A58206C95DE2}"/>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6758252-1905-420F-9D62-17C8565BF5A7}"/>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FBF9D0B-20C3-4A71-AA58-B93721E73335}"/>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3F1AC22-1BF4-4260-BDCC-78D718EE05CD}"/>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B57C9D6-1EFF-4BF4-9F46-7386A45309D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C95C49A-2081-4353-BC04-3E7FACB04834}"/>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5F8E069-A2E3-4D60-814D-F11E4B23E548}"/>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BFD056A-28D8-4E55-9F5E-77D2D2A1B4B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E9E97A0-BB1F-4350-A2FB-7E5CC3E6040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4C11782-8F94-4F31-878C-C0AE3D1D34D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695F6B2-CE62-4FFD-86D5-BB0AB2281314}"/>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F1CB9895-9618-49FA-9E5E-C18A60715994}"/>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F1B0AC14-C5CF-44AF-B74D-73295DA7A351}"/>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9A2A8377-3060-4633-AA09-B0BEF1E4ECE2}"/>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CD8723D3-F726-4002-AAD6-D5ED9F9E3558}"/>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F4458A72-8BD4-4C0E-BB28-233DBEEB9716}"/>
            </a:ext>
          </a:extLst>
        </xdr:cNvPr>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DEAD225B-6BAE-49EF-A94D-F9E58B863B96}"/>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F4F7E068-3833-44B5-8528-43E99230FCBF}"/>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C629C17A-8F3B-43BD-BAA3-46C83C5AF3DA}"/>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1873774-16C2-44AF-9034-9B9D5DAA1D7F}"/>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93C6CE3-E8DD-41E1-914D-E749C1B99AB2}"/>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E6F6859-5349-4565-9C20-CAA3B63C647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8494D7-D523-4277-8C92-E305E5DA077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15D63A-6A6C-4AB3-86DD-0FC0393D1F6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F8669B-C41E-413D-9738-8C5A9248F35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21C970-FAE8-463C-9EF2-2F8B805D89B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a:extLst>
            <a:ext uri="{FF2B5EF4-FFF2-40B4-BE49-F238E27FC236}">
              <a16:creationId xmlns:a16="http://schemas.microsoft.com/office/drawing/2014/main" id="{E3C4D092-3B4D-455A-8E3B-0A0111E2E7CB}"/>
            </a:ext>
          </a:extLst>
        </xdr:cNvPr>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0" name="【図書館】&#10;一人当たり面積該当値テキスト">
          <a:extLst>
            <a:ext uri="{FF2B5EF4-FFF2-40B4-BE49-F238E27FC236}">
              <a16:creationId xmlns:a16="http://schemas.microsoft.com/office/drawing/2014/main" id="{E138D76B-4852-4399-A8A5-2B88AB67B3E2}"/>
            </a:ext>
          </a:extLst>
        </xdr:cNvPr>
        <xdr:cNvSpPr txBox="1"/>
      </xdr:nvSpPr>
      <xdr:spPr>
        <a:xfrm>
          <a:off x="9258300"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34544</xdr:rowOff>
    </xdr:from>
    <xdr:to>
      <xdr:col>50</xdr:col>
      <xdr:colOff>165100</xdr:colOff>
      <xdr:row>38</xdr:row>
      <xdr:rowOff>136144</xdr:rowOff>
    </xdr:to>
    <xdr:sp macro="" textlink="">
      <xdr:nvSpPr>
        <xdr:cNvPr id="131" name="楕円 130">
          <a:extLst>
            <a:ext uri="{FF2B5EF4-FFF2-40B4-BE49-F238E27FC236}">
              <a16:creationId xmlns:a16="http://schemas.microsoft.com/office/drawing/2014/main" id="{13F13F5E-31C6-495C-B073-E1298EC4C40B}"/>
            </a:ext>
          </a:extLst>
        </xdr:cNvPr>
        <xdr:cNvSpPr/>
      </xdr:nvSpPr>
      <xdr:spPr>
        <a:xfrm>
          <a:off x="8445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85344</xdr:rowOff>
    </xdr:to>
    <xdr:cxnSp macro="">
      <xdr:nvCxnSpPr>
        <xdr:cNvPr id="132" name="直線コネクタ 131">
          <a:extLst>
            <a:ext uri="{FF2B5EF4-FFF2-40B4-BE49-F238E27FC236}">
              <a16:creationId xmlns:a16="http://schemas.microsoft.com/office/drawing/2014/main" id="{1C786810-035A-48E5-B35D-B95394EFB068}"/>
            </a:ext>
          </a:extLst>
        </xdr:cNvPr>
        <xdr:cNvCxnSpPr/>
      </xdr:nvCxnSpPr>
      <xdr:spPr>
        <a:xfrm flipV="1">
          <a:off x="8496300" y="6446520"/>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3" name="楕円 132">
          <a:extLst>
            <a:ext uri="{FF2B5EF4-FFF2-40B4-BE49-F238E27FC236}">
              <a16:creationId xmlns:a16="http://schemas.microsoft.com/office/drawing/2014/main" id="{2F06242A-17ED-44FC-A496-7983676D1B41}"/>
            </a:ext>
          </a:extLst>
        </xdr:cNvPr>
        <xdr:cNvSpPr/>
      </xdr:nvSpPr>
      <xdr:spPr>
        <a:xfrm>
          <a:off x="767080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85344</xdr:rowOff>
    </xdr:from>
    <xdr:to>
      <xdr:col>50</xdr:col>
      <xdr:colOff>114300</xdr:colOff>
      <xdr:row>39</xdr:row>
      <xdr:rowOff>110490</xdr:rowOff>
    </xdr:to>
    <xdr:cxnSp macro="">
      <xdr:nvCxnSpPr>
        <xdr:cNvPr id="134" name="直線コネクタ 133">
          <a:extLst>
            <a:ext uri="{FF2B5EF4-FFF2-40B4-BE49-F238E27FC236}">
              <a16:creationId xmlns:a16="http://schemas.microsoft.com/office/drawing/2014/main" id="{46AA7D14-EC1E-423E-91AF-B2E2810B2B9F}"/>
            </a:ext>
          </a:extLst>
        </xdr:cNvPr>
        <xdr:cNvCxnSpPr/>
      </xdr:nvCxnSpPr>
      <xdr:spPr>
        <a:xfrm flipV="1">
          <a:off x="7713980" y="6455664"/>
          <a:ext cx="78232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64262</xdr:rowOff>
    </xdr:from>
    <xdr:to>
      <xdr:col>41</xdr:col>
      <xdr:colOff>101600</xdr:colOff>
      <xdr:row>39</xdr:row>
      <xdr:rowOff>165862</xdr:rowOff>
    </xdr:to>
    <xdr:sp macro="" textlink="">
      <xdr:nvSpPr>
        <xdr:cNvPr id="135" name="楕円 134">
          <a:extLst>
            <a:ext uri="{FF2B5EF4-FFF2-40B4-BE49-F238E27FC236}">
              <a16:creationId xmlns:a16="http://schemas.microsoft.com/office/drawing/2014/main" id="{3A60996E-F098-4EA5-9A04-5D3F86FD95AF}"/>
            </a:ext>
          </a:extLst>
        </xdr:cNvPr>
        <xdr:cNvSpPr/>
      </xdr:nvSpPr>
      <xdr:spPr>
        <a:xfrm>
          <a:off x="687324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115062</xdr:rowOff>
    </xdr:to>
    <xdr:cxnSp macro="">
      <xdr:nvCxnSpPr>
        <xdr:cNvPr id="136" name="直線コネクタ 135">
          <a:extLst>
            <a:ext uri="{FF2B5EF4-FFF2-40B4-BE49-F238E27FC236}">
              <a16:creationId xmlns:a16="http://schemas.microsoft.com/office/drawing/2014/main" id="{42095F39-A89C-4463-9A41-E3414FBFB710}"/>
            </a:ext>
          </a:extLst>
        </xdr:cNvPr>
        <xdr:cNvCxnSpPr/>
      </xdr:nvCxnSpPr>
      <xdr:spPr>
        <a:xfrm flipV="1">
          <a:off x="6924040" y="664845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68834</xdr:rowOff>
    </xdr:from>
    <xdr:to>
      <xdr:col>36</xdr:col>
      <xdr:colOff>165100</xdr:colOff>
      <xdr:row>39</xdr:row>
      <xdr:rowOff>170434</xdr:rowOff>
    </xdr:to>
    <xdr:sp macro="" textlink="">
      <xdr:nvSpPr>
        <xdr:cNvPr id="137" name="楕円 136">
          <a:extLst>
            <a:ext uri="{FF2B5EF4-FFF2-40B4-BE49-F238E27FC236}">
              <a16:creationId xmlns:a16="http://schemas.microsoft.com/office/drawing/2014/main" id="{3CAFE5FE-C2C3-4FC9-8413-54509BF175F3}"/>
            </a:ext>
          </a:extLst>
        </xdr:cNvPr>
        <xdr:cNvSpPr/>
      </xdr:nvSpPr>
      <xdr:spPr>
        <a:xfrm>
          <a:off x="609854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115062</xdr:rowOff>
    </xdr:from>
    <xdr:to>
      <xdr:col>41</xdr:col>
      <xdr:colOff>50800</xdr:colOff>
      <xdr:row>39</xdr:row>
      <xdr:rowOff>119634</xdr:rowOff>
    </xdr:to>
    <xdr:cxnSp macro="">
      <xdr:nvCxnSpPr>
        <xdr:cNvPr id="138" name="直線コネクタ 137">
          <a:extLst>
            <a:ext uri="{FF2B5EF4-FFF2-40B4-BE49-F238E27FC236}">
              <a16:creationId xmlns:a16="http://schemas.microsoft.com/office/drawing/2014/main" id="{B48106CE-0F26-479E-B081-ECD3100DA01A}"/>
            </a:ext>
          </a:extLst>
        </xdr:cNvPr>
        <xdr:cNvCxnSpPr/>
      </xdr:nvCxnSpPr>
      <xdr:spPr>
        <a:xfrm flipV="1">
          <a:off x="6149340" y="665302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E43986B5-E705-4C93-A8E2-DDBDF926F8C5}"/>
            </a:ext>
          </a:extLst>
        </xdr:cNvPr>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3B85C270-F4E6-4DC3-A616-33316E53AA14}"/>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9BE656B3-FC76-4C18-955F-8644A85D2E17}"/>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686CD5BE-4407-4871-B6E6-B0198338F4A1}"/>
            </a:ext>
          </a:extLst>
        </xdr:cNvPr>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152671</xdr:rowOff>
    </xdr:from>
    <xdr:ext cx="469744" cy="259045"/>
    <xdr:sp macro="" textlink="">
      <xdr:nvSpPr>
        <xdr:cNvPr id="143" name="n_1mainValue【図書館】&#10;一人当たり面積">
          <a:extLst>
            <a:ext uri="{FF2B5EF4-FFF2-40B4-BE49-F238E27FC236}">
              <a16:creationId xmlns:a16="http://schemas.microsoft.com/office/drawing/2014/main" id="{8CD64662-94F2-453E-BAE8-F07D1BF83517}"/>
            </a:ext>
          </a:extLst>
        </xdr:cNvPr>
        <xdr:cNvSpPr txBox="1"/>
      </xdr:nvSpPr>
      <xdr:spPr>
        <a:xfrm>
          <a:off x="827158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4" name="n_2mainValue【図書館】&#10;一人当たり面積">
          <a:extLst>
            <a:ext uri="{FF2B5EF4-FFF2-40B4-BE49-F238E27FC236}">
              <a16:creationId xmlns:a16="http://schemas.microsoft.com/office/drawing/2014/main" id="{87B4A915-3D09-443E-B9D2-1D418C4ACFCE}"/>
            </a:ext>
          </a:extLst>
        </xdr:cNvPr>
        <xdr:cNvSpPr txBox="1"/>
      </xdr:nvSpPr>
      <xdr:spPr>
        <a:xfrm>
          <a:off x="750958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10939</xdr:rowOff>
    </xdr:from>
    <xdr:ext cx="469744" cy="259045"/>
    <xdr:sp macro="" textlink="">
      <xdr:nvSpPr>
        <xdr:cNvPr id="145" name="n_3mainValue【図書館】&#10;一人当たり面積">
          <a:extLst>
            <a:ext uri="{FF2B5EF4-FFF2-40B4-BE49-F238E27FC236}">
              <a16:creationId xmlns:a16="http://schemas.microsoft.com/office/drawing/2014/main" id="{2865C881-0245-4293-96A3-57B01B0D194F}"/>
            </a:ext>
          </a:extLst>
        </xdr:cNvPr>
        <xdr:cNvSpPr txBox="1"/>
      </xdr:nvSpPr>
      <xdr:spPr>
        <a:xfrm>
          <a:off x="6712027"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15511</xdr:rowOff>
    </xdr:from>
    <xdr:ext cx="469744" cy="259045"/>
    <xdr:sp macro="" textlink="">
      <xdr:nvSpPr>
        <xdr:cNvPr id="146" name="n_4mainValue【図書館】&#10;一人当たり面積">
          <a:extLst>
            <a:ext uri="{FF2B5EF4-FFF2-40B4-BE49-F238E27FC236}">
              <a16:creationId xmlns:a16="http://schemas.microsoft.com/office/drawing/2014/main" id="{4FD588EE-23E6-4BE5-AE58-0F6B6F43CC70}"/>
            </a:ext>
          </a:extLst>
        </xdr:cNvPr>
        <xdr:cNvSpPr txBox="1"/>
      </xdr:nvSpPr>
      <xdr:spPr>
        <a:xfrm>
          <a:off x="593732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5DEB7F4-51AE-4DE9-B941-FD220132048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F464C64-8C66-464E-A8D6-8BCF0E644F5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3C5782F-377B-4D07-99C4-2FCB1C2AB89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4E1EB1B-6908-44BC-BDEC-369696DD13B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0826216-499D-4581-B189-2C485610028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3F99ACD-4692-4629-8DC3-FAB7BEE6713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CD94143-1E53-498F-AEB0-307376A7D42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3039856-3F16-47A3-93BD-BB1B5EBC46F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636A80A-178A-400B-99C3-12F62BC65F2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6C74CEF-92A1-4C85-B54E-259DCD2C1C1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5902F49-9AEB-4FD1-8E87-CA8C43725B9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4065D49-B432-474A-B4A0-D665ED071C8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9BA90BD-6CC8-4B73-A673-6D59168835F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D1DE01F-52C9-402F-BE65-7BA34DF7012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CBD5666-FC56-496D-BA9E-FC54B3E7FDD4}"/>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FDDD892-86A7-4B65-8EF2-9645B55B361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1042D5E-1834-4515-92D5-49815BAE179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23FAAEA-5F1E-464F-90C6-534E33B8284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589CF82-5D56-4E2E-9356-6C021CB7A0D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5339A74-18CF-4216-8E83-B02FB820EAE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6057871-1E0E-451D-81E2-79ECC9A8073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B58270F-1349-4576-87AF-65D254798E1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96BC3D2-46E7-4FE0-8763-87C1F74D0FC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E942F1A-1815-4329-8091-DA3FB690E4D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FD2DC8F-550B-4E2E-8370-D7AF48C9A5E6}"/>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8EE8D52-A2A9-4FA0-B2DD-0C9C7D021A2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C4C1B87-377B-4A3E-9576-FFAF6664AB0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CD44B5C-AE4C-4005-A966-C9F004CDB0F1}"/>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6EC0223-8549-433C-A7A9-1DBBF9033FFA}"/>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030E41D-91BE-4530-BDE4-1A19C464639D}"/>
            </a:ext>
          </a:extLst>
        </xdr:cNvPr>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92FD327D-4B9A-405C-8684-65E0BAA4D664}"/>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7453DB87-8372-49C9-9A83-042CC1EB94C3}"/>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DE39D5D7-B7BB-446D-A808-79FCF8C17EC5}"/>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B834345F-0A31-4660-8E30-D659DB589213}"/>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C31D069-F555-4634-93CF-8D1876A66DBF}"/>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E3B4984-9A00-4EEC-B8C7-F292488A9F7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4904871-AA2B-4DBF-BA6F-CB0FE94C951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055477-D0EE-4E08-B32F-AC6F2E80FAA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593E9E-C0E0-4FB2-A284-C0501DEEC35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D3FA52-23E9-4664-BB9F-9E4CB5F3588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87" name="楕円 186">
          <a:extLst>
            <a:ext uri="{FF2B5EF4-FFF2-40B4-BE49-F238E27FC236}">
              <a16:creationId xmlns:a16="http://schemas.microsoft.com/office/drawing/2014/main" id="{8B85FEE2-5728-47CC-86E5-40DCAC88D05B}"/>
            </a:ext>
          </a:extLst>
        </xdr:cNvPr>
        <xdr:cNvSpPr/>
      </xdr:nvSpPr>
      <xdr:spPr>
        <a:xfrm>
          <a:off x="403606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151147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AF8A71E-6503-48CD-9F60-5FE8C596917F}"/>
            </a:ext>
          </a:extLst>
        </xdr:cNvPr>
        <xdr:cNvSpPr txBox="1"/>
      </xdr:nvSpPr>
      <xdr:spPr>
        <a:xfrm>
          <a:off x="412496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9" name="楕円 188">
          <a:extLst>
            <a:ext uri="{FF2B5EF4-FFF2-40B4-BE49-F238E27FC236}">
              <a16:creationId xmlns:a16="http://schemas.microsoft.com/office/drawing/2014/main" id="{F806E88D-616C-4721-A7F8-F6C1890982BE}"/>
            </a:ext>
          </a:extLst>
        </xdr:cNvPr>
        <xdr:cNvSpPr/>
      </xdr:nvSpPr>
      <xdr:spPr>
        <a:xfrm>
          <a:off x="331216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7620</xdr:rowOff>
    </xdr:to>
    <xdr:cxnSp macro="">
      <xdr:nvCxnSpPr>
        <xdr:cNvPr id="190" name="直線コネクタ 189">
          <a:extLst>
            <a:ext uri="{FF2B5EF4-FFF2-40B4-BE49-F238E27FC236}">
              <a16:creationId xmlns:a16="http://schemas.microsoft.com/office/drawing/2014/main" id="{53105C55-8F3F-4047-9EF0-8D0AAC878349}"/>
            </a:ext>
          </a:extLst>
        </xdr:cNvPr>
        <xdr:cNvCxnSpPr/>
      </xdr:nvCxnSpPr>
      <xdr:spPr>
        <a:xfrm>
          <a:off x="3355340" y="1002792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44450</xdr:rowOff>
    </xdr:from>
    <xdr:to>
      <xdr:col>15</xdr:col>
      <xdr:colOff>101600</xdr:colOff>
      <xdr:row>59</xdr:row>
      <xdr:rowOff>146050</xdr:rowOff>
    </xdr:to>
    <xdr:sp macro="" textlink="">
      <xdr:nvSpPr>
        <xdr:cNvPr id="191" name="楕円 190">
          <a:extLst>
            <a:ext uri="{FF2B5EF4-FFF2-40B4-BE49-F238E27FC236}">
              <a16:creationId xmlns:a16="http://schemas.microsoft.com/office/drawing/2014/main" id="{19899402-C144-4D2C-8D5A-8ABF53395BDA}"/>
            </a:ext>
          </a:extLst>
        </xdr:cNvPr>
        <xdr:cNvSpPr/>
      </xdr:nvSpPr>
      <xdr:spPr>
        <a:xfrm>
          <a:off x="25146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137160</xdr:rowOff>
    </xdr:to>
    <xdr:cxnSp macro="">
      <xdr:nvCxnSpPr>
        <xdr:cNvPr id="192" name="直線コネクタ 191">
          <a:extLst>
            <a:ext uri="{FF2B5EF4-FFF2-40B4-BE49-F238E27FC236}">
              <a16:creationId xmlns:a16="http://schemas.microsoft.com/office/drawing/2014/main" id="{0CB872D6-1BAD-4E10-9D6E-C6E288C508A6}"/>
            </a:ext>
          </a:extLst>
        </xdr:cNvPr>
        <xdr:cNvCxnSpPr/>
      </xdr:nvCxnSpPr>
      <xdr:spPr>
        <a:xfrm>
          <a:off x="2565400" y="99860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xdr:rowOff>
    </xdr:from>
    <xdr:to>
      <xdr:col>10</xdr:col>
      <xdr:colOff>165100</xdr:colOff>
      <xdr:row>59</xdr:row>
      <xdr:rowOff>104140</xdr:rowOff>
    </xdr:to>
    <xdr:sp macro="" textlink="">
      <xdr:nvSpPr>
        <xdr:cNvPr id="193" name="楕円 192">
          <a:extLst>
            <a:ext uri="{FF2B5EF4-FFF2-40B4-BE49-F238E27FC236}">
              <a16:creationId xmlns:a16="http://schemas.microsoft.com/office/drawing/2014/main" id="{F66406B4-945A-4AB0-9E2F-F8150B4EA0A8}"/>
            </a:ext>
          </a:extLst>
        </xdr:cNvPr>
        <xdr:cNvSpPr/>
      </xdr:nvSpPr>
      <xdr:spPr>
        <a:xfrm>
          <a:off x="17399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59</xdr:row>
      <xdr:rowOff>95250</xdr:rowOff>
    </xdr:to>
    <xdr:cxnSp macro="">
      <xdr:nvCxnSpPr>
        <xdr:cNvPr id="194" name="直線コネクタ 193">
          <a:extLst>
            <a:ext uri="{FF2B5EF4-FFF2-40B4-BE49-F238E27FC236}">
              <a16:creationId xmlns:a16="http://schemas.microsoft.com/office/drawing/2014/main" id="{0DBD8634-F326-4794-B16D-6FC4007DBC3A}"/>
            </a:ext>
          </a:extLst>
        </xdr:cNvPr>
        <xdr:cNvCxnSpPr/>
      </xdr:nvCxnSpPr>
      <xdr:spPr>
        <a:xfrm>
          <a:off x="1790700" y="994410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5" name="楕円 194">
          <a:extLst>
            <a:ext uri="{FF2B5EF4-FFF2-40B4-BE49-F238E27FC236}">
              <a16:creationId xmlns:a16="http://schemas.microsoft.com/office/drawing/2014/main" id="{F30061AC-C5D6-4B1B-99B5-B5DB01D0B2B6}"/>
            </a:ext>
          </a:extLst>
        </xdr:cNvPr>
        <xdr:cNvSpPr/>
      </xdr:nvSpPr>
      <xdr:spPr>
        <a:xfrm>
          <a:off x="965200" y="10083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60</xdr:row>
      <xdr:rowOff>76200</xdr:rowOff>
    </xdr:to>
    <xdr:cxnSp macro="">
      <xdr:nvCxnSpPr>
        <xdr:cNvPr id="196" name="直線コネクタ 195">
          <a:extLst>
            <a:ext uri="{FF2B5EF4-FFF2-40B4-BE49-F238E27FC236}">
              <a16:creationId xmlns:a16="http://schemas.microsoft.com/office/drawing/2014/main" id="{26F8C3DF-43AA-4965-8090-55DADA786CE1}"/>
            </a:ext>
          </a:extLst>
        </xdr:cNvPr>
        <xdr:cNvCxnSpPr/>
      </xdr:nvCxnSpPr>
      <xdr:spPr>
        <a:xfrm flipV="1">
          <a:off x="1008380" y="9944100"/>
          <a:ext cx="78232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22EDE38D-D782-479F-B5E8-449E20008554}"/>
            </a:ext>
          </a:extLst>
        </xdr:cNvPr>
        <xdr:cNvSpPr txBox="1"/>
      </xdr:nvSpPr>
      <xdr:spPr>
        <a:xfrm>
          <a:off x="317056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961FA5F3-3FD3-43DD-81BA-FF50F0258FE9}"/>
            </a:ext>
          </a:extLst>
        </xdr:cNvPr>
        <xdr:cNvSpPr txBox="1"/>
      </xdr:nvSpPr>
      <xdr:spPr>
        <a:xfrm>
          <a:off x="23857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B56DEDB-B54A-4E2C-BE0E-9BB695110984}"/>
            </a:ext>
          </a:extLst>
        </xdr:cNvPr>
        <xdr:cNvSpPr txBox="1"/>
      </xdr:nvSpPr>
      <xdr:spPr>
        <a:xfrm>
          <a:off x="16110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1D283988-CE24-4A83-9306-F8C0FD697F1D}"/>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1" name="n_1mainValue【体育館・プール】&#10;有形固定資産減価償却率">
          <a:extLst>
            <a:ext uri="{FF2B5EF4-FFF2-40B4-BE49-F238E27FC236}">
              <a16:creationId xmlns:a16="http://schemas.microsoft.com/office/drawing/2014/main" id="{2594FDB1-865D-4B15-BFB4-C50D1DE8D11C}"/>
            </a:ext>
          </a:extLst>
        </xdr:cNvPr>
        <xdr:cNvSpPr txBox="1"/>
      </xdr:nvSpPr>
      <xdr:spPr>
        <a:xfrm>
          <a:off x="317056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162577</xdr:rowOff>
    </xdr:from>
    <xdr:ext cx="405111" cy="259045"/>
    <xdr:sp macro="" textlink="">
      <xdr:nvSpPr>
        <xdr:cNvPr id="202" name="n_2mainValue【体育館・プール】&#10;有形固定資産減価償却率">
          <a:extLst>
            <a:ext uri="{FF2B5EF4-FFF2-40B4-BE49-F238E27FC236}">
              <a16:creationId xmlns:a16="http://schemas.microsoft.com/office/drawing/2014/main" id="{CA6C9FD2-95C7-4384-A3A7-48990FEF5E5B}"/>
            </a:ext>
          </a:extLst>
        </xdr:cNvPr>
        <xdr:cNvSpPr txBox="1"/>
      </xdr:nvSpPr>
      <xdr:spPr>
        <a:xfrm>
          <a:off x="238570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120667</xdr:rowOff>
    </xdr:from>
    <xdr:ext cx="405111" cy="259045"/>
    <xdr:sp macro="" textlink="">
      <xdr:nvSpPr>
        <xdr:cNvPr id="203" name="n_3mainValue【体育館・プール】&#10;有形固定資産減価償却率">
          <a:extLst>
            <a:ext uri="{FF2B5EF4-FFF2-40B4-BE49-F238E27FC236}">
              <a16:creationId xmlns:a16="http://schemas.microsoft.com/office/drawing/2014/main" id="{9677323E-965C-4527-96B2-808042D7EC39}"/>
            </a:ext>
          </a:extLst>
        </xdr:cNvPr>
        <xdr:cNvSpPr txBox="1"/>
      </xdr:nvSpPr>
      <xdr:spPr>
        <a:xfrm>
          <a:off x="161100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204" name="n_4mainValue【体育館・プール】&#10;有形固定資産減価償却率">
          <a:extLst>
            <a:ext uri="{FF2B5EF4-FFF2-40B4-BE49-F238E27FC236}">
              <a16:creationId xmlns:a16="http://schemas.microsoft.com/office/drawing/2014/main" id="{2BEE9575-F788-4D60-B485-25008D7F065B}"/>
            </a:ext>
          </a:extLst>
        </xdr:cNvPr>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C96D33B-D97D-4628-A2CB-9ADD61C5961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8852759-9396-4666-B556-A184B68B348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2730BB-B932-4FAC-AB27-F81B33F8796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61C5D46-9A2A-44D6-8990-EDC9BCDA248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CE0EFA0-BF20-4B07-AC07-D482BACE1F5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D59F3FF-4321-4F93-A19D-210DCB32167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FA4FCC3-EE02-49F8-BA2B-062F315FA0C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E10794C-8125-46ED-87CE-1234D458166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E782C53-72CF-4B45-BE13-A3F18736EC6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FAA5D71-2336-4F51-A9DF-C13D04D33FF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5BA6F45-40E9-4701-AFB7-92CB71F2651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3303529-74A3-44F8-8F61-2198D8A780A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FB7A55E-0C5D-48D2-ADFA-9EB5900500D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B1BE118-B76B-4808-BFE8-443810A7D0D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6FD7BC5-61AD-4F8A-AA20-EE8CFC189B2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3E399C8-A146-4C8B-9F79-B40853EA17D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2C6CFD4-5F87-4E57-8243-2BD71DF173C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FA3EA3D-DA7B-409E-BFC4-D07A6AE0147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E0958A9-AA34-4157-AF47-97A4D6D1EC2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8EA9450-3782-4962-8417-6115AE93901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0D3EF47-84B1-4356-A22C-D96BC0B8DF9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A365B9E-5C21-4032-BA3C-181B25F5108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41F4670-A937-4D77-88BD-160072E5AE2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8A0262DB-39A7-467F-8A43-CC2027CDBEBB}"/>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E3D6D981-A575-4F0F-9286-C643172BD611}"/>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774396A-16AA-430E-AE0C-2569C9184E37}"/>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24416CA4-A697-4CE5-8152-299C9F8154CF}"/>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7D383D0-4FD9-4FC3-8EA9-8BB3238CC25D}"/>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9A95DD86-C61A-4FF4-9B30-1364EE0DFFC1}"/>
            </a:ext>
          </a:extLst>
        </xdr:cNvPr>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3F3A4F0-0F6B-40E3-9449-2A097DA6EEB8}"/>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8A42693-A810-4105-AF53-1F0C9D2B7963}"/>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EBA1E8C3-39EA-41AC-B241-4541D3AEEE45}"/>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BD6E4200-2780-4815-A810-F106FBAFA4C6}"/>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70C35C9A-0CC5-4995-BE47-9B84512E1F46}"/>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F144E02-5106-41B5-9B15-A41F2646284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CA0FB7-6D8D-4E80-8A9F-A55910A598C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F2CEEE-3124-4640-83FB-6059DEA4F7A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BEE2CD2-35F2-4A21-A618-C100D2321F6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8B48F7-27B7-4B99-A646-2A6109D27AB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29591</xdr:rowOff>
    </xdr:from>
    <xdr:to>
      <xdr:col>55</xdr:col>
      <xdr:colOff>50800</xdr:colOff>
      <xdr:row>63</xdr:row>
      <xdr:rowOff>131191</xdr:rowOff>
    </xdr:to>
    <xdr:sp macro="" textlink="">
      <xdr:nvSpPr>
        <xdr:cNvPr id="244" name="楕円 243">
          <a:extLst>
            <a:ext uri="{FF2B5EF4-FFF2-40B4-BE49-F238E27FC236}">
              <a16:creationId xmlns:a16="http://schemas.microsoft.com/office/drawing/2014/main" id="{0D429DA1-F04B-41CD-B2CE-0194B8F879B1}"/>
            </a:ext>
          </a:extLst>
        </xdr:cNvPr>
        <xdr:cNvSpPr/>
      </xdr:nvSpPr>
      <xdr:spPr>
        <a:xfrm>
          <a:off x="9192260" y="105909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52468</xdr:rowOff>
    </xdr:from>
    <xdr:ext cx="469744" cy="259045"/>
    <xdr:sp macro="" textlink="">
      <xdr:nvSpPr>
        <xdr:cNvPr id="245" name="【体育館・プール】&#10;一人当たり面積該当値テキスト">
          <a:extLst>
            <a:ext uri="{FF2B5EF4-FFF2-40B4-BE49-F238E27FC236}">
              <a16:creationId xmlns:a16="http://schemas.microsoft.com/office/drawing/2014/main" id="{1DBE184F-CD0B-42EE-86EA-57A0E7C0D969}"/>
            </a:ext>
          </a:extLst>
        </xdr:cNvPr>
        <xdr:cNvSpPr txBox="1"/>
      </xdr:nvSpPr>
      <xdr:spPr>
        <a:xfrm>
          <a:off x="9258300" y="104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31877</xdr:rowOff>
    </xdr:from>
    <xdr:to>
      <xdr:col>50</xdr:col>
      <xdr:colOff>165100</xdr:colOff>
      <xdr:row>63</xdr:row>
      <xdr:rowOff>133477</xdr:rowOff>
    </xdr:to>
    <xdr:sp macro="" textlink="">
      <xdr:nvSpPr>
        <xdr:cNvPr id="246" name="楕円 245">
          <a:extLst>
            <a:ext uri="{FF2B5EF4-FFF2-40B4-BE49-F238E27FC236}">
              <a16:creationId xmlns:a16="http://schemas.microsoft.com/office/drawing/2014/main" id="{4228428C-80A2-45C9-85F8-3A098947FE0E}"/>
            </a:ext>
          </a:extLst>
        </xdr:cNvPr>
        <xdr:cNvSpPr/>
      </xdr:nvSpPr>
      <xdr:spPr>
        <a:xfrm>
          <a:off x="8445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80391</xdr:rowOff>
    </xdr:from>
    <xdr:to>
      <xdr:col>55</xdr:col>
      <xdr:colOff>0</xdr:colOff>
      <xdr:row>63</xdr:row>
      <xdr:rowOff>82677</xdr:rowOff>
    </xdr:to>
    <xdr:cxnSp macro="">
      <xdr:nvCxnSpPr>
        <xdr:cNvPr id="247" name="直線コネクタ 246">
          <a:extLst>
            <a:ext uri="{FF2B5EF4-FFF2-40B4-BE49-F238E27FC236}">
              <a16:creationId xmlns:a16="http://schemas.microsoft.com/office/drawing/2014/main" id="{38C2672C-1C5B-4212-B321-F618577212A8}"/>
            </a:ext>
          </a:extLst>
        </xdr:cNvPr>
        <xdr:cNvCxnSpPr/>
      </xdr:nvCxnSpPr>
      <xdr:spPr>
        <a:xfrm flipV="1">
          <a:off x="8496300" y="10641711"/>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34925</xdr:rowOff>
    </xdr:from>
    <xdr:to>
      <xdr:col>46</xdr:col>
      <xdr:colOff>38100</xdr:colOff>
      <xdr:row>63</xdr:row>
      <xdr:rowOff>136525</xdr:rowOff>
    </xdr:to>
    <xdr:sp macro="" textlink="">
      <xdr:nvSpPr>
        <xdr:cNvPr id="248" name="楕円 247">
          <a:extLst>
            <a:ext uri="{FF2B5EF4-FFF2-40B4-BE49-F238E27FC236}">
              <a16:creationId xmlns:a16="http://schemas.microsoft.com/office/drawing/2014/main" id="{FF2387F5-3819-4D8E-8081-A97B877E2E07}"/>
            </a:ext>
          </a:extLst>
        </xdr:cNvPr>
        <xdr:cNvSpPr/>
      </xdr:nvSpPr>
      <xdr:spPr>
        <a:xfrm>
          <a:off x="7670800" y="10596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82677</xdr:rowOff>
    </xdr:from>
    <xdr:to>
      <xdr:col>50</xdr:col>
      <xdr:colOff>114300</xdr:colOff>
      <xdr:row>63</xdr:row>
      <xdr:rowOff>85725</xdr:rowOff>
    </xdr:to>
    <xdr:cxnSp macro="">
      <xdr:nvCxnSpPr>
        <xdr:cNvPr id="249" name="直線コネクタ 248">
          <a:extLst>
            <a:ext uri="{FF2B5EF4-FFF2-40B4-BE49-F238E27FC236}">
              <a16:creationId xmlns:a16="http://schemas.microsoft.com/office/drawing/2014/main" id="{6D35AB81-31EE-4024-B71B-319126F0BFB2}"/>
            </a:ext>
          </a:extLst>
        </xdr:cNvPr>
        <xdr:cNvCxnSpPr/>
      </xdr:nvCxnSpPr>
      <xdr:spPr>
        <a:xfrm flipV="1">
          <a:off x="7713980" y="10643997"/>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37211</xdr:rowOff>
    </xdr:from>
    <xdr:to>
      <xdr:col>41</xdr:col>
      <xdr:colOff>101600</xdr:colOff>
      <xdr:row>63</xdr:row>
      <xdr:rowOff>138811</xdr:rowOff>
    </xdr:to>
    <xdr:sp macro="" textlink="">
      <xdr:nvSpPr>
        <xdr:cNvPr id="250" name="楕円 249">
          <a:extLst>
            <a:ext uri="{FF2B5EF4-FFF2-40B4-BE49-F238E27FC236}">
              <a16:creationId xmlns:a16="http://schemas.microsoft.com/office/drawing/2014/main" id="{75FB589B-CEB2-455D-9014-D55B934A040B}"/>
            </a:ext>
          </a:extLst>
        </xdr:cNvPr>
        <xdr:cNvSpPr/>
      </xdr:nvSpPr>
      <xdr:spPr>
        <a:xfrm>
          <a:off x="687324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85725</xdr:rowOff>
    </xdr:from>
    <xdr:to>
      <xdr:col>45</xdr:col>
      <xdr:colOff>177800</xdr:colOff>
      <xdr:row>63</xdr:row>
      <xdr:rowOff>88011</xdr:rowOff>
    </xdr:to>
    <xdr:cxnSp macro="">
      <xdr:nvCxnSpPr>
        <xdr:cNvPr id="251" name="直線コネクタ 250">
          <a:extLst>
            <a:ext uri="{FF2B5EF4-FFF2-40B4-BE49-F238E27FC236}">
              <a16:creationId xmlns:a16="http://schemas.microsoft.com/office/drawing/2014/main" id="{1C3C31A2-8745-4869-878D-900263236752}"/>
            </a:ext>
          </a:extLst>
        </xdr:cNvPr>
        <xdr:cNvCxnSpPr/>
      </xdr:nvCxnSpPr>
      <xdr:spPr>
        <a:xfrm flipV="1">
          <a:off x="6924040" y="10647045"/>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54356</xdr:rowOff>
    </xdr:from>
    <xdr:to>
      <xdr:col>36</xdr:col>
      <xdr:colOff>165100</xdr:colOff>
      <xdr:row>63</xdr:row>
      <xdr:rowOff>155956</xdr:rowOff>
    </xdr:to>
    <xdr:sp macro="" textlink="">
      <xdr:nvSpPr>
        <xdr:cNvPr id="252" name="楕円 251">
          <a:extLst>
            <a:ext uri="{FF2B5EF4-FFF2-40B4-BE49-F238E27FC236}">
              <a16:creationId xmlns:a16="http://schemas.microsoft.com/office/drawing/2014/main" id="{752AF628-5D99-4F0D-979F-C31ABD07F6C5}"/>
            </a:ext>
          </a:extLst>
        </xdr:cNvPr>
        <xdr:cNvSpPr/>
      </xdr:nvSpPr>
      <xdr:spPr>
        <a:xfrm>
          <a:off x="609854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88011</xdr:rowOff>
    </xdr:from>
    <xdr:to>
      <xdr:col>41</xdr:col>
      <xdr:colOff>50800</xdr:colOff>
      <xdr:row>63</xdr:row>
      <xdr:rowOff>105156</xdr:rowOff>
    </xdr:to>
    <xdr:cxnSp macro="">
      <xdr:nvCxnSpPr>
        <xdr:cNvPr id="253" name="直線コネクタ 252">
          <a:extLst>
            <a:ext uri="{FF2B5EF4-FFF2-40B4-BE49-F238E27FC236}">
              <a16:creationId xmlns:a16="http://schemas.microsoft.com/office/drawing/2014/main" id="{B7065B12-8416-4110-9659-F1F69BF23D62}"/>
            </a:ext>
          </a:extLst>
        </xdr:cNvPr>
        <xdr:cNvCxnSpPr/>
      </xdr:nvCxnSpPr>
      <xdr:spPr>
        <a:xfrm flipV="1">
          <a:off x="6149340" y="10649331"/>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6C833C4F-8273-4EA0-A5EF-F4DF596031D0}"/>
            </a:ext>
          </a:extLst>
        </xdr:cNvPr>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EF291EB-244E-4647-868E-261662E53B44}"/>
            </a:ext>
          </a:extLst>
        </xdr:cNvPr>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27A220C-EE26-4976-B1F3-D63D2569F54A}"/>
            </a:ext>
          </a:extLst>
        </xdr:cNvPr>
        <xdr:cNvSpPr txBox="1"/>
      </xdr:nvSpPr>
      <xdr:spPr>
        <a:xfrm>
          <a:off x="67120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86848CBA-9C75-4106-88BF-EB323595A02A}"/>
            </a:ext>
          </a:extLst>
        </xdr:cNvPr>
        <xdr:cNvSpPr txBox="1"/>
      </xdr:nvSpPr>
      <xdr:spPr>
        <a:xfrm>
          <a:off x="59373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150004</xdr:rowOff>
    </xdr:from>
    <xdr:ext cx="469744" cy="259045"/>
    <xdr:sp macro="" textlink="">
      <xdr:nvSpPr>
        <xdr:cNvPr id="258" name="n_1mainValue【体育館・プール】&#10;一人当たり面積">
          <a:extLst>
            <a:ext uri="{FF2B5EF4-FFF2-40B4-BE49-F238E27FC236}">
              <a16:creationId xmlns:a16="http://schemas.microsoft.com/office/drawing/2014/main" id="{5004DADF-37CD-4456-96F8-2CB280D38EEF}"/>
            </a:ext>
          </a:extLst>
        </xdr:cNvPr>
        <xdr:cNvSpPr txBox="1"/>
      </xdr:nvSpPr>
      <xdr:spPr>
        <a:xfrm>
          <a:off x="8271587" y="103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153052</xdr:rowOff>
    </xdr:from>
    <xdr:ext cx="469744" cy="259045"/>
    <xdr:sp macro="" textlink="">
      <xdr:nvSpPr>
        <xdr:cNvPr id="259" name="n_2mainValue【体育館・プール】&#10;一人当たり面積">
          <a:extLst>
            <a:ext uri="{FF2B5EF4-FFF2-40B4-BE49-F238E27FC236}">
              <a16:creationId xmlns:a16="http://schemas.microsoft.com/office/drawing/2014/main" id="{0F28D3F3-8E8F-4DA7-9CF5-88DB68432AF1}"/>
            </a:ext>
          </a:extLst>
        </xdr:cNvPr>
        <xdr:cNvSpPr txBox="1"/>
      </xdr:nvSpPr>
      <xdr:spPr>
        <a:xfrm>
          <a:off x="7509587" y="1037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155338</xdr:rowOff>
    </xdr:from>
    <xdr:ext cx="469744" cy="259045"/>
    <xdr:sp macro="" textlink="">
      <xdr:nvSpPr>
        <xdr:cNvPr id="260" name="n_3mainValue【体育館・プール】&#10;一人当たり面積">
          <a:extLst>
            <a:ext uri="{FF2B5EF4-FFF2-40B4-BE49-F238E27FC236}">
              <a16:creationId xmlns:a16="http://schemas.microsoft.com/office/drawing/2014/main" id="{5F919DEE-E795-4362-A15F-7C6119818A86}"/>
            </a:ext>
          </a:extLst>
        </xdr:cNvPr>
        <xdr:cNvSpPr txBox="1"/>
      </xdr:nvSpPr>
      <xdr:spPr>
        <a:xfrm>
          <a:off x="6712027" y="103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1033</xdr:rowOff>
    </xdr:from>
    <xdr:ext cx="469744" cy="259045"/>
    <xdr:sp macro="" textlink="">
      <xdr:nvSpPr>
        <xdr:cNvPr id="261" name="n_4mainValue【体育館・プール】&#10;一人当たり面積">
          <a:extLst>
            <a:ext uri="{FF2B5EF4-FFF2-40B4-BE49-F238E27FC236}">
              <a16:creationId xmlns:a16="http://schemas.microsoft.com/office/drawing/2014/main" id="{B1A42056-1E8B-46E8-9EAF-66B151C5C486}"/>
            </a:ext>
          </a:extLst>
        </xdr:cNvPr>
        <xdr:cNvSpPr txBox="1"/>
      </xdr:nvSpPr>
      <xdr:spPr>
        <a:xfrm>
          <a:off x="5937327" y="103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F21C966-919C-4F51-9815-7DEB213A5BA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B3DE629-A7FA-49DA-AF0F-1B2BE4AA501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5D49FE4-C7C1-44E3-A76E-F2E903646EC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E5C1768-E59F-410E-BA80-58C456175A5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3F4E196-44A3-4490-97C0-C5741C57A71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6194D08-823A-481F-9A40-96958D9CBEB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9C3A112-8DBA-444A-9A9F-B7C61C4723A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BE00879-6920-4365-9418-7AC86A66ADA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98AFCF0-5B76-4885-AD38-3E8A50ADDB0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F01E13F-BE29-4E0C-9C29-7403DE202FB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5698C1D-925B-4F60-A081-8814A1F7BEE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2268383-A880-450B-9984-188D1A186A2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1111D8D-B647-47BA-9E19-D85EB8037E3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2D4586A-DB3D-467E-A11C-4E03026468C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2B6D80F-1846-4B94-ADFD-2A42A0AEBE4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2EBA7B5-B198-49FD-81DF-FCF1791642A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94167A4-2045-4F01-A008-4C28E6912D1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19C53CC-79B4-413A-B247-B7D415166DC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2AE1A48-DF77-4A25-9A46-092BCF1E48D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92187F5-7C1D-4624-BDD8-109F5F95C90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D5BEE41-B2D6-4B22-B985-C3356186872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00E1859-155F-4783-98A2-B5F7FD90443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4F5F2E2-5CEE-4296-B55E-A196FC8BED7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E5550AD-7063-47C8-8F7E-BEBD492817D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26FF292-73EB-452F-AFAE-E6330B875568}"/>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156BC1C8-90DF-4E4E-82C8-4DA39D9C0E78}"/>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2D4784E-DBB4-451E-8D7F-684D5659F7E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87E9E2D-822B-477D-9062-EA4F89792A62}"/>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4AAAF72-06B2-42CD-B342-C1A49D1DECBC}"/>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21A5F06-D76B-4890-8605-4269DC3652EF}"/>
            </a:ext>
          </a:extLst>
        </xdr:cNvPr>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E1FF899-3260-4421-8BD3-F68EB27171CC}"/>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2EECE1F-C4AF-48B7-8BA3-FCF0058218DD}"/>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480520E-F1C2-44CD-8CCF-69056D834932}"/>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BD1D73A8-9C89-459F-8130-A0EF44F4EA3D}"/>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5A4C189-5FE6-453F-A5B4-BC3382E7BEB3}"/>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E110A77-9B74-4F37-8F69-BB2A76BCAED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85766C8-B423-4F28-A59C-1BA0BC2CD7B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5542D7B-3371-4680-AD8B-4073281FA09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FD4BD0A-ED55-469B-A361-3F109731018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7F08C3-64D4-4CC5-BE86-91D1F8E7651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137795</xdr:rowOff>
    </xdr:from>
    <xdr:to>
      <xdr:col>24</xdr:col>
      <xdr:colOff>114300</xdr:colOff>
      <xdr:row>84</xdr:row>
      <xdr:rowOff>67945</xdr:rowOff>
    </xdr:to>
    <xdr:sp macro="" textlink="">
      <xdr:nvSpPr>
        <xdr:cNvPr id="302" name="楕円 301">
          <a:extLst>
            <a:ext uri="{FF2B5EF4-FFF2-40B4-BE49-F238E27FC236}">
              <a16:creationId xmlns:a16="http://schemas.microsoft.com/office/drawing/2014/main" id="{73F7FB5F-EF29-4A2A-94E4-903D0CC8EB4E}"/>
            </a:ext>
          </a:extLst>
        </xdr:cNvPr>
        <xdr:cNvSpPr/>
      </xdr:nvSpPr>
      <xdr:spPr>
        <a:xfrm>
          <a:off x="4036060" y="1405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116222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13FCF38-8431-4C94-B8CB-67602E057475}"/>
            </a:ext>
          </a:extLst>
        </xdr:cNvPr>
        <xdr:cNvSpPr txBox="1"/>
      </xdr:nvSpPr>
      <xdr:spPr>
        <a:xfrm>
          <a:off x="4124960" y="140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111125</xdr:rowOff>
    </xdr:from>
    <xdr:to>
      <xdr:col>20</xdr:col>
      <xdr:colOff>38100</xdr:colOff>
      <xdr:row>84</xdr:row>
      <xdr:rowOff>41275</xdr:rowOff>
    </xdr:to>
    <xdr:sp macro="" textlink="">
      <xdr:nvSpPr>
        <xdr:cNvPr id="304" name="楕円 303">
          <a:extLst>
            <a:ext uri="{FF2B5EF4-FFF2-40B4-BE49-F238E27FC236}">
              <a16:creationId xmlns:a16="http://schemas.microsoft.com/office/drawing/2014/main" id="{7E2EEA38-E1C7-4A0D-8D3B-E789996749C7}"/>
            </a:ext>
          </a:extLst>
        </xdr:cNvPr>
        <xdr:cNvSpPr/>
      </xdr:nvSpPr>
      <xdr:spPr>
        <a:xfrm>
          <a:off x="3312160" y="14025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161925</xdr:rowOff>
    </xdr:from>
    <xdr:to>
      <xdr:col>24</xdr:col>
      <xdr:colOff>63500</xdr:colOff>
      <xdr:row>84</xdr:row>
      <xdr:rowOff>17145</xdr:rowOff>
    </xdr:to>
    <xdr:cxnSp macro="">
      <xdr:nvCxnSpPr>
        <xdr:cNvPr id="305" name="直線コネクタ 304">
          <a:extLst>
            <a:ext uri="{FF2B5EF4-FFF2-40B4-BE49-F238E27FC236}">
              <a16:creationId xmlns:a16="http://schemas.microsoft.com/office/drawing/2014/main" id="{9FF60285-79EC-4C23-80AD-4E0D1028B17A}"/>
            </a:ext>
          </a:extLst>
        </xdr:cNvPr>
        <xdr:cNvCxnSpPr/>
      </xdr:nvCxnSpPr>
      <xdr:spPr>
        <a:xfrm>
          <a:off x="3355340" y="1407604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84455</xdr:rowOff>
    </xdr:from>
    <xdr:to>
      <xdr:col>15</xdr:col>
      <xdr:colOff>101600</xdr:colOff>
      <xdr:row>84</xdr:row>
      <xdr:rowOff>14605</xdr:rowOff>
    </xdr:to>
    <xdr:sp macro="" textlink="">
      <xdr:nvSpPr>
        <xdr:cNvPr id="306" name="楕円 305">
          <a:extLst>
            <a:ext uri="{FF2B5EF4-FFF2-40B4-BE49-F238E27FC236}">
              <a16:creationId xmlns:a16="http://schemas.microsoft.com/office/drawing/2014/main" id="{E7D036C1-A889-49C1-918B-A6D2C01F48A5}"/>
            </a:ext>
          </a:extLst>
        </xdr:cNvPr>
        <xdr:cNvSpPr/>
      </xdr:nvSpPr>
      <xdr:spPr>
        <a:xfrm>
          <a:off x="2514600" y="1399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135255</xdr:rowOff>
    </xdr:from>
    <xdr:to>
      <xdr:col>19</xdr:col>
      <xdr:colOff>177800</xdr:colOff>
      <xdr:row>83</xdr:row>
      <xdr:rowOff>161925</xdr:rowOff>
    </xdr:to>
    <xdr:cxnSp macro="">
      <xdr:nvCxnSpPr>
        <xdr:cNvPr id="307" name="直線コネクタ 306">
          <a:extLst>
            <a:ext uri="{FF2B5EF4-FFF2-40B4-BE49-F238E27FC236}">
              <a16:creationId xmlns:a16="http://schemas.microsoft.com/office/drawing/2014/main" id="{EA580554-BAEC-4A15-90BE-449D6256A7E9}"/>
            </a:ext>
          </a:extLst>
        </xdr:cNvPr>
        <xdr:cNvCxnSpPr/>
      </xdr:nvCxnSpPr>
      <xdr:spPr>
        <a:xfrm>
          <a:off x="2565400" y="1404937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8" name="楕円 307">
          <a:extLst>
            <a:ext uri="{FF2B5EF4-FFF2-40B4-BE49-F238E27FC236}">
              <a16:creationId xmlns:a16="http://schemas.microsoft.com/office/drawing/2014/main" id="{12B2DAA5-E2B8-47C4-90A2-4FB6AD508B58}"/>
            </a:ext>
          </a:extLst>
        </xdr:cNvPr>
        <xdr:cNvSpPr/>
      </xdr:nvSpPr>
      <xdr:spPr>
        <a:xfrm>
          <a:off x="17399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135255</xdr:rowOff>
    </xdr:to>
    <xdr:cxnSp macro="">
      <xdr:nvCxnSpPr>
        <xdr:cNvPr id="309" name="直線コネクタ 308">
          <a:extLst>
            <a:ext uri="{FF2B5EF4-FFF2-40B4-BE49-F238E27FC236}">
              <a16:creationId xmlns:a16="http://schemas.microsoft.com/office/drawing/2014/main" id="{1713B343-8ED1-4ACC-A957-D17C6086D1E6}"/>
            </a:ext>
          </a:extLst>
        </xdr:cNvPr>
        <xdr:cNvCxnSpPr/>
      </xdr:nvCxnSpPr>
      <xdr:spPr>
        <a:xfrm>
          <a:off x="1790700" y="1402080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65405</xdr:rowOff>
    </xdr:from>
    <xdr:to>
      <xdr:col>6</xdr:col>
      <xdr:colOff>38100</xdr:colOff>
      <xdr:row>85</xdr:row>
      <xdr:rowOff>167005</xdr:rowOff>
    </xdr:to>
    <xdr:sp macro="" textlink="">
      <xdr:nvSpPr>
        <xdr:cNvPr id="310" name="楕円 309">
          <a:extLst>
            <a:ext uri="{FF2B5EF4-FFF2-40B4-BE49-F238E27FC236}">
              <a16:creationId xmlns:a16="http://schemas.microsoft.com/office/drawing/2014/main" id="{A5DD36F3-6432-4B69-A593-0E4727F8CC4F}"/>
            </a:ext>
          </a:extLst>
        </xdr:cNvPr>
        <xdr:cNvSpPr/>
      </xdr:nvSpPr>
      <xdr:spPr>
        <a:xfrm>
          <a:off x="96520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85</xdr:row>
      <xdr:rowOff>116205</xdr:rowOff>
    </xdr:to>
    <xdr:cxnSp macro="">
      <xdr:nvCxnSpPr>
        <xdr:cNvPr id="311" name="直線コネクタ 310">
          <a:extLst>
            <a:ext uri="{FF2B5EF4-FFF2-40B4-BE49-F238E27FC236}">
              <a16:creationId xmlns:a16="http://schemas.microsoft.com/office/drawing/2014/main" id="{7BF23C54-42BA-4964-893A-D3C25CD07ACF}"/>
            </a:ext>
          </a:extLst>
        </xdr:cNvPr>
        <xdr:cNvCxnSpPr/>
      </xdr:nvCxnSpPr>
      <xdr:spPr>
        <a:xfrm flipV="1">
          <a:off x="1008380" y="14020800"/>
          <a:ext cx="78232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40AD8782-4720-48EC-8C4E-C969378D28B2}"/>
            </a:ext>
          </a:extLst>
        </xdr:cNvPr>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818AB8E4-2464-4B5C-B52F-69781F09A104}"/>
            </a:ext>
          </a:extLst>
        </xdr:cNvPr>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B3CEF61-6EA2-4A51-A0C5-C9B54C9B10A9}"/>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C38D4039-BA62-42C3-8B73-6CF062BB1B3A}"/>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32402</xdr:rowOff>
    </xdr:from>
    <xdr:ext cx="405111" cy="259045"/>
    <xdr:sp macro="" textlink="">
      <xdr:nvSpPr>
        <xdr:cNvPr id="316" name="n_1mainValue【福祉施設】&#10;有形固定資産減価償却率">
          <a:extLst>
            <a:ext uri="{FF2B5EF4-FFF2-40B4-BE49-F238E27FC236}">
              <a16:creationId xmlns:a16="http://schemas.microsoft.com/office/drawing/2014/main" id="{2EBC4CCF-60CE-4C78-8B4E-E867391296A9}"/>
            </a:ext>
          </a:extLst>
        </xdr:cNvPr>
        <xdr:cNvSpPr txBox="1"/>
      </xdr:nvSpPr>
      <xdr:spPr>
        <a:xfrm>
          <a:off x="317056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5732</xdr:rowOff>
    </xdr:from>
    <xdr:ext cx="405111" cy="259045"/>
    <xdr:sp macro="" textlink="">
      <xdr:nvSpPr>
        <xdr:cNvPr id="317" name="n_2mainValue【福祉施設】&#10;有形固定資産減価償却率">
          <a:extLst>
            <a:ext uri="{FF2B5EF4-FFF2-40B4-BE49-F238E27FC236}">
              <a16:creationId xmlns:a16="http://schemas.microsoft.com/office/drawing/2014/main" id="{1F5A25AD-A4A5-4CAB-B6E2-EAA920D94416}"/>
            </a:ext>
          </a:extLst>
        </xdr:cNvPr>
        <xdr:cNvSpPr txBox="1"/>
      </xdr:nvSpPr>
      <xdr:spPr>
        <a:xfrm>
          <a:off x="2385704"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8" name="n_3mainValue【福祉施設】&#10;有形固定資産減価償却率">
          <a:extLst>
            <a:ext uri="{FF2B5EF4-FFF2-40B4-BE49-F238E27FC236}">
              <a16:creationId xmlns:a16="http://schemas.microsoft.com/office/drawing/2014/main" id="{C3374F0C-CCCF-4075-B69D-14A6FAF79D8C}"/>
            </a:ext>
          </a:extLst>
        </xdr:cNvPr>
        <xdr:cNvSpPr txBox="1"/>
      </xdr:nvSpPr>
      <xdr:spPr>
        <a:xfrm>
          <a:off x="161100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158132</xdr:rowOff>
    </xdr:from>
    <xdr:ext cx="405111" cy="259045"/>
    <xdr:sp macro="" textlink="">
      <xdr:nvSpPr>
        <xdr:cNvPr id="319" name="n_4mainValue【福祉施設】&#10;有形固定資産減価償却率">
          <a:extLst>
            <a:ext uri="{FF2B5EF4-FFF2-40B4-BE49-F238E27FC236}">
              <a16:creationId xmlns:a16="http://schemas.microsoft.com/office/drawing/2014/main" id="{85040184-ACFA-41A4-89AC-68DA4230D455}"/>
            </a:ext>
          </a:extLst>
        </xdr:cNvPr>
        <xdr:cNvSpPr txBox="1"/>
      </xdr:nvSpPr>
      <xdr:spPr>
        <a:xfrm>
          <a:off x="83630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8EA9792-DFDD-408C-A36D-4E5C933FFC5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F0A82E8-6E4C-4AD5-9326-D76555013ED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024031F-1808-4625-B8BD-D68FB5F3537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A876787-4237-4E23-B781-99C2C2188D5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B28E7DA-6152-4FE4-8161-193B3B2AFD9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7120EB9-0A99-4A63-B0CA-C61E93A8D6F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1811FBA-79D1-4B29-AB10-7A965F775DF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C413C38-DDE5-45B7-B106-7525DF6E05A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94AB3F6-6F56-4816-864D-9BFA022575A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036D6F6-91EB-49CE-AACF-D46F1FBCC54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76C9224-3E05-4B51-8886-6BB45DE2D4A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50EDA95-3D9E-44FB-ADE2-A8F934EE818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080CDE4-0E9A-40B6-A4D4-3720FBC8555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1B920D9E-131C-477E-8193-B8926D9095B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C49E43F-C13A-4A94-A65E-262B0834EAE5}"/>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74757CD-4F08-411B-BE57-CF2B7CEF25A1}"/>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D9A8006-99D6-464A-8F10-99F0C4B309C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711EF72-2AF1-4172-9097-569631EB88B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9AA70E3-9AA2-46DC-86A0-FCF93CBD7A6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D4BB882-04DE-4378-8FBE-37199C42177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A1DA983-EFD7-4481-AB1A-72512441647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6F15250-8577-4E8F-8B2E-1AC097C85EE1}"/>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B90D161A-8EBA-4E72-9B15-EECE384BEF1E}"/>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20BAA0FC-5BA3-4DF8-A689-D2F5C034C0C1}"/>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C17E397-EED7-409B-BBEF-5E6C0CD28FFE}"/>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81974ACE-7AA1-4BEE-9446-B6FD43B544C6}"/>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6FED3D30-A764-45BA-A5D6-29454D846DBB}"/>
            </a:ext>
          </a:extLst>
        </xdr:cNvPr>
        <xdr:cNvSpPr txBox="1"/>
      </xdr:nvSpPr>
      <xdr:spPr>
        <a:xfrm>
          <a:off x="925830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BC683E1-A24A-4CEB-A4F6-33DCC246D7E7}"/>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577D78D3-2EB6-4453-A2E9-1912CA17316B}"/>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1756AB0B-9051-4A55-A0F8-27E0B11307C4}"/>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91460C23-A68B-46A8-A198-CF771158CEE5}"/>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752A11B3-FE19-47C8-A506-7FDB75361286}"/>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2328FB2-9D89-4806-97D1-505D04CDD10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F3E969E-F53A-4010-81F1-7392C073DEC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DF80183-8F56-4049-9FC0-6EDCACCA9F2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A55FD2-9971-490A-B5AF-DCA05612CBB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5D585D-48B6-4885-84EC-C1F36AE96D0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115315</xdr:rowOff>
    </xdr:from>
    <xdr:to>
      <xdr:col>55</xdr:col>
      <xdr:colOff>50800</xdr:colOff>
      <xdr:row>85</xdr:row>
      <xdr:rowOff>45465</xdr:rowOff>
    </xdr:to>
    <xdr:sp macro="" textlink="">
      <xdr:nvSpPr>
        <xdr:cNvPr id="357" name="楕円 356">
          <a:extLst>
            <a:ext uri="{FF2B5EF4-FFF2-40B4-BE49-F238E27FC236}">
              <a16:creationId xmlns:a16="http://schemas.microsoft.com/office/drawing/2014/main" id="{43ECC9DC-8132-4E30-A796-E0BB3E640CE8}"/>
            </a:ext>
          </a:extLst>
        </xdr:cNvPr>
        <xdr:cNvSpPr/>
      </xdr:nvSpPr>
      <xdr:spPr>
        <a:xfrm>
          <a:off x="9192260" y="14197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93742</xdr:rowOff>
    </xdr:from>
    <xdr:ext cx="469744" cy="259045"/>
    <xdr:sp macro="" textlink="">
      <xdr:nvSpPr>
        <xdr:cNvPr id="358" name="【福祉施設】&#10;一人当たり面積該当値テキスト">
          <a:extLst>
            <a:ext uri="{FF2B5EF4-FFF2-40B4-BE49-F238E27FC236}">
              <a16:creationId xmlns:a16="http://schemas.microsoft.com/office/drawing/2014/main" id="{DAC2DD4B-E9C1-4210-8F64-B63ABBB5D120}"/>
            </a:ext>
          </a:extLst>
        </xdr:cNvPr>
        <xdr:cNvSpPr txBox="1"/>
      </xdr:nvSpPr>
      <xdr:spPr>
        <a:xfrm>
          <a:off x="9258300"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117602</xdr:rowOff>
    </xdr:from>
    <xdr:to>
      <xdr:col>50</xdr:col>
      <xdr:colOff>165100</xdr:colOff>
      <xdr:row>85</xdr:row>
      <xdr:rowOff>47752</xdr:rowOff>
    </xdr:to>
    <xdr:sp macro="" textlink="">
      <xdr:nvSpPr>
        <xdr:cNvPr id="359" name="楕円 358">
          <a:extLst>
            <a:ext uri="{FF2B5EF4-FFF2-40B4-BE49-F238E27FC236}">
              <a16:creationId xmlns:a16="http://schemas.microsoft.com/office/drawing/2014/main" id="{14BDFDF1-E76C-40D7-9766-D4028D0C293F}"/>
            </a:ext>
          </a:extLst>
        </xdr:cNvPr>
        <xdr:cNvSpPr/>
      </xdr:nvSpPr>
      <xdr:spPr>
        <a:xfrm>
          <a:off x="8445500" y="14199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166115</xdr:rowOff>
    </xdr:from>
    <xdr:to>
      <xdr:col>55</xdr:col>
      <xdr:colOff>0</xdr:colOff>
      <xdr:row>84</xdr:row>
      <xdr:rowOff>168402</xdr:rowOff>
    </xdr:to>
    <xdr:cxnSp macro="">
      <xdr:nvCxnSpPr>
        <xdr:cNvPr id="360" name="直線コネクタ 359">
          <a:extLst>
            <a:ext uri="{FF2B5EF4-FFF2-40B4-BE49-F238E27FC236}">
              <a16:creationId xmlns:a16="http://schemas.microsoft.com/office/drawing/2014/main" id="{E039F14B-DDEC-46D8-8472-757462944FAF}"/>
            </a:ext>
          </a:extLst>
        </xdr:cNvPr>
        <xdr:cNvCxnSpPr/>
      </xdr:nvCxnSpPr>
      <xdr:spPr>
        <a:xfrm flipV="1">
          <a:off x="8496300" y="14247875"/>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61" name="楕円 360">
          <a:extLst>
            <a:ext uri="{FF2B5EF4-FFF2-40B4-BE49-F238E27FC236}">
              <a16:creationId xmlns:a16="http://schemas.microsoft.com/office/drawing/2014/main" id="{C589BFF0-6321-448B-857B-B93C954348C2}"/>
            </a:ext>
          </a:extLst>
        </xdr:cNvPr>
        <xdr:cNvSpPr/>
      </xdr:nvSpPr>
      <xdr:spPr>
        <a:xfrm>
          <a:off x="7670800" y="14203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168402</xdr:rowOff>
    </xdr:from>
    <xdr:to>
      <xdr:col>50</xdr:col>
      <xdr:colOff>114300</xdr:colOff>
      <xdr:row>85</xdr:row>
      <xdr:rowOff>1524</xdr:rowOff>
    </xdr:to>
    <xdr:cxnSp macro="">
      <xdr:nvCxnSpPr>
        <xdr:cNvPr id="362" name="直線コネクタ 361">
          <a:extLst>
            <a:ext uri="{FF2B5EF4-FFF2-40B4-BE49-F238E27FC236}">
              <a16:creationId xmlns:a16="http://schemas.microsoft.com/office/drawing/2014/main" id="{146D16F8-B540-48B4-96BE-8B2C06B9F9A1}"/>
            </a:ext>
          </a:extLst>
        </xdr:cNvPr>
        <xdr:cNvCxnSpPr/>
      </xdr:nvCxnSpPr>
      <xdr:spPr>
        <a:xfrm flipV="1">
          <a:off x="7713980" y="14250162"/>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63" name="楕円 362">
          <a:extLst>
            <a:ext uri="{FF2B5EF4-FFF2-40B4-BE49-F238E27FC236}">
              <a16:creationId xmlns:a16="http://schemas.microsoft.com/office/drawing/2014/main" id="{7AE9A463-3B57-49BC-A0B6-0A2BF090D45D}"/>
            </a:ext>
          </a:extLst>
        </xdr:cNvPr>
        <xdr:cNvSpPr/>
      </xdr:nvSpPr>
      <xdr:spPr>
        <a:xfrm>
          <a:off x="687324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xdr:rowOff>
    </xdr:from>
    <xdr:to>
      <xdr:col>45</xdr:col>
      <xdr:colOff>177800</xdr:colOff>
      <xdr:row>85</xdr:row>
      <xdr:rowOff>3811</xdr:rowOff>
    </xdr:to>
    <xdr:cxnSp macro="">
      <xdr:nvCxnSpPr>
        <xdr:cNvPr id="364" name="直線コネクタ 363">
          <a:extLst>
            <a:ext uri="{FF2B5EF4-FFF2-40B4-BE49-F238E27FC236}">
              <a16:creationId xmlns:a16="http://schemas.microsoft.com/office/drawing/2014/main" id="{2160151F-6C86-481B-8B92-8DFC397E4BA0}"/>
            </a:ext>
          </a:extLst>
        </xdr:cNvPr>
        <xdr:cNvCxnSpPr/>
      </xdr:nvCxnSpPr>
      <xdr:spPr>
        <a:xfrm flipV="1">
          <a:off x="6924040" y="14250924"/>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65" name="楕円 364">
          <a:extLst>
            <a:ext uri="{FF2B5EF4-FFF2-40B4-BE49-F238E27FC236}">
              <a16:creationId xmlns:a16="http://schemas.microsoft.com/office/drawing/2014/main" id="{C979A4B6-1A90-46F4-BAE3-4DE3657F716C}"/>
            </a:ext>
          </a:extLst>
        </xdr:cNvPr>
        <xdr:cNvSpPr/>
      </xdr:nvSpPr>
      <xdr:spPr>
        <a:xfrm>
          <a:off x="6098540" y="1421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3811</xdr:rowOff>
    </xdr:from>
    <xdr:to>
      <xdr:col>41</xdr:col>
      <xdr:colOff>50800</xdr:colOff>
      <xdr:row>85</xdr:row>
      <xdr:rowOff>17526</xdr:rowOff>
    </xdr:to>
    <xdr:cxnSp macro="">
      <xdr:nvCxnSpPr>
        <xdr:cNvPr id="366" name="直線コネクタ 365">
          <a:extLst>
            <a:ext uri="{FF2B5EF4-FFF2-40B4-BE49-F238E27FC236}">
              <a16:creationId xmlns:a16="http://schemas.microsoft.com/office/drawing/2014/main" id="{F23E8247-6588-4224-A787-EAABDD212123}"/>
            </a:ext>
          </a:extLst>
        </xdr:cNvPr>
        <xdr:cNvCxnSpPr/>
      </xdr:nvCxnSpPr>
      <xdr:spPr>
        <a:xfrm flipV="1">
          <a:off x="6149340" y="14253211"/>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11C507B6-AF28-4876-8F19-D4B832868D7E}"/>
            </a:ext>
          </a:extLst>
        </xdr:cNvPr>
        <xdr:cNvSpPr txBox="1"/>
      </xdr:nvSpPr>
      <xdr:spPr>
        <a:xfrm>
          <a:off x="8271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A6715CBC-9E45-4D42-83FF-AA3EF707D544}"/>
            </a:ext>
          </a:extLst>
        </xdr:cNvPr>
        <xdr:cNvSpPr txBox="1"/>
      </xdr:nvSpPr>
      <xdr:spPr>
        <a:xfrm>
          <a:off x="7509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353AE3A9-E1BB-4EC4-9B23-6E01039A2BE7}"/>
            </a:ext>
          </a:extLst>
        </xdr:cNvPr>
        <xdr:cNvSpPr txBox="1"/>
      </xdr:nvSpPr>
      <xdr:spPr>
        <a:xfrm>
          <a:off x="67120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6C71F2A6-CFA9-4DAA-9556-54A0EAC4B008}"/>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38879</xdr:rowOff>
    </xdr:from>
    <xdr:ext cx="469744" cy="259045"/>
    <xdr:sp macro="" textlink="">
      <xdr:nvSpPr>
        <xdr:cNvPr id="371" name="n_1mainValue【福祉施設】&#10;一人当たり面積">
          <a:extLst>
            <a:ext uri="{FF2B5EF4-FFF2-40B4-BE49-F238E27FC236}">
              <a16:creationId xmlns:a16="http://schemas.microsoft.com/office/drawing/2014/main" id="{73353D02-BF80-4D5D-9B25-5E3ED77A297D}"/>
            </a:ext>
          </a:extLst>
        </xdr:cNvPr>
        <xdr:cNvSpPr txBox="1"/>
      </xdr:nvSpPr>
      <xdr:spPr>
        <a:xfrm>
          <a:off x="8271587" y="142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72" name="n_2mainValue【福祉施設】&#10;一人当たり面積">
          <a:extLst>
            <a:ext uri="{FF2B5EF4-FFF2-40B4-BE49-F238E27FC236}">
              <a16:creationId xmlns:a16="http://schemas.microsoft.com/office/drawing/2014/main" id="{BC284E9D-CA14-48D3-ABBA-94A592F205D1}"/>
            </a:ext>
          </a:extLst>
        </xdr:cNvPr>
        <xdr:cNvSpPr txBox="1"/>
      </xdr:nvSpPr>
      <xdr:spPr>
        <a:xfrm>
          <a:off x="7509587" y="1429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73" name="n_3mainValue【福祉施設】&#10;一人当たり面積">
          <a:extLst>
            <a:ext uri="{FF2B5EF4-FFF2-40B4-BE49-F238E27FC236}">
              <a16:creationId xmlns:a16="http://schemas.microsoft.com/office/drawing/2014/main" id="{145231C1-0B4C-44C7-8B91-25606158EC43}"/>
            </a:ext>
          </a:extLst>
        </xdr:cNvPr>
        <xdr:cNvSpPr txBox="1"/>
      </xdr:nvSpPr>
      <xdr:spPr>
        <a:xfrm>
          <a:off x="671202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59453</xdr:rowOff>
    </xdr:from>
    <xdr:ext cx="469744" cy="259045"/>
    <xdr:sp macro="" textlink="">
      <xdr:nvSpPr>
        <xdr:cNvPr id="374" name="n_4mainValue【福祉施設】&#10;一人当たり面積">
          <a:extLst>
            <a:ext uri="{FF2B5EF4-FFF2-40B4-BE49-F238E27FC236}">
              <a16:creationId xmlns:a16="http://schemas.microsoft.com/office/drawing/2014/main" id="{3E4F762C-2909-4B12-A4A4-BF7BE0DED9FC}"/>
            </a:ext>
          </a:extLst>
        </xdr:cNvPr>
        <xdr:cNvSpPr txBox="1"/>
      </xdr:nvSpPr>
      <xdr:spPr>
        <a:xfrm>
          <a:off x="5937327" y="1430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271C42D-276A-432B-8E39-47348B087DE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7E05554-A1D1-43BD-B40F-87A517A3CB1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7721D1A-503A-482E-A5E0-AA7697DD5B4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AC5470A-F8D5-46F4-9FCE-8B20691E88A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1017BD8-2B51-45E8-B329-40B1D174821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0091F28-9C63-4949-AE1F-B3F0F835B66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3EFEA5E-75BC-4091-BB51-A60FA196A3E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D3417F1-42DF-4A74-8E4E-ED9D8F34A12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2E6743E-ED0E-495B-970D-BAA3F73E5BF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E194A6A-AC2A-4C51-B024-54377929F79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5683DD1-5D96-459C-B4CF-C592C2DA0D6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518FC2F-2005-4051-A2BF-2B42F62618BB}"/>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61B075B-6FCF-4CDA-AFB6-A6D4C4E7B26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98643A02-D181-4366-BD65-AF437632420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E996912-C7D2-41CB-ADB8-7C22F792C0A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B79107CC-CC2D-4329-869A-857F5949B73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00007E8-EEB4-4D8A-BC91-660EA3A8BD51}"/>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1688FFE-ED28-4E61-832A-C87622A2E1C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3ADABE1-A6E4-4D3F-9B62-90A610528DEF}"/>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5031E5C1-2E3A-4FD4-834C-89E8DEE2A43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B0784EF-570D-4858-87C8-D28F7E108BBF}"/>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59B37D3-CBC7-41B5-8726-2A9B17F16EB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85C9B14-F175-406F-9065-4E015753E0B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1210B79-9291-427C-903B-465C4869014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1ED1C088-867E-4AB7-9517-62E3F7E52B3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37A9E66A-E8F0-4A22-9F7E-EB6C5AFFEECE}"/>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3F0FD0E3-E5E9-4524-9A3A-5C0952B4774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15648553-7D3A-4F7C-A4C0-2C13A303951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2D167BCF-6EF0-4E02-B54D-990DC1147694}"/>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2DF421A2-F7BD-45D6-BEE9-6514A70C327C}"/>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E2D6F5C-A13C-47C1-9E76-E8CAA6F4766D}"/>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986D440-600F-4964-BBFB-DEA7BF79BDD2}"/>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2A3990F2-5C13-4E8B-B859-A5391D3970DC}"/>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966348B2-38BB-4236-A80F-AD63C4016BDD}"/>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B0E95C47-34C9-4909-BC0F-85E97D82D2CB}"/>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25A39313-4813-4A32-BCEE-E1DA562CDA3B}"/>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EBA916A-CB9A-4A3B-88BE-B6F002C94DB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6B31D92-D27E-4C1F-95D5-B46A0384B91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38B321B-5A12-447A-9F61-CFA3DC63A42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1A4CBBF-A437-4574-ACC8-7FEA09B097D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5278FB7-92F0-4845-8B41-F1C8FE8EA57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18869</xdr:rowOff>
    </xdr:from>
    <xdr:to>
      <xdr:col>24</xdr:col>
      <xdr:colOff>114300</xdr:colOff>
      <xdr:row>107</xdr:row>
      <xdr:rowOff>120469</xdr:rowOff>
    </xdr:to>
    <xdr:sp macro="" textlink="">
      <xdr:nvSpPr>
        <xdr:cNvPr id="416" name="楕円 415">
          <a:extLst>
            <a:ext uri="{FF2B5EF4-FFF2-40B4-BE49-F238E27FC236}">
              <a16:creationId xmlns:a16="http://schemas.microsoft.com/office/drawing/2014/main" id="{4F336011-1199-45DA-A757-12B4C26B5404}"/>
            </a:ext>
          </a:extLst>
        </xdr:cNvPr>
        <xdr:cNvSpPr/>
      </xdr:nvSpPr>
      <xdr:spPr>
        <a:xfrm>
          <a:off x="4036060" y="179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168746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890717A2-EB9F-4960-B70C-4A02D3CA4A55}"/>
            </a:ext>
          </a:extLst>
        </xdr:cNvPr>
        <xdr:cNvSpPr txBox="1"/>
      </xdr:nvSpPr>
      <xdr:spPr>
        <a:xfrm>
          <a:off x="4124960"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167458</xdr:rowOff>
    </xdr:from>
    <xdr:to>
      <xdr:col>20</xdr:col>
      <xdr:colOff>38100</xdr:colOff>
      <xdr:row>107</xdr:row>
      <xdr:rowOff>97608</xdr:rowOff>
    </xdr:to>
    <xdr:sp macro="" textlink="">
      <xdr:nvSpPr>
        <xdr:cNvPr id="418" name="楕円 417">
          <a:extLst>
            <a:ext uri="{FF2B5EF4-FFF2-40B4-BE49-F238E27FC236}">
              <a16:creationId xmlns:a16="http://schemas.microsoft.com/office/drawing/2014/main" id="{333A0F4A-1685-4FF8-A00B-4414BDD3C2A7}"/>
            </a:ext>
          </a:extLst>
        </xdr:cNvPr>
        <xdr:cNvSpPr/>
      </xdr:nvSpPr>
      <xdr:spPr>
        <a:xfrm>
          <a:off x="3312160" y="1793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46808</xdr:rowOff>
    </xdr:from>
    <xdr:to>
      <xdr:col>24</xdr:col>
      <xdr:colOff>63500</xdr:colOff>
      <xdr:row>107</xdr:row>
      <xdr:rowOff>69669</xdr:rowOff>
    </xdr:to>
    <xdr:cxnSp macro="">
      <xdr:nvCxnSpPr>
        <xdr:cNvPr id="419" name="直線コネクタ 418">
          <a:extLst>
            <a:ext uri="{FF2B5EF4-FFF2-40B4-BE49-F238E27FC236}">
              <a16:creationId xmlns:a16="http://schemas.microsoft.com/office/drawing/2014/main" id="{6AEE81B8-0326-41DA-8A9C-A021CBF4B507}"/>
            </a:ext>
          </a:extLst>
        </xdr:cNvPr>
        <xdr:cNvCxnSpPr/>
      </xdr:nvCxnSpPr>
      <xdr:spPr>
        <a:xfrm>
          <a:off x="3355340" y="17984288"/>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144599</xdr:rowOff>
    </xdr:from>
    <xdr:to>
      <xdr:col>15</xdr:col>
      <xdr:colOff>101600</xdr:colOff>
      <xdr:row>107</xdr:row>
      <xdr:rowOff>74749</xdr:rowOff>
    </xdr:to>
    <xdr:sp macro="" textlink="">
      <xdr:nvSpPr>
        <xdr:cNvPr id="420" name="楕円 419">
          <a:extLst>
            <a:ext uri="{FF2B5EF4-FFF2-40B4-BE49-F238E27FC236}">
              <a16:creationId xmlns:a16="http://schemas.microsoft.com/office/drawing/2014/main" id="{C5D17CA7-976D-4264-9698-1EE5F60DD5E0}"/>
            </a:ext>
          </a:extLst>
        </xdr:cNvPr>
        <xdr:cNvSpPr/>
      </xdr:nvSpPr>
      <xdr:spPr>
        <a:xfrm>
          <a:off x="2514600" y="17914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23949</xdr:rowOff>
    </xdr:from>
    <xdr:to>
      <xdr:col>19</xdr:col>
      <xdr:colOff>177800</xdr:colOff>
      <xdr:row>107</xdr:row>
      <xdr:rowOff>46808</xdr:rowOff>
    </xdr:to>
    <xdr:cxnSp macro="">
      <xdr:nvCxnSpPr>
        <xdr:cNvPr id="421" name="直線コネクタ 420">
          <a:extLst>
            <a:ext uri="{FF2B5EF4-FFF2-40B4-BE49-F238E27FC236}">
              <a16:creationId xmlns:a16="http://schemas.microsoft.com/office/drawing/2014/main" id="{1215047C-3E53-4F89-99E5-480460D916B1}"/>
            </a:ext>
          </a:extLst>
        </xdr:cNvPr>
        <xdr:cNvCxnSpPr/>
      </xdr:nvCxnSpPr>
      <xdr:spPr>
        <a:xfrm>
          <a:off x="2565400" y="17961429"/>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121738</xdr:rowOff>
    </xdr:from>
    <xdr:to>
      <xdr:col>10</xdr:col>
      <xdr:colOff>165100</xdr:colOff>
      <xdr:row>107</xdr:row>
      <xdr:rowOff>51888</xdr:rowOff>
    </xdr:to>
    <xdr:sp macro="" textlink="">
      <xdr:nvSpPr>
        <xdr:cNvPr id="422" name="楕円 421">
          <a:extLst>
            <a:ext uri="{FF2B5EF4-FFF2-40B4-BE49-F238E27FC236}">
              <a16:creationId xmlns:a16="http://schemas.microsoft.com/office/drawing/2014/main" id="{2756448E-7E54-4548-BE98-95999CDE8C6E}"/>
            </a:ext>
          </a:extLst>
        </xdr:cNvPr>
        <xdr:cNvSpPr/>
      </xdr:nvSpPr>
      <xdr:spPr>
        <a:xfrm>
          <a:off x="1739900" y="1789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xdr:rowOff>
    </xdr:from>
    <xdr:to>
      <xdr:col>15</xdr:col>
      <xdr:colOff>50800</xdr:colOff>
      <xdr:row>107</xdr:row>
      <xdr:rowOff>23949</xdr:rowOff>
    </xdr:to>
    <xdr:cxnSp macro="">
      <xdr:nvCxnSpPr>
        <xdr:cNvPr id="423" name="直線コネクタ 422">
          <a:extLst>
            <a:ext uri="{FF2B5EF4-FFF2-40B4-BE49-F238E27FC236}">
              <a16:creationId xmlns:a16="http://schemas.microsoft.com/office/drawing/2014/main" id="{9233DED7-B4D8-480A-BB1B-3C2A5FC6EF46}"/>
            </a:ext>
          </a:extLst>
        </xdr:cNvPr>
        <xdr:cNvCxnSpPr/>
      </xdr:nvCxnSpPr>
      <xdr:spPr>
        <a:xfrm>
          <a:off x="1790700" y="17938568"/>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23768</xdr:rowOff>
    </xdr:from>
    <xdr:to>
      <xdr:col>6</xdr:col>
      <xdr:colOff>38100</xdr:colOff>
      <xdr:row>108</xdr:row>
      <xdr:rowOff>125368</xdr:rowOff>
    </xdr:to>
    <xdr:sp macro="" textlink="">
      <xdr:nvSpPr>
        <xdr:cNvPr id="424" name="楕円 423">
          <a:extLst>
            <a:ext uri="{FF2B5EF4-FFF2-40B4-BE49-F238E27FC236}">
              <a16:creationId xmlns:a16="http://schemas.microsoft.com/office/drawing/2014/main" id="{950C7F3D-7F76-4D80-B890-86AE3AB8FA8F}"/>
            </a:ext>
          </a:extLst>
        </xdr:cNvPr>
        <xdr:cNvSpPr/>
      </xdr:nvSpPr>
      <xdr:spPr>
        <a:xfrm>
          <a:off x="965200" y="1812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1088</xdr:rowOff>
    </xdr:from>
    <xdr:to>
      <xdr:col>10</xdr:col>
      <xdr:colOff>114300</xdr:colOff>
      <xdr:row>108</xdr:row>
      <xdr:rowOff>74568</xdr:rowOff>
    </xdr:to>
    <xdr:cxnSp macro="">
      <xdr:nvCxnSpPr>
        <xdr:cNvPr id="425" name="直線コネクタ 424">
          <a:extLst>
            <a:ext uri="{FF2B5EF4-FFF2-40B4-BE49-F238E27FC236}">
              <a16:creationId xmlns:a16="http://schemas.microsoft.com/office/drawing/2014/main" id="{23FF809C-1CE9-40ED-BE44-E232413AD76D}"/>
            </a:ext>
          </a:extLst>
        </xdr:cNvPr>
        <xdr:cNvCxnSpPr/>
      </xdr:nvCxnSpPr>
      <xdr:spPr>
        <a:xfrm flipV="1">
          <a:off x="1008380" y="17938568"/>
          <a:ext cx="782320" cy="2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596C000F-1474-43C3-A7DB-579D405D0FF7}"/>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7E41AE6F-B82E-4D85-89B6-9930F3FAEF69}"/>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7DD0F322-58D9-4C33-A974-79F93190DD23}"/>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86297ED2-5A10-45C2-9F0F-7242D16531C5}"/>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88735</xdr:rowOff>
    </xdr:from>
    <xdr:ext cx="405111" cy="259045"/>
    <xdr:sp macro="" textlink="">
      <xdr:nvSpPr>
        <xdr:cNvPr id="430" name="n_1mainValue【市民会館】&#10;有形固定資産減価償却率">
          <a:extLst>
            <a:ext uri="{FF2B5EF4-FFF2-40B4-BE49-F238E27FC236}">
              <a16:creationId xmlns:a16="http://schemas.microsoft.com/office/drawing/2014/main" id="{3D6D62EC-F347-464A-90CE-D5971DD35D0E}"/>
            </a:ext>
          </a:extLst>
        </xdr:cNvPr>
        <xdr:cNvSpPr txBox="1"/>
      </xdr:nvSpPr>
      <xdr:spPr>
        <a:xfrm>
          <a:off x="3170564" y="1802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65876</xdr:rowOff>
    </xdr:from>
    <xdr:ext cx="405111" cy="259045"/>
    <xdr:sp macro="" textlink="">
      <xdr:nvSpPr>
        <xdr:cNvPr id="431" name="n_2mainValue【市民会館】&#10;有形固定資産減価償却率">
          <a:extLst>
            <a:ext uri="{FF2B5EF4-FFF2-40B4-BE49-F238E27FC236}">
              <a16:creationId xmlns:a16="http://schemas.microsoft.com/office/drawing/2014/main" id="{4D8D7DF8-6043-4251-B661-0E950C0A827D}"/>
            </a:ext>
          </a:extLst>
        </xdr:cNvPr>
        <xdr:cNvSpPr txBox="1"/>
      </xdr:nvSpPr>
      <xdr:spPr>
        <a:xfrm>
          <a:off x="238570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43015</xdr:rowOff>
    </xdr:from>
    <xdr:ext cx="405111" cy="259045"/>
    <xdr:sp macro="" textlink="">
      <xdr:nvSpPr>
        <xdr:cNvPr id="432" name="n_3mainValue【市民会館】&#10;有形固定資産減価償却率">
          <a:extLst>
            <a:ext uri="{FF2B5EF4-FFF2-40B4-BE49-F238E27FC236}">
              <a16:creationId xmlns:a16="http://schemas.microsoft.com/office/drawing/2014/main" id="{9191C074-A2B0-47BE-BF3B-7D2E493F2C6D}"/>
            </a:ext>
          </a:extLst>
        </xdr:cNvPr>
        <xdr:cNvSpPr txBox="1"/>
      </xdr:nvSpPr>
      <xdr:spPr>
        <a:xfrm>
          <a:off x="161100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116495</xdr:rowOff>
    </xdr:from>
    <xdr:ext cx="405111" cy="259045"/>
    <xdr:sp macro="" textlink="">
      <xdr:nvSpPr>
        <xdr:cNvPr id="433" name="n_4mainValue【市民会館】&#10;有形固定資産減価償却率">
          <a:extLst>
            <a:ext uri="{FF2B5EF4-FFF2-40B4-BE49-F238E27FC236}">
              <a16:creationId xmlns:a16="http://schemas.microsoft.com/office/drawing/2014/main" id="{20E2EB07-7707-4027-A078-B1C1F06C50DB}"/>
            </a:ext>
          </a:extLst>
        </xdr:cNvPr>
        <xdr:cNvSpPr txBox="1"/>
      </xdr:nvSpPr>
      <xdr:spPr>
        <a:xfrm>
          <a:off x="836304" y="1822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4B3F8612-C24A-41E8-AA24-3BFB874106C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4ABAAFAA-BB14-4B79-A5C6-C99B51814B1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76DF840-D4CC-46F9-99F8-D001B6550BB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DC60D0E-3EDD-404F-8D06-6486D760D60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0376AE8-61D5-4163-A766-3162E0C4AFC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CEF21830-DDBE-42BC-A417-704866EBB94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B8EF06B-E98E-42B9-8CE0-A92DABBDB37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BC4372A-079F-43C6-B3AD-986E2147816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DF4BCAF-EB33-456D-BD85-981A32E0550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A46FD49-AA06-4BA6-B715-8EA362A6617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49D11F1-C97D-4848-B44E-D8BCD977282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931C33A-D355-499E-A090-69BC0A0B100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CBC8DFAA-8806-4F9C-8F2D-7E0211D4696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17BF6E0-17BA-4870-A5EF-FFA4B76095A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38EC00D-9174-4EE9-9355-6FAC97B3FF1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A1797C65-5861-4461-8C9F-2C32876C65B8}"/>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20FDC98-08F3-4A3B-92DE-13886D8B7B7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A68086D1-D4C3-4352-B285-3624FD0845D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9537B1B-C024-4379-B609-8CB1E54FDC2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FF567AA-EFB0-45D2-8FF5-8620B4D2F6F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645E4B2-37F8-4020-8680-E4AE3931867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670C32C-7D86-4675-9196-BA0A8F90EAD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EDA4C1FF-7131-40ED-9144-FEA8D6C5048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28C58393-757F-4DBC-A91C-C1C0862144F9}"/>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178210D-54B2-4A5E-A48C-90A3BA84E167}"/>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E37C4A4C-82BA-4719-B91F-78BF1066C44E}"/>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6503611D-23F8-4FEA-A7F3-1173DF7A8FA8}"/>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E59196FB-442D-4781-8D85-6D2518A9A3EE}"/>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9C6429D1-7BE8-4A30-9C19-6268B2B3D4F4}"/>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CE4466C9-7E4E-45B9-8AB4-F0059177E6D8}"/>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23997ABF-DAF2-462F-8007-08B3F1EA5BD0}"/>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743046A1-63CB-4C93-84FE-EABABB89CF06}"/>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46CB5F0A-0161-4EA3-930B-C13FD3F2344A}"/>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7CEA88F9-7AD1-409F-8ED8-A8C0A74583CB}"/>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8EAD8A5-F6AF-4A76-A073-CD8760064A9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B044E6D-922D-4755-99EF-352AE7644C1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F470800-0D8A-4156-A308-6A52EB42091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B518FF6-DE0B-4FF2-A0F7-51CB9B6F07A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BB14BD1-5C4B-465C-AB9B-530034596CE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46355</xdr:rowOff>
    </xdr:from>
    <xdr:to>
      <xdr:col>55</xdr:col>
      <xdr:colOff>50800</xdr:colOff>
      <xdr:row>106</xdr:row>
      <xdr:rowOff>147955</xdr:rowOff>
    </xdr:to>
    <xdr:sp macro="" textlink="">
      <xdr:nvSpPr>
        <xdr:cNvPr id="473" name="楕円 472">
          <a:extLst>
            <a:ext uri="{FF2B5EF4-FFF2-40B4-BE49-F238E27FC236}">
              <a16:creationId xmlns:a16="http://schemas.microsoft.com/office/drawing/2014/main" id="{DF69F747-955B-42D2-8582-755967D594C3}"/>
            </a:ext>
          </a:extLst>
        </xdr:cNvPr>
        <xdr:cNvSpPr/>
      </xdr:nvSpPr>
      <xdr:spPr>
        <a:xfrm>
          <a:off x="9192260" y="1781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69232</xdr:rowOff>
    </xdr:from>
    <xdr:ext cx="469744" cy="259045"/>
    <xdr:sp macro="" textlink="">
      <xdr:nvSpPr>
        <xdr:cNvPr id="474" name="【市民会館】&#10;一人当たり面積該当値テキスト">
          <a:extLst>
            <a:ext uri="{FF2B5EF4-FFF2-40B4-BE49-F238E27FC236}">
              <a16:creationId xmlns:a16="http://schemas.microsoft.com/office/drawing/2014/main" id="{2F33E929-1A00-4B9A-B8C7-4CCEB0B8FEEC}"/>
            </a:ext>
          </a:extLst>
        </xdr:cNvPr>
        <xdr:cNvSpPr txBox="1"/>
      </xdr:nvSpPr>
      <xdr:spPr>
        <a:xfrm>
          <a:off x="9258300"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52070</xdr:rowOff>
    </xdr:from>
    <xdr:to>
      <xdr:col>50</xdr:col>
      <xdr:colOff>165100</xdr:colOff>
      <xdr:row>106</xdr:row>
      <xdr:rowOff>153670</xdr:rowOff>
    </xdr:to>
    <xdr:sp macro="" textlink="">
      <xdr:nvSpPr>
        <xdr:cNvPr id="475" name="楕円 474">
          <a:extLst>
            <a:ext uri="{FF2B5EF4-FFF2-40B4-BE49-F238E27FC236}">
              <a16:creationId xmlns:a16="http://schemas.microsoft.com/office/drawing/2014/main" id="{6903663E-12F4-4BE4-B00B-44D32F0EEA39}"/>
            </a:ext>
          </a:extLst>
        </xdr:cNvPr>
        <xdr:cNvSpPr/>
      </xdr:nvSpPr>
      <xdr:spPr>
        <a:xfrm>
          <a:off x="8445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97155</xdr:rowOff>
    </xdr:from>
    <xdr:to>
      <xdr:col>55</xdr:col>
      <xdr:colOff>0</xdr:colOff>
      <xdr:row>106</xdr:row>
      <xdr:rowOff>102870</xdr:rowOff>
    </xdr:to>
    <xdr:cxnSp macro="">
      <xdr:nvCxnSpPr>
        <xdr:cNvPr id="476" name="直線コネクタ 475">
          <a:extLst>
            <a:ext uri="{FF2B5EF4-FFF2-40B4-BE49-F238E27FC236}">
              <a16:creationId xmlns:a16="http://schemas.microsoft.com/office/drawing/2014/main" id="{6E9DE2EE-A076-480E-8159-888A26E4E2BC}"/>
            </a:ext>
          </a:extLst>
        </xdr:cNvPr>
        <xdr:cNvCxnSpPr/>
      </xdr:nvCxnSpPr>
      <xdr:spPr>
        <a:xfrm flipV="1">
          <a:off x="8496300" y="1786699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57786</xdr:rowOff>
    </xdr:from>
    <xdr:to>
      <xdr:col>46</xdr:col>
      <xdr:colOff>38100</xdr:colOff>
      <xdr:row>106</xdr:row>
      <xdr:rowOff>159386</xdr:rowOff>
    </xdr:to>
    <xdr:sp macro="" textlink="">
      <xdr:nvSpPr>
        <xdr:cNvPr id="477" name="楕円 476">
          <a:extLst>
            <a:ext uri="{FF2B5EF4-FFF2-40B4-BE49-F238E27FC236}">
              <a16:creationId xmlns:a16="http://schemas.microsoft.com/office/drawing/2014/main" id="{919FFF69-70DB-4081-BEC2-AF01FBCC29D5}"/>
            </a:ext>
          </a:extLst>
        </xdr:cNvPr>
        <xdr:cNvSpPr/>
      </xdr:nvSpPr>
      <xdr:spPr>
        <a:xfrm>
          <a:off x="7670800" y="17827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102870</xdr:rowOff>
    </xdr:from>
    <xdr:to>
      <xdr:col>50</xdr:col>
      <xdr:colOff>114300</xdr:colOff>
      <xdr:row>106</xdr:row>
      <xdr:rowOff>108586</xdr:rowOff>
    </xdr:to>
    <xdr:cxnSp macro="">
      <xdr:nvCxnSpPr>
        <xdr:cNvPr id="478" name="直線コネクタ 477">
          <a:extLst>
            <a:ext uri="{FF2B5EF4-FFF2-40B4-BE49-F238E27FC236}">
              <a16:creationId xmlns:a16="http://schemas.microsoft.com/office/drawing/2014/main" id="{9B7F658C-A958-4770-B97B-DB43E92A9793}"/>
            </a:ext>
          </a:extLst>
        </xdr:cNvPr>
        <xdr:cNvCxnSpPr/>
      </xdr:nvCxnSpPr>
      <xdr:spPr>
        <a:xfrm flipV="1">
          <a:off x="7713980" y="1787271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38736</xdr:rowOff>
    </xdr:from>
    <xdr:to>
      <xdr:col>41</xdr:col>
      <xdr:colOff>101600</xdr:colOff>
      <xdr:row>106</xdr:row>
      <xdr:rowOff>140336</xdr:rowOff>
    </xdr:to>
    <xdr:sp macro="" textlink="">
      <xdr:nvSpPr>
        <xdr:cNvPr id="479" name="楕円 478">
          <a:extLst>
            <a:ext uri="{FF2B5EF4-FFF2-40B4-BE49-F238E27FC236}">
              <a16:creationId xmlns:a16="http://schemas.microsoft.com/office/drawing/2014/main" id="{5E826BE4-DC5C-4333-9821-8AF323058677}"/>
            </a:ext>
          </a:extLst>
        </xdr:cNvPr>
        <xdr:cNvSpPr/>
      </xdr:nvSpPr>
      <xdr:spPr>
        <a:xfrm>
          <a:off x="6873240" y="1780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89536</xdr:rowOff>
    </xdr:from>
    <xdr:to>
      <xdr:col>45</xdr:col>
      <xdr:colOff>177800</xdr:colOff>
      <xdr:row>106</xdr:row>
      <xdr:rowOff>108586</xdr:rowOff>
    </xdr:to>
    <xdr:cxnSp macro="">
      <xdr:nvCxnSpPr>
        <xdr:cNvPr id="480" name="直線コネクタ 479">
          <a:extLst>
            <a:ext uri="{FF2B5EF4-FFF2-40B4-BE49-F238E27FC236}">
              <a16:creationId xmlns:a16="http://schemas.microsoft.com/office/drawing/2014/main" id="{9355A9AC-B62B-4824-AB98-56A2C1079A46}"/>
            </a:ext>
          </a:extLst>
        </xdr:cNvPr>
        <xdr:cNvCxnSpPr/>
      </xdr:nvCxnSpPr>
      <xdr:spPr>
        <a:xfrm>
          <a:off x="6924040" y="17859376"/>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126364</xdr:rowOff>
    </xdr:from>
    <xdr:to>
      <xdr:col>36</xdr:col>
      <xdr:colOff>165100</xdr:colOff>
      <xdr:row>107</xdr:row>
      <xdr:rowOff>56514</xdr:rowOff>
    </xdr:to>
    <xdr:sp macro="" textlink="">
      <xdr:nvSpPr>
        <xdr:cNvPr id="481" name="楕円 480">
          <a:extLst>
            <a:ext uri="{FF2B5EF4-FFF2-40B4-BE49-F238E27FC236}">
              <a16:creationId xmlns:a16="http://schemas.microsoft.com/office/drawing/2014/main" id="{F9702381-A590-49FF-9F6B-7A450EF65C12}"/>
            </a:ext>
          </a:extLst>
        </xdr:cNvPr>
        <xdr:cNvSpPr/>
      </xdr:nvSpPr>
      <xdr:spPr>
        <a:xfrm>
          <a:off x="6098540" y="17896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89536</xdr:rowOff>
    </xdr:from>
    <xdr:to>
      <xdr:col>41</xdr:col>
      <xdr:colOff>50800</xdr:colOff>
      <xdr:row>107</xdr:row>
      <xdr:rowOff>5714</xdr:rowOff>
    </xdr:to>
    <xdr:cxnSp macro="">
      <xdr:nvCxnSpPr>
        <xdr:cNvPr id="482" name="直線コネクタ 481">
          <a:extLst>
            <a:ext uri="{FF2B5EF4-FFF2-40B4-BE49-F238E27FC236}">
              <a16:creationId xmlns:a16="http://schemas.microsoft.com/office/drawing/2014/main" id="{3E484917-31E5-4DA3-843E-DD0520468B40}"/>
            </a:ext>
          </a:extLst>
        </xdr:cNvPr>
        <xdr:cNvCxnSpPr/>
      </xdr:nvCxnSpPr>
      <xdr:spPr>
        <a:xfrm flipV="1">
          <a:off x="6149340" y="17859376"/>
          <a:ext cx="774700" cy="8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CF9E2BE7-409D-441E-8C49-413B4EBFB851}"/>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206FC1A8-AA69-4D84-BDA3-F122162197D9}"/>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C1BD0E43-1498-4337-90C7-A1448C2CC8B0}"/>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1B089B4D-FEFF-416D-AA29-65AF53542ED1}"/>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170197</xdr:rowOff>
    </xdr:from>
    <xdr:ext cx="469744" cy="259045"/>
    <xdr:sp macro="" textlink="">
      <xdr:nvSpPr>
        <xdr:cNvPr id="487" name="n_1mainValue【市民会館】&#10;一人当たり面積">
          <a:extLst>
            <a:ext uri="{FF2B5EF4-FFF2-40B4-BE49-F238E27FC236}">
              <a16:creationId xmlns:a16="http://schemas.microsoft.com/office/drawing/2014/main" id="{1D0159E9-3FF2-4C2C-9B05-3DF01EB444AE}"/>
            </a:ext>
          </a:extLst>
        </xdr:cNvPr>
        <xdr:cNvSpPr txBox="1"/>
      </xdr:nvSpPr>
      <xdr:spPr>
        <a:xfrm>
          <a:off x="827158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4463</xdr:rowOff>
    </xdr:from>
    <xdr:ext cx="469744" cy="259045"/>
    <xdr:sp macro="" textlink="">
      <xdr:nvSpPr>
        <xdr:cNvPr id="488" name="n_2mainValue【市民会館】&#10;一人当たり面積">
          <a:extLst>
            <a:ext uri="{FF2B5EF4-FFF2-40B4-BE49-F238E27FC236}">
              <a16:creationId xmlns:a16="http://schemas.microsoft.com/office/drawing/2014/main" id="{32C7F94B-94FD-4BF8-A385-4BEF649F558E}"/>
            </a:ext>
          </a:extLst>
        </xdr:cNvPr>
        <xdr:cNvSpPr txBox="1"/>
      </xdr:nvSpPr>
      <xdr:spPr>
        <a:xfrm>
          <a:off x="7509587" y="17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156863</xdr:rowOff>
    </xdr:from>
    <xdr:ext cx="469744" cy="259045"/>
    <xdr:sp macro="" textlink="">
      <xdr:nvSpPr>
        <xdr:cNvPr id="489" name="n_3mainValue【市民会館】&#10;一人当たり面積">
          <a:extLst>
            <a:ext uri="{FF2B5EF4-FFF2-40B4-BE49-F238E27FC236}">
              <a16:creationId xmlns:a16="http://schemas.microsoft.com/office/drawing/2014/main" id="{FDC95CBE-0647-4B1A-B007-5DD16C26C69E}"/>
            </a:ext>
          </a:extLst>
        </xdr:cNvPr>
        <xdr:cNvSpPr txBox="1"/>
      </xdr:nvSpPr>
      <xdr:spPr>
        <a:xfrm>
          <a:off x="6712027" y="1759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47641</xdr:rowOff>
    </xdr:from>
    <xdr:ext cx="469744" cy="259045"/>
    <xdr:sp macro="" textlink="">
      <xdr:nvSpPr>
        <xdr:cNvPr id="490" name="n_4mainValue【市民会館】&#10;一人当たり面積">
          <a:extLst>
            <a:ext uri="{FF2B5EF4-FFF2-40B4-BE49-F238E27FC236}">
              <a16:creationId xmlns:a16="http://schemas.microsoft.com/office/drawing/2014/main" id="{C3DB7719-5769-47A7-8406-9ADE26843AA5}"/>
            </a:ext>
          </a:extLst>
        </xdr:cNvPr>
        <xdr:cNvSpPr txBox="1"/>
      </xdr:nvSpPr>
      <xdr:spPr>
        <a:xfrm>
          <a:off x="5937327" y="1798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5401427-EEE9-49EA-9DFA-8676A6089DF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23553D7-3A00-49D9-B82A-2A75C107F7E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BE37572-7960-423C-A339-DEBF343A7BE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3742649-0E17-44AA-A970-CF25B2D055C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3FBB09F-1238-4E22-98C2-DD9E904A1B2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4941C9D-A32A-434A-B541-90C28FEFDAD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DE127AD-7459-4E22-9AAC-5B642DACABD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4312530-5F9C-4117-A807-E01ED897D03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422B272-2E9D-4E7E-8127-723E94A6567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776BF9BD-9178-4790-8E87-27629264FAD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1AE20C9-A666-46CE-B64C-4ED6C244308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416F1603-C211-4F0C-ABD0-5C84E72E050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C09A629-460C-4D76-B3D2-5EE34FBED45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8C22080-E478-4C61-BE94-DB4743CC0A6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8D1F706-4146-4228-89A3-88ACBF4F419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DA306907-4E90-4AB4-B7D6-8E947C3F6DC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7B563209-F511-47CB-913E-9538973F0DF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FCAF5A3-876E-40F7-8838-2CD38DBEAF8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A79ADD6D-96D6-4DDE-A041-30F5BC8992C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3310A82C-1DEE-47DD-83A4-366B7345FFB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8F73EEB-6F57-469D-B6F3-1E9FD3DF47F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31E1868-DF66-4D90-8784-46FB24EC9DE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82C6970E-84B5-43BF-84DA-15D5F1D4B95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3240C7E-F5B1-4071-A94F-7571C63175B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45A2C34-3C80-4756-A59A-C5D08CFE83A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16C7AF47-ABA9-4C2B-A557-8E21420C642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5827CA5F-3BB7-418D-BD50-2D9F798CA198}"/>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8EF6E97-B86C-4C30-AE9F-563DE20DD5F9}"/>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D8C4FF29-4305-4CA9-A94C-56E0EFF1989C}"/>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F29726E8-6DE1-4395-9776-F942A22BE058}"/>
            </a:ext>
          </a:extLst>
        </xdr:cNvPr>
        <xdr:cNvSpPr txBox="1"/>
      </xdr:nvSpPr>
      <xdr:spPr>
        <a:xfrm>
          <a:off x="144145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23FE8B4C-A68B-472F-BB2C-2DEC3B0C3C50}"/>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1EE99CB3-DB29-41D1-A7C3-7CEB23FA89CC}"/>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9F26F937-1E6C-4DC4-B2BB-9A0C7FF9E836}"/>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29819E7E-0574-45BE-BC9C-7F783558422E}"/>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102671D-3A05-4008-8ECC-02D4FD1DD070}"/>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165F083-B17E-4266-8F9A-5ED953C88BE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8027140-A953-4C3B-A83D-66B7686504D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58C12D-749A-45F0-B89A-7AC49FF4389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F4BEE5B-816C-4C16-AD88-D3A735E4923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7C4A8FB-28B0-4E3A-8369-18B1B642CAD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31" name="楕円 530">
          <a:extLst>
            <a:ext uri="{FF2B5EF4-FFF2-40B4-BE49-F238E27FC236}">
              <a16:creationId xmlns:a16="http://schemas.microsoft.com/office/drawing/2014/main" id="{3D380A7B-F794-41B8-8F99-C753338DE214}"/>
            </a:ext>
          </a:extLst>
        </xdr:cNvPr>
        <xdr:cNvSpPr/>
      </xdr:nvSpPr>
      <xdr:spPr>
        <a:xfrm>
          <a:off x="14325600" y="63119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87647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D65ED0A-F272-40D4-930C-9C832DED211C}"/>
            </a:ext>
          </a:extLst>
        </xdr:cNvPr>
        <xdr:cNvSpPr txBox="1"/>
      </xdr:nvSpPr>
      <xdr:spPr>
        <a:xfrm>
          <a:off x="144145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50165</xdr:rowOff>
    </xdr:from>
    <xdr:to>
      <xdr:col>81</xdr:col>
      <xdr:colOff>101600</xdr:colOff>
      <xdr:row>37</xdr:row>
      <xdr:rowOff>151765</xdr:rowOff>
    </xdr:to>
    <xdr:sp macro="" textlink="">
      <xdr:nvSpPr>
        <xdr:cNvPr id="533" name="楕円 532">
          <a:extLst>
            <a:ext uri="{FF2B5EF4-FFF2-40B4-BE49-F238E27FC236}">
              <a16:creationId xmlns:a16="http://schemas.microsoft.com/office/drawing/2014/main" id="{DD20CC06-5AC5-4C94-9ACE-69ACF901287D}"/>
            </a:ext>
          </a:extLst>
        </xdr:cNvPr>
        <xdr:cNvSpPr/>
      </xdr:nvSpPr>
      <xdr:spPr>
        <a:xfrm>
          <a:off x="1357884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100965</xdr:rowOff>
    </xdr:from>
    <xdr:to>
      <xdr:col>85</xdr:col>
      <xdr:colOff>127000</xdr:colOff>
      <xdr:row>37</xdr:row>
      <xdr:rowOff>160020</xdr:rowOff>
    </xdr:to>
    <xdr:cxnSp macro="">
      <xdr:nvCxnSpPr>
        <xdr:cNvPr id="534" name="直線コネクタ 533">
          <a:extLst>
            <a:ext uri="{FF2B5EF4-FFF2-40B4-BE49-F238E27FC236}">
              <a16:creationId xmlns:a16="http://schemas.microsoft.com/office/drawing/2014/main" id="{4A558808-8D96-4E2F-ABD5-76E4F4ADB328}"/>
            </a:ext>
          </a:extLst>
        </xdr:cNvPr>
        <xdr:cNvCxnSpPr/>
      </xdr:nvCxnSpPr>
      <xdr:spPr>
        <a:xfrm>
          <a:off x="13629640" y="6303645"/>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35" name="楕円 534">
          <a:extLst>
            <a:ext uri="{FF2B5EF4-FFF2-40B4-BE49-F238E27FC236}">
              <a16:creationId xmlns:a16="http://schemas.microsoft.com/office/drawing/2014/main" id="{AF56C6A0-6944-4F09-9E4F-105743A9D1FD}"/>
            </a:ext>
          </a:extLst>
        </xdr:cNvPr>
        <xdr:cNvSpPr/>
      </xdr:nvSpPr>
      <xdr:spPr>
        <a:xfrm>
          <a:off x="1280414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100965</xdr:rowOff>
    </xdr:to>
    <xdr:cxnSp macro="">
      <xdr:nvCxnSpPr>
        <xdr:cNvPr id="536" name="直線コネクタ 535">
          <a:extLst>
            <a:ext uri="{FF2B5EF4-FFF2-40B4-BE49-F238E27FC236}">
              <a16:creationId xmlns:a16="http://schemas.microsoft.com/office/drawing/2014/main" id="{4945D21A-0C73-4444-AC9C-5BA2B825090B}"/>
            </a:ext>
          </a:extLst>
        </xdr:cNvPr>
        <xdr:cNvCxnSpPr/>
      </xdr:nvCxnSpPr>
      <xdr:spPr>
        <a:xfrm>
          <a:off x="12854940" y="624649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37" name="楕円 536">
          <a:extLst>
            <a:ext uri="{FF2B5EF4-FFF2-40B4-BE49-F238E27FC236}">
              <a16:creationId xmlns:a16="http://schemas.microsoft.com/office/drawing/2014/main" id="{D8C10E86-B995-449B-9046-6574CA24148B}"/>
            </a:ext>
          </a:extLst>
        </xdr:cNvPr>
        <xdr:cNvSpPr/>
      </xdr:nvSpPr>
      <xdr:spPr>
        <a:xfrm>
          <a:off x="12029440" y="6140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43815</xdr:rowOff>
    </xdr:to>
    <xdr:cxnSp macro="">
      <xdr:nvCxnSpPr>
        <xdr:cNvPr id="538" name="直線コネクタ 537">
          <a:extLst>
            <a:ext uri="{FF2B5EF4-FFF2-40B4-BE49-F238E27FC236}">
              <a16:creationId xmlns:a16="http://schemas.microsoft.com/office/drawing/2014/main" id="{112F904A-9A24-453A-9D95-16CA836DA148}"/>
            </a:ext>
          </a:extLst>
        </xdr:cNvPr>
        <xdr:cNvCxnSpPr/>
      </xdr:nvCxnSpPr>
      <xdr:spPr>
        <a:xfrm>
          <a:off x="12072620" y="6191250"/>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46355</xdr:rowOff>
    </xdr:from>
    <xdr:to>
      <xdr:col>67</xdr:col>
      <xdr:colOff>101600</xdr:colOff>
      <xdr:row>36</xdr:row>
      <xdr:rowOff>147955</xdr:rowOff>
    </xdr:to>
    <xdr:sp macro="" textlink="">
      <xdr:nvSpPr>
        <xdr:cNvPr id="539" name="楕円 538">
          <a:extLst>
            <a:ext uri="{FF2B5EF4-FFF2-40B4-BE49-F238E27FC236}">
              <a16:creationId xmlns:a16="http://schemas.microsoft.com/office/drawing/2014/main" id="{29128275-27F3-4BC3-8ABA-5466598C3ABA}"/>
            </a:ext>
          </a:extLst>
        </xdr:cNvPr>
        <xdr:cNvSpPr/>
      </xdr:nvSpPr>
      <xdr:spPr>
        <a:xfrm>
          <a:off x="1123188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97155</xdr:rowOff>
    </xdr:from>
    <xdr:to>
      <xdr:col>71</xdr:col>
      <xdr:colOff>177800</xdr:colOff>
      <xdr:row>36</xdr:row>
      <xdr:rowOff>156210</xdr:rowOff>
    </xdr:to>
    <xdr:cxnSp macro="">
      <xdr:nvCxnSpPr>
        <xdr:cNvPr id="540" name="直線コネクタ 539">
          <a:extLst>
            <a:ext uri="{FF2B5EF4-FFF2-40B4-BE49-F238E27FC236}">
              <a16:creationId xmlns:a16="http://schemas.microsoft.com/office/drawing/2014/main" id="{7947CFD9-D48E-4F61-95A6-B530550481E6}"/>
            </a:ext>
          </a:extLst>
        </xdr:cNvPr>
        <xdr:cNvCxnSpPr/>
      </xdr:nvCxnSpPr>
      <xdr:spPr>
        <a:xfrm>
          <a:off x="11282680" y="613219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12FA39C0-BA69-443D-BF9B-9FBBDC435954}"/>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84354016-19BA-4A65-8FF8-7A97DC85558E}"/>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78B5EAC-A849-4FCB-A63F-76A9CE71C548}"/>
            </a:ext>
          </a:extLst>
        </xdr:cNvPr>
        <xdr:cNvSpPr txBox="1"/>
      </xdr:nvSpPr>
      <xdr:spPr>
        <a:xfrm>
          <a:off x="119005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B4EB115-881A-456A-A344-125E76702228}"/>
            </a:ext>
          </a:extLst>
        </xdr:cNvPr>
        <xdr:cNvSpPr txBox="1"/>
      </xdr:nvSpPr>
      <xdr:spPr>
        <a:xfrm>
          <a:off x="1110298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168292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DDA7F46-DD54-46C1-8D7E-E4D14875B3AF}"/>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78ABEC8-65CA-4C3A-B3E3-80EFAFFE1DE9}"/>
            </a:ext>
          </a:extLst>
        </xdr:cNvPr>
        <xdr:cNvSpPr txBox="1"/>
      </xdr:nvSpPr>
      <xdr:spPr>
        <a:xfrm>
          <a:off x="126752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5A3AA2DA-E40D-4AEA-A4B8-1C9D03A66C77}"/>
            </a:ext>
          </a:extLst>
        </xdr:cNvPr>
        <xdr:cNvSpPr txBox="1"/>
      </xdr:nvSpPr>
      <xdr:spPr>
        <a:xfrm>
          <a:off x="119005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164482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D53DBEE-9AE1-408E-B174-656EB01570D4}"/>
            </a:ext>
          </a:extLst>
        </xdr:cNvPr>
        <xdr:cNvSpPr txBox="1"/>
      </xdr:nvSpPr>
      <xdr:spPr>
        <a:xfrm>
          <a:off x="1110298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B7769D2-78D1-4E3D-8DAC-3231B645A1F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4CA8A75-3A2A-411B-86A7-6DC34E197CD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AA1A4D4-E51E-485E-B299-1D13EC093CB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7B1A82B-2590-42D7-87AE-A435F78BEA1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BFC032C-1718-4D13-AFC6-0423DD6BC7B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A014482-2D73-42F6-83AC-37E04F8571D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92C2EC3-C433-4FE5-99A7-A2942EEFD8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F4821FA-B3E2-46FC-900F-7AC0139EE16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676C627-F3F7-4788-82EB-06A4716BC94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3A36146-24DD-4C73-AD66-EDDA22802AD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9E33CFD-8E3F-4451-9C41-67F94F4897E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6E07F19F-38C5-4DCD-8CA6-7C8AB7FBFDA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74F271F-94F2-4513-B822-374B9649AA9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1406E8D-6235-4A69-A204-4615F45FD5B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8AE192F-7F84-4B5F-A4CE-7C021B95CCB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2529FDF3-9459-4603-BF18-24E75968D1E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A5E218F4-FEF8-49A1-9C4E-E3E7FF4AFE2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317F94C-5B73-4822-AD52-6E20CDE0079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FCCBAC65-E510-4699-9418-2905EE51FA5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8A8AAEBF-F74F-46DB-A0B9-E894388B613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47A00079-3007-4061-A7A1-0BC1C24A323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155D9023-026C-4463-8622-6916E4BE2E0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C985AD62-9924-47A9-88D9-E9AFCFDF12B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509EB13D-855C-4CBB-A331-33AB49CE364A}"/>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D6170D4-A279-4B32-A894-6FA3E44C4AC5}"/>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9ACD2B5E-0243-473B-B792-E209556F1896}"/>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7A05237E-18FC-4355-A2FA-0D0E7C39F0B0}"/>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4A012AB5-7729-4CEB-AFF7-535D67D4DB42}"/>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C75EF905-9AFE-4F38-AFCB-5A34CCF6D456}"/>
            </a:ext>
          </a:extLst>
        </xdr:cNvPr>
        <xdr:cNvSpPr txBox="1"/>
      </xdr:nvSpPr>
      <xdr:spPr>
        <a:xfrm>
          <a:off x="19547840" y="64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E19A6F97-99E8-4C9D-9F61-E94D4DAFE96A}"/>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91E8739D-0C13-4C67-A49F-78746553AE7A}"/>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AB3BA884-3BAE-49BE-8B66-7AB7AF641A5B}"/>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1A2B7CE4-E011-4C3A-B45E-9C763529988E}"/>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E5A3273A-8725-4567-A055-29C8748E23FB}"/>
            </a:ext>
          </a:extLst>
        </xdr:cNvPr>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129349F-8E6C-4C79-B1CD-190911D2DD6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D40BD4B-8B41-4DE9-BFD7-F3BB2DD6EBB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375CB7A-7035-4801-A91D-B2F63408A8B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A7E74E5-7BD7-45E2-81DB-2D598F5C1E6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D85EC74-B81D-4081-9E9F-02024AF0316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157638</xdr:rowOff>
    </xdr:from>
    <xdr:to>
      <xdr:col>116</xdr:col>
      <xdr:colOff>114300</xdr:colOff>
      <xdr:row>42</xdr:row>
      <xdr:rowOff>87788</xdr:rowOff>
    </xdr:to>
    <xdr:sp macro="" textlink="">
      <xdr:nvSpPr>
        <xdr:cNvPr id="588" name="楕円 587">
          <a:extLst>
            <a:ext uri="{FF2B5EF4-FFF2-40B4-BE49-F238E27FC236}">
              <a16:creationId xmlns:a16="http://schemas.microsoft.com/office/drawing/2014/main" id="{587C8F86-DD02-4D1A-B60D-6194619B961F}"/>
            </a:ext>
          </a:extLst>
        </xdr:cNvPr>
        <xdr:cNvSpPr/>
      </xdr:nvSpPr>
      <xdr:spPr>
        <a:xfrm>
          <a:off x="19458940" y="7030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72565</xdr:rowOff>
    </xdr:from>
    <xdr:ext cx="378565" cy="259045"/>
    <xdr:sp macro="" textlink="">
      <xdr:nvSpPr>
        <xdr:cNvPr id="589" name="【一般廃棄物処理施設】&#10;一人当たり有形固定資産（償却資産）額該当値テキスト">
          <a:extLst>
            <a:ext uri="{FF2B5EF4-FFF2-40B4-BE49-F238E27FC236}">
              <a16:creationId xmlns:a16="http://schemas.microsoft.com/office/drawing/2014/main" id="{9D1ACB69-C53F-40C8-B131-3D641CA8242C}"/>
            </a:ext>
          </a:extLst>
        </xdr:cNvPr>
        <xdr:cNvSpPr txBox="1"/>
      </xdr:nvSpPr>
      <xdr:spPr>
        <a:xfrm>
          <a:off x="19547840" y="6945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157652</xdr:rowOff>
    </xdr:from>
    <xdr:to>
      <xdr:col>112</xdr:col>
      <xdr:colOff>38100</xdr:colOff>
      <xdr:row>42</xdr:row>
      <xdr:rowOff>87802</xdr:rowOff>
    </xdr:to>
    <xdr:sp macro="" textlink="">
      <xdr:nvSpPr>
        <xdr:cNvPr id="590" name="楕円 589">
          <a:extLst>
            <a:ext uri="{FF2B5EF4-FFF2-40B4-BE49-F238E27FC236}">
              <a16:creationId xmlns:a16="http://schemas.microsoft.com/office/drawing/2014/main" id="{ADBF2A4B-8A4F-41B6-8814-6CDF97094430}"/>
            </a:ext>
          </a:extLst>
        </xdr:cNvPr>
        <xdr:cNvSpPr/>
      </xdr:nvSpPr>
      <xdr:spPr>
        <a:xfrm>
          <a:off x="18735040" y="7030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36988</xdr:rowOff>
    </xdr:from>
    <xdr:to>
      <xdr:col>116</xdr:col>
      <xdr:colOff>63500</xdr:colOff>
      <xdr:row>42</xdr:row>
      <xdr:rowOff>37002</xdr:rowOff>
    </xdr:to>
    <xdr:cxnSp macro="">
      <xdr:nvCxnSpPr>
        <xdr:cNvPr id="591" name="直線コネクタ 590">
          <a:extLst>
            <a:ext uri="{FF2B5EF4-FFF2-40B4-BE49-F238E27FC236}">
              <a16:creationId xmlns:a16="http://schemas.microsoft.com/office/drawing/2014/main" id="{13EF31F0-FF0F-4A78-9239-2FD240A5CEC0}"/>
            </a:ext>
          </a:extLst>
        </xdr:cNvPr>
        <xdr:cNvCxnSpPr/>
      </xdr:nvCxnSpPr>
      <xdr:spPr>
        <a:xfrm flipV="1">
          <a:off x="18778220" y="7077868"/>
          <a:ext cx="73152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157672</xdr:rowOff>
    </xdr:from>
    <xdr:to>
      <xdr:col>107</xdr:col>
      <xdr:colOff>101600</xdr:colOff>
      <xdr:row>42</xdr:row>
      <xdr:rowOff>87822</xdr:rowOff>
    </xdr:to>
    <xdr:sp macro="" textlink="">
      <xdr:nvSpPr>
        <xdr:cNvPr id="592" name="楕円 591">
          <a:extLst>
            <a:ext uri="{FF2B5EF4-FFF2-40B4-BE49-F238E27FC236}">
              <a16:creationId xmlns:a16="http://schemas.microsoft.com/office/drawing/2014/main" id="{0273CAFE-8A61-436F-B5EC-CBC28D66965D}"/>
            </a:ext>
          </a:extLst>
        </xdr:cNvPr>
        <xdr:cNvSpPr/>
      </xdr:nvSpPr>
      <xdr:spPr>
        <a:xfrm>
          <a:off x="17937480" y="7030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37002</xdr:rowOff>
    </xdr:from>
    <xdr:to>
      <xdr:col>111</xdr:col>
      <xdr:colOff>177800</xdr:colOff>
      <xdr:row>42</xdr:row>
      <xdr:rowOff>37022</xdr:rowOff>
    </xdr:to>
    <xdr:cxnSp macro="">
      <xdr:nvCxnSpPr>
        <xdr:cNvPr id="593" name="直線コネクタ 592">
          <a:extLst>
            <a:ext uri="{FF2B5EF4-FFF2-40B4-BE49-F238E27FC236}">
              <a16:creationId xmlns:a16="http://schemas.microsoft.com/office/drawing/2014/main" id="{19833318-544A-4893-A015-88E9B9963DB3}"/>
            </a:ext>
          </a:extLst>
        </xdr:cNvPr>
        <xdr:cNvCxnSpPr/>
      </xdr:nvCxnSpPr>
      <xdr:spPr>
        <a:xfrm flipV="1">
          <a:off x="17988280" y="7077882"/>
          <a:ext cx="78994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157687</xdr:rowOff>
    </xdr:from>
    <xdr:to>
      <xdr:col>102</xdr:col>
      <xdr:colOff>165100</xdr:colOff>
      <xdr:row>42</xdr:row>
      <xdr:rowOff>87837</xdr:rowOff>
    </xdr:to>
    <xdr:sp macro="" textlink="">
      <xdr:nvSpPr>
        <xdr:cNvPr id="594" name="楕円 593">
          <a:extLst>
            <a:ext uri="{FF2B5EF4-FFF2-40B4-BE49-F238E27FC236}">
              <a16:creationId xmlns:a16="http://schemas.microsoft.com/office/drawing/2014/main" id="{E16800E6-F4DA-4D98-9349-6DE30B934AF5}"/>
            </a:ext>
          </a:extLst>
        </xdr:cNvPr>
        <xdr:cNvSpPr/>
      </xdr:nvSpPr>
      <xdr:spPr>
        <a:xfrm>
          <a:off x="17162780" y="7030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37022</xdr:rowOff>
    </xdr:from>
    <xdr:to>
      <xdr:col>107</xdr:col>
      <xdr:colOff>50800</xdr:colOff>
      <xdr:row>42</xdr:row>
      <xdr:rowOff>37037</xdr:rowOff>
    </xdr:to>
    <xdr:cxnSp macro="">
      <xdr:nvCxnSpPr>
        <xdr:cNvPr id="595" name="直線コネクタ 594">
          <a:extLst>
            <a:ext uri="{FF2B5EF4-FFF2-40B4-BE49-F238E27FC236}">
              <a16:creationId xmlns:a16="http://schemas.microsoft.com/office/drawing/2014/main" id="{BE1A2446-8464-4720-93F5-595BD628285C}"/>
            </a:ext>
          </a:extLst>
        </xdr:cNvPr>
        <xdr:cNvCxnSpPr/>
      </xdr:nvCxnSpPr>
      <xdr:spPr>
        <a:xfrm flipV="1">
          <a:off x="17213580" y="7077902"/>
          <a:ext cx="7747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157702</xdr:rowOff>
    </xdr:from>
    <xdr:to>
      <xdr:col>98</xdr:col>
      <xdr:colOff>38100</xdr:colOff>
      <xdr:row>42</xdr:row>
      <xdr:rowOff>87852</xdr:rowOff>
    </xdr:to>
    <xdr:sp macro="" textlink="">
      <xdr:nvSpPr>
        <xdr:cNvPr id="596" name="楕円 595">
          <a:extLst>
            <a:ext uri="{FF2B5EF4-FFF2-40B4-BE49-F238E27FC236}">
              <a16:creationId xmlns:a16="http://schemas.microsoft.com/office/drawing/2014/main" id="{6ED6FAF1-C577-4BE4-A7E8-112026BDBDD7}"/>
            </a:ext>
          </a:extLst>
        </xdr:cNvPr>
        <xdr:cNvSpPr/>
      </xdr:nvSpPr>
      <xdr:spPr>
        <a:xfrm>
          <a:off x="16388080" y="7030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37037</xdr:rowOff>
    </xdr:from>
    <xdr:to>
      <xdr:col>102</xdr:col>
      <xdr:colOff>114300</xdr:colOff>
      <xdr:row>42</xdr:row>
      <xdr:rowOff>37052</xdr:rowOff>
    </xdr:to>
    <xdr:cxnSp macro="">
      <xdr:nvCxnSpPr>
        <xdr:cNvPr id="597" name="直線コネクタ 596">
          <a:extLst>
            <a:ext uri="{FF2B5EF4-FFF2-40B4-BE49-F238E27FC236}">
              <a16:creationId xmlns:a16="http://schemas.microsoft.com/office/drawing/2014/main" id="{083B9A66-48EA-4A54-9A60-DC83D6A5C2F7}"/>
            </a:ext>
          </a:extLst>
        </xdr:cNvPr>
        <xdr:cNvCxnSpPr/>
      </xdr:nvCxnSpPr>
      <xdr:spPr>
        <a:xfrm flipV="1">
          <a:off x="16431260" y="7077917"/>
          <a:ext cx="78232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D9CD306-FFFD-468F-B94B-6935A9577A78}"/>
            </a:ext>
          </a:extLst>
        </xdr:cNvPr>
        <xdr:cNvSpPr txBox="1"/>
      </xdr:nvSpPr>
      <xdr:spPr>
        <a:xfrm>
          <a:off x="18496495" y="63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D3A21561-ECD7-4D92-B39D-F31AD17DE8DB}"/>
            </a:ext>
          </a:extLst>
        </xdr:cNvPr>
        <xdr:cNvSpPr txBox="1"/>
      </xdr:nvSpPr>
      <xdr:spPr>
        <a:xfrm>
          <a:off x="17734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9197DE08-6A27-44F2-9E25-1BE4A832E1FD}"/>
            </a:ext>
          </a:extLst>
        </xdr:cNvPr>
        <xdr:cNvSpPr txBox="1"/>
      </xdr:nvSpPr>
      <xdr:spPr>
        <a:xfrm>
          <a:off x="16936935" y="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AB413B29-80BC-4308-B145-A729E61237ED}"/>
            </a:ext>
          </a:extLst>
        </xdr:cNvPr>
        <xdr:cNvSpPr txBox="1"/>
      </xdr:nvSpPr>
      <xdr:spPr>
        <a:xfrm>
          <a:off x="16162235" y="63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78929</xdr:rowOff>
    </xdr:from>
    <xdr:ext cx="378565" cy="259045"/>
    <xdr:sp macro="" textlink="">
      <xdr:nvSpPr>
        <xdr:cNvPr id="602" name="n_1mainValue【一般廃棄物処理施設】&#10;一人当たり有形固定資産（償却資産）額">
          <a:extLst>
            <a:ext uri="{FF2B5EF4-FFF2-40B4-BE49-F238E27FC236}">
              <a16:creationId xmlns:a16="http://schemas.microsoft.com/office/drawing/2014/main" id="{BCF9D115-5B3D-432D-B5D8-D128DCA6A064}"/>
            </a:ext>
          </a:extLst>
        </xdr:cNvPr>
        <xdr:cNvSpPr txBox="1"/>
      </xdr:nvSpPr>
      <xdr:spPr>
        <a:xfrm>
          <a:off x="18606717" y="711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78949</xdr:rowOff>
    </xdr:from>
    <xdr:ext cx="378565" cy="259045"/>
    <xdr:sp macro="" textlink="">
      <xdr:nvSpPr>
        <xdr:cNvPr id="603" name="n_2mainValue【一般廃棄物処理施設】&#10;一人当たり有形固定資産（償却資産）額">
          <a:extLst>
            <a:ext uri="{FF2B5EF4-FFF2-40B4-BE49-F238E27FC236}">
              <a16:creationId xmlns:a16="http://schemas.microsoft.com/office/drawing/2014/main" id="{CAD9202B-B73E-444F-8B79-8A164A8EBB03}"/>
            </a:ext>
          </a:extLst>
        </xdr:cNvPr>
        <xdr:cNvSpPr txBox="1"/>
      </xdr:nvSpPr>
      <xdr:spPr>
        <a:xfrm>
          <a:off x="17821857" y="711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78964</xdr:rowOff>
    </xdr:from>
    <xdr:ext cx="378565" cy="259045"/>
    <xdr:sp macro="" textlink="">
      <xdr:nvSpPr>
        <xdr:cNvPr id="604" name="n_3mainValue【一般廃棄物処理施設】&#10;一人当たり有形固定資産（償却資産）額">
          <a:extLst>
            <a:ext uri="{FF2B5EF4-FFF2-40B4-BE49-F238E27FC236}">
              <a16:creationId xmlns:a16="http://schemas.microsoft.com/office/drawing/2014/main" id="{C0C621AA-E2E3-49C6-A00A-473F301E7FB1}"/>
            </a:ext>
          </a:extLst>
        </xdr:cNvPr>
        <xdr:cNvSpPr txBox="1"/>
      </xdr:nvSpPr>
      <xdr:spPr>
        <a:xfrm>
          <a:off x="17047157" y="711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78979</xdr:rowOff>
    </xdr:from>
    <xdr:ext cx="378565" cy="259045"/>
    <xdr:sp macro="" textlink="">
      <xdr:nvSpPr>
        <xdr:cNvPr id="605" name="n_4mainValue【一般廃棄物処理施設】&#10;一人当たり有形固定資産（償却資産）額">
          <a:extLst>
            <a:ext uri="{FF2B5EF4-FFF2-40B4-BE49-F238E27FC236}">
              <a16:creationId xmlns:a16="http://schemas.microsoft.com/office/drawing/2014/main" id="{EABB2155-5434-4DDA-A8AE-80C826C180A2}"/>
            </a:ext>
          </a:extLst>
        </xdr:cNvPr>
        <xdr:cNvSpPr txBox="1"/>
      </xdr:nvSpPr>
      <xdr:spPr>
        <a:xfrm>
          <a:off x="16264837" y="711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71AC9F1-E7CC-4F8F-A755-C6D38ABFBD2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42D44CE-E442-4CD0-9770-D8DCCC427DC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1669984-65AC-451D-ABC5-7BC41371DBC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392186F-E44F-44BD-A8FF-EBC8CA8E6C5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3F53F0B-FCF7-452F-A94D-12A93455529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5174BBD-B78F-45F5-89E0-9A03BD2EED8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C3FAAD3-D878-4DAD-993E-3D5DDFC5DF4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FCE9BCB-FB26-4ECF-B18A-E03E897219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8DB2D35-9B6E-468F-9AF3-8CC1AB738DE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27080866-D549-4533-8214-297E4A8A43F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4E2474C-2A04-49B7-82DA-38631ED3993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05DC46F-B758-4D6B-8EF5-1E1E03CE2D3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1BE409C4-15A1-4CFB-9300-F344DCB84E2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A7761A55-513C-4ADD-85B2-183F3CE321F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D8FEF481-A450-4EBF-93E5-82FD281C62C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D107740E-D863-4D2D-A847-1487EBFBBED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A9E7E726-D35F-4A4A-9BB4-E47776F8481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CA99E5EF-8868-4D0C-BC25-80C57D881FF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94F8E27-22EC-4F6B-935C-D250678C86B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27372567-6D65-4D3F-A4B5-637E09A601C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6B37445A-3A26-4E7F-8EF9-C13A3004B26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4B7CFD7-9614-4CF0-AEDC-DC5EF196F6C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7557B769-048B-4DF9-8B1D-CE5A3564CD4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4DA217FB-9805-47F5-B759-78C8D352E4C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2322722C-A79E-4776-B09A-D976D5513A7C}"/>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F329522-8B95-40FF-9D10-C3E2D65EC8DB}"/>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71296285-92F1-420A-B4B0-B002F17AF15A}"/>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49DC9B7-F2C7-4DB3-8EDD-CF6F1831E0E8}"/>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8F8F4C6-8AFD-4C40-8524-50EA2FD8BA20}"/>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8FC83C8A-B414-413B-9899-1E0E4E908680}"/>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762E548C-7AFE-45EA-AC7C-FF9654AEE26B}"/>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ECF2A256-DE8C-4390-AB89-BD1F9D5C6A21}"/>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5745B8FD-B1DF-4C5A-A3C6-3E5D14BC0A9E}"/>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2D5090BE-7D77-4945-9BB0-B9251682AD4A}"/>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9D30F1AD-C9EC-4C96-9A17-406C281BD611}"/>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B924205-F546-402B-A3E0-0EB6BC5AE48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8CB3E8C-5090-4232-B6F1-97C1D1C8B11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CBCDDBE-0BFE-41F1-92E2-AB7153319D1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037FD0B-A888-4381-A3C0-E49D792061A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5EB0FBE-D942-47B9-9B15-1E1311BBD1B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646" name="楕円 645">
          <a:extLst>
            <a:ext uri="{FF2B5EF4-FFF2-40B4-BE49-F238E27FC236}">
              <a16:creationId xmlns:a16="http://schemas.microsoft.com/office/drawing/2014/main" id="{4DA0C15D-EBD5-4204-8A22-E8A71A1833F0}"/>
            </a:ext>
          </a:extLst>
        </xdr:cNvPr>
        <xdr:cNvSpPr/>
      </xdr:nvSpPr>
      <xdr:spPr>
        <a:xfrm>
          <a:off x="14325600" y="104343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4A4C23EC-52D8-4E14-BC19-04A132A7B75E}"/>
            </a:ext>
          </a:extLst>
        </xdr:cNvPr>
        <xdr:cNvSpPr txBox="1"/>
      </xdr:nvSpPr>
      <xdr:spPr>
        <a:xfrm>
          <a:off x="144145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xdr:rowOff>
    </xdr:from>
    <xdr:to>
      <xdr:col>81</xdr:col>
      <xdr:colOff>101600</xdr:colOff>
      <xdr:row>62</xdr:row>
      <xdr:rowOff>109855</xdr:rowOff>
    </xdr:to>
    <xdr:sp macro="" textlink="">
      <xdr:nvSpPr>
        <xdr:cNvPr id="648" name="楕円 647">
          <a:extLst>
            <a:ext uri="{FF2B5EF4-FFF2-40B4-BE49-F238E27FC236}">
              <a16:creationId xmlns:a16="http://schemas.microsoft.com/office/drawing/2014/main" id="{941958C5-76D5-40EB-80B1-AC73A6049E53}"/>
            </a:ext>
          </a:extLst>
        </xdr:cNvPr>
        <xdr:cNvSpPr/>
      </xdr:nvSpPr>
      <xdr:spPr>
        <a:xfrm>
          <a:off x="1357884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59055</xdr:rowOff>
    </xdr:from>
    <xdr:to>
      <xdr:col>85</xdr:col>
      <xdr:colOff>127000</xdr:colOff>
      <xdr:row>62</xdr:row>
      <xdr:rowOff>91440</xdr:rowOff>
    </xdr:to>
    <xdr:cxnSp macro="">
      <xdr:nvCxnSpPr>
        <xdr:cNvPr id="649" name="直線コネクタ 648">
          <a:extLst>
            <a:ext uri="{FF2B5EF4-FFF2-40B4-BE49-F238E27FC236}">
              <a16:creationId xmlns:a16="http://schemas.microsoft.com/office/drawing/2014/main" id="{8125774A-8E1C-4314-9812-9FA9B6348839}"/>
            </a:ext>
          </a:extLst>
        </xdr:cNvPr>
        <xdr:cNvCxnSpPr/>
      </xdr:nvCxnSpPr>
      <xdr:spPr>
        <a:xfrm>
          <a:off x="13629640" y="1045273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128270</xdr:rowOff>
    </xdr:from>
    <xdr:to>
      <xdr:col>76</xdr:col>
      <xdr:colOff>165100</xdr:colOff>
      <xdr:row>62</xdr:row>
      <xdr:rowOff>58420</xdr:rowOff>
    </xdr:to>
    <xdr:sp macro="" textlink="">
      <xdr:nvSpPr>
        <xdr:cNvPr id="650" name="楕円 649">
          <a:extLst>
            <a:ext uri="{FF2B5EF4-FFF2-40B4-BE49-F238E27FC236}">
              <a16:creationId xmlns:a16="http://schemas.microsoft.com/office/drawing/2014/main" id="{BF27EF12-0F77-44F2-90DA-D2636319DE70}"/>
            </a:ext>
          </a:extLst>
        </xdr:cNvPr>
        <xdr:cNvSpPr/>
      </xdr:nvSpPr>
      <xdr:spPr>
        <a:xfrm>
          <a:off x="1280414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xdr:rowOff>
    </xdr:from>
    <xdr:to>
      <xdr:col>81</xdr:col>
      <xdr:colOff>50800</xdr:colOff>
      <xdr:row>62</xdr:row>
      <xdr:rowOff>59055</xdr:rowOff>
    </xdr:to>
    <xdr:cxnSp macro="">
      <xdr:nvCxnSpPr>
        <xdr:cNvPr id="651" name="直線コネクタ 650">
          <a:extLst>
            <a:ext uri="{FF2B5EF4-FFF2-40B4-BE49-F238E27FC236}">
              <a16:creationId xmlns:a16="http://schemas.microsoft.com/office/drawing/2014/main" id="{BA1A0F1E-0A47-40E3-BE94-87F9BC0BC5B0}"/>
            </a:ext>
          </a:extLst>
        </xdr:cNvPr>
        <xdr:cNvCxnSpPr/>
      </xdr:nvCxnSpPr>
      <xdr:spPr>
        <a:xfrm>
          <a:off x="12854940" y="1040130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76835</xdr:rowOff>
    </xdr:from>
    <xdr:to>
      <xdr:col>72</xdr:col>
      <xdr:colOff>38100</xdr:colOff>
      <xdr:row>62</xdr:row>
      <xdr:rowOff>6985</xdr:rowOff>
    </xdr:to>
    <xdr:sp macro="" textlink="">
      <xdr:nvSpPr>
        <xdr:cNvPr id="652" name="楕円 651">
          <a:extLst>
            <a:ext uri="{FF2B5EF4-FFF2-40B4-BE49-F238E27FC236}">
              <a16:creationId xmlns:a16="http://schemas.microsoft.com/office/drawing/2014/main" id="{89BC1C8E-4EB2-4F15-B510-2C2B6BCB4349}"/>
            </a:ext>
          </a:extLst>
        </xdr:cNvPr>
        <xdr:cNvSpPr/>
      </xdr:nvSpPr>
      <xdr:spPr>
        <a:xfrm>
          <a:off x="12029440" y="10302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127635</xdr:rowOff>
    </xdr:from>
    <xdr:to>
      <xdr:col>76</xdr:col>
      <xdr:colOff>114300</xdr:colOff>
      <xdr:row>62</xdr:row>
      <xdr:rowOff>7620</xdr:rowOff>
    </xdr:to>
    <xdr:cxnSp macro="">
      <xdr:nvCxnSpPr>
        <xdr:cNvPr id="653" name="直線コネクタ 652">
          <a:extLst>
            <a:ext uri="{FF2B5EF4-FFF2-40B4-BE49-F238E27FC236}">
              <a16:creationId xmlns:a16="http://schemas.microsoft.com/office/drawing/2014/main" id="{CE999680-E91B-4529-AAE6-1E21FDA21733}"/>
            </a:ext>
          </a:extLst>
        </xdr:cNvPr>
        <xdr:cNvCxnSpPr/>
      </xdr:nvCxnSpPr>
      <xdr:spPr>
        <a:xfrm>
          <a:off x="12072620" y="1035367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654" name="楕円 653">
          <a:extLst>
            <a:ext uri="{FF2B5EF4-FFF2-40B4-BE49-F238E27FC236}">
              <a16:creationId xmlns:a16="http://schemas.microsoft.com/office/drawing/2014/main" id="{C78EEE43-A726-4C82-9D3F-2D020F365041}"/>
            </a:ext>
          </a:extLst>
        </xdr:cNvPr>
        <xdr:cNvSpPr/>
      </xdr:nvSpPr>
      <xdr:spPr>
        <a:xfrm>
          <a:off x="1123188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74295</xdr:rowOff>
    </xdr:from>
    <xdr:to>
      <xdr:col>71</xdr:col>
      <xdr:colOff>177800</xdr:colOff>
      <xdr:row>61</xdr:row>
      <xdr:rowOff>127635</xdr:rowOff>
    </xdr:to>
    <xdr:cxnSp macro="">
      <xdr:nvCxnSpPr>
        <xdr:cNvPr id="655" name="直線コネクタ 654">
          <a:extLst>
            <a:ext uri="{FF2B5EF4-FFF2-40B4-BE49-F238E27FC236}">
              <a16:creationId xmlns:a16="http://schemas.microsoft.com/office/drawing/2014/main" id="{13D187C3-A46A-496B-9F0B-98CE2EB762F9}"/>
            </a:ext>
          </a:extLst>
        </xdr:cNvPr>
        <xdr:cNvCxnSpPr/>
      </xdr:nvCxnSpPr>
      <xdr:spPr>
        <a:xfrm>
          <a:off x="11282680" y="1030033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29320D1E-4891-4D36-A3B9-F7A27A1AF7B2}"/>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59FD2FB-FB1F-4A45-9B7C-BEC0BD2AA28C}"/>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ACF3321B-6DC5-412C-A45B-1AA4E5F245A1}"/>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46E0691C-EE15-4BCA-A47F-12F5EFF6CB9D}"/>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100982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3A23871-FCF3-45B5-8433-86F18D15DBC0}"/>
            </a:ext>
          </a:extLst>
        </xdr:cNvPr>
        <xdr:cNvSpPr txBox="1"/>
      </xdr:nvSpPr>
      <xdr:spPr>
        <a:xfrm>
          <a:off x="134372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49547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AED5544C-0A1F-4A39-B22F-E73E9E39E6C4}"/>
            </a:ext>
          </a:extLst>
        </xdr:cNvPr>
        <xdr:cNvSpPr txBox="1"/>
      </xdr:nvSpPr>
      <xdr:spPr>
        <a:xfrm>
          <a:off x="126752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169562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5A281B65-AFA8-4069-AA8B-B2AFFEF43D87}"/>
            </a:ext>
          </a:extLst>
        </xdr:cNvPr>
        <xdr:cNvSpPr txBox="1"/>
      </xdr:nvSpPr>
      <xdr:spPr>
        <a:xfrm>
          <a:off x="119005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4D6E424-4604-4184-A91C-0EB959337574}"/>
            </a:ext>
          </a:extLst>
        </xdr:cNvPr>
        <xdr:cNvSpPr txBox="1"/>
      </xdr:nvSpPr>
      <xdr:spPr>
        <a:xfrm>
          <a:off x="1110298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A5806147-7DEA-4021-91EE-F1683AFFACD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C4D16155-670C-4839-BE95-AD83DE7C5DD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C458EF07-DCE4-4DC3-8BD8-A0E6010E996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F609D8D5-BBD0-4CA1-8766-925D7FF2C06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9E8FF5B-D47A-41F6-B17B-AE31AA66AFC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2C8571A9-F636-466E-9C70-C6B88D9BDEE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276F9F0D-8502-45CD-A929-7D9042735B3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E79E746-7D11-4EAA-A6A4-D4CA88E0C7D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B8F9112B-B96A-4A84-B6EE-8C84A8A659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CA2F3B3-58C1-4A7C-82A9-D97F7B25DA2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B1840741-FD72-4326-A8E4-4C088A6EE2F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623D4F00-B345-4D1D-8846-7288B42D1A8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33C6BC90-2BAB-4632-B7BC-48AD6BD4C34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869A7267-7C16-4C45-9FAF-49DD0D24709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2BFAAD7A-9211-4E85-BF4C-8608564E06F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8742EBA4-F0A3-4C49-9D6B-702B82E6195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8D942C83-616F-4BD6-BE7A-6AC29A519C3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F3F2D9F9-AA7A-481D-BCD5-5134C74D774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D3BDFFE1-861F-4DDB-9DC4-7938AA6D0A1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A358DAA5-1A17-4493-8A9A-342BCA2C1CD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6106761-68D0-41CF-8812-C0598819DB7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AA6607B-EEA3-4627-A76A-E4C6039F86C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8E481801-63E7-4CFE-8978-B1B624D15A4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2897DBF3-73B1-4DD3-9F98-56FA53603D4A}"/>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915AA198-6012-45ED-BEEB-B07F472763D7}"/>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A9E37148-D2C1-460A-93AC-90BBBB83AEC8}"/>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08BDD49-0D45-4DE3-9698-76FE91E16DF9}"/>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CDB50C58-A397-41F4-BC0D-EF78A4FD35CF}"/>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D1A462B5-CFD9-4262-9797-640D5E13B164}"/>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5EFB6582-8669-499F-B48B-37418E94F860}"/>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B6025A43-174E-4E9B-8BF6-77CDAA7A1B4F}"/>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1E1E0938-8131-49C3-9591-7151C7B30042}"/>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F3124F08-E6AF-4DB9-826F-5B05072C8210}"/>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AA90AC0-874E-41DA-AB7A-BADA0BEAE7B0}"/>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96E483B-F158-4753-B126-B0562EAD54C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3222DB7-ACA9-41BA-95BF-8FC5A61D287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C7E8C94-9AAA-47C2-9999-FCBBEEE6FC5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7541128-93FB-40CE-95AD-60E053552F4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0EB0E8B-86A9-463C-B7C8-B89E9D6FBBD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48260</xdr:rowOff>
    </xdr:from>
    <xdr:to>
      <xdr:col>116</xdr:col>
      <xdr:colOff>114300</xdr:colOff>
      <xdr:row>63</xdr:row>
      <xdr:rowOff>149860</xdr:rowOff>
    </xdr:to>
    <xdr:sp macro="" textlink="">
      <xdr:nvSpPr>
        <xdr:cNvPr id="703" name="楕円 702">
          <a:extLst>
            <a:ext uri="{FF2B5EF4-FFF2-40B4-BE49-F238E27FC236}">
              <a16:creationId xmlns:a16="http://schemas.microsoft.com/office/drawing/2014/main" id="{5AF00954-D670-417B-A2BD-5335A77BAD24}"/>
            </a:ext>
          </a:extLst>
        </xdr:cNvPr>
        <xdr:cNvSpPr/>
      </xdr:nvSpPr>
      <xdr:spPr>
        <a:xfrm>
          <a:off x="1945894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26687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10BEB29F-72EB-4DE3-A29F-9A099293736D}"/>
            </a:ext>
          </a:extLst>
        </xdr:cNvPr>
        <xdr:cNvSpPr txBox="1"/>
      </xdr:nvSpPr>
      <xdr:spPr>
        <a:xfrm>
          <a:off x="1954784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705" name="楕円 704">
          <a:extLst>
            <a:ext uri="{FF2B5EF4-FFF2-40B4-BE49-F238E27FC236}">
              <a16:creationId xmlns:a16="http://schemas.microsoft.com/office/drawing/2014/main" id="{327CFC46-91A6-4A94-ABE1-C0E61C126F6F}"/>
            </a:ext>
          </a:extLst>
        </xdr:cNvPr>
        <xdr:cNvSpPr/>
      </xdr:nvSpPr>
      <xdr:spPr>
        <a:xfrm>
          <a:off x="18735040" y="10613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99060</xdr:rowOff>
    </xdr:from>
    <xdr:to>
      <xdr:col>116</xdr:col>
      <xdr:colOff>63500</xdr:colOff>
      <xdr:row>63</xdr:row>
      <xdr:rowOff>102870</xdr:rowOff>
    </xdr:to>
    <xdr:cxnSp macro="">
      <xdr:nvCxnSpPr>
        <xdr:cNvPr id="706" name="直線コネクタ 705">
          <a:extLst>
            <a:ext uri="{FF2B5EF4-FFF2-40B4-BE49-F238E27FC236}">
              <a16:creationId xmlns:a16="http://schemas.microsoft.com/office/drawing/2014/main" id="{5EE4814C-5B68-43CB-8E48-7F53CD60C208}"/>
            </a:ext>
          </a:extLst>
        </xdr:cNvPr>
        <xdr:cNvCxnSpPr/>
      </xdr:nvCxnSpPr>
      <xdr:spPr>
        <a:xfrm flipV="1">
          <a:off x="18778220" y="106603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707" name="楕円 706">
          <a:extLst>
            <a:ext uri="{FF2B5EF4-FFF2-40B4-BE49-F238E27FC236}">
              <a16:creationId xmlns:a16="http://schemas.microsoft.com/office/drawing/2014/main" id="{2478C15B-77CF-471D-B8EA-843A5D0560ED}"/>
            </a:ext>
          </a:extLst>
        </xdr:cNvPr>
        <xdr:cNvSpPr/>
      </xdr:nvSpPr>
      <xdr:spPr>
        <a:xfrm>
          <a:off x="1793748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708" name="直線コネクタ 707">
          <a:extLst>
            <a:ext uri="{FF2B5EF4-FFF2-40B4-BE49-F238E27FC236}">
              <a16:creationId xmlns:a16="http://schemas.microsoft.com/office/drawing/2014/main" id="{20F891DC-70D2-4FCE-A29A-569FCC4A79FC}"/>
            </a:ext>
          </a:extLst>
        </xdr:cNvPr>
        <xdr:cNvCxnSpPr/>
      </xdr:nvCxnSpPr>
      <xdr:spPr>
        <a:xfrm>
          <a:off x="17988280" y="106641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709" name="楕円 708">
          <a:extLst>
            <a:ext uri="{FF2B5EF4-FFF2-40B4-BE49-F238E27FC236}">
              <a16:creationId xmlns:a16="http://schemas.microsoft.com/office/drawing/2014/main" id="{79B27476-5A99-45EB-8FA4-371237631B2E}"/>
            </a:ext>
          </a:extLst>
        </xdr:cNvPr>
        <xdr:cNvSpPr/>
      </xdr:nvSpPr>
      <xdr:spPr>
        <a:xfrm>
          <a:off x="1716278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106680</xdr:rowOff>
    </xdr:to>
    <xdr:cxnSp macro="">
      <xdr:nvCxnSpPr>
        <xdr:cNvPr id="710" name="直線コネクタ 709">
          <a:extLst>
            <a:ext uri="{FF2B5EF4-FFF2-40B4-BE49-F238E27FC236}">
              <a16:creationId xmlns:a16="http://schemas.microsoft.com/office/drawing/2014/main" id="{48E0D6B2-ACA9-4650-A167-99208E759BB1}"/>
            </a:ext>
          </a:extLst>
        </xdr:cNvPr>
        <xdr:cNvCxnSpPr/>
      </xdr:nvCxnSpPr>
      <xdr:spPr>
        <a:xfrm flipV="1">
          <a:off x="17213580" y="106641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711" name="楕円 710">
          <a:extLst>
            <a:ext uri="{FF2B5EF4-FFF2-40B4-BE49-F238E27FC236}">
              <a16:creationId xmlns:a16="http://schemas.microsoft.com/office/drawing/2014/main" id="{4DBF51C6-8704-4A68-A53C-11080003C7B2}"/>
            </a:ext>
          </a:extLst>
        </xdr:cNvPr>
        <xdr:cNvSpPr/>
      </xdr:nvSpPr>
      <xdr:spPr>
        <a:xfrm>
          <a:off x="16388080" y="10617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106680</xdr:rowOff>
    </xdr:to>
    <xdr:cxnSp macro="">
      <xdr:nvCxnSpPr>
        <xdr:cNvPr id="712" name="直線コネクタ 711">
          <a:extLst>
            <a:ext uri="{FF2B5EF4-FFF2-40B4-BE49-F238E27FC236}">
              <a16:creationId xmlns:a16="http://schemas.microsoft.com/office/drawing/2014/main" id="{AC8C9739-961E-433C-A6DC-B32CBFE626C9}"/>
            </a:ext>
          </a:extLst>
        </xdr:cNvPr>
        <xdr:cNvCxnSpPr/>
      </xdr:nvCxnSpPr>
      <xdr:spPr>
        <a:xfrm>
          <a:off x="16431260" y="106680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1A7EB41B-7527-463B-90AA-AA8B0337F807}"/>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3369852E-3088-4E98-A4E5-50DD043BB021}"/>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C580589B-2625-45D4-9ABC-E227FA46D687}"/>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B1D03041-86C6-46BE-A75C-4F2ED40C2A9F}"/>
            </a:ext>
          </a:extLst>
        </xdr:cNvPr>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17" name="n_1mainValue【保健センター・保健所】&#10;一人当たり面積">
          <a:extLst>
            <a:ext uri="{FF2B5EF4-FFF2-40B4-BE49-F238E27FC236}">
              <a16:creationId xmlns:a16="http://schemas.microsoft.com/office/drawing/2014/main" id="{1B3D61C6-1C87-4863-BDBE-B4AF0465DA54}"/>
            </a:ext>
          </a:extLst>
        </xdr:cNvPr>
        <xdr:cNvSpPr txBox="1"/>
      </xdr:nvSpPr>
      <xdr:spPr>
        <a:xfrm>
          <a:off x="185611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718" name="n_2mainValue【保健センター・保健所】&#10;一人当たり面積">
          <a:extLst>
            <a:ext uri="{FF2B5EF4-FFF2-40B4-BE49-F238E27FC236}">
              <a16:creationId xmlns:a16="http://schemas.microsoft.com/office/drawing/2014/main" id="{7885FEA2-50F4-4588-AA5F-FCD80F21BBEC}"/>
            </a:ext>
          </a:extLst>
        </xdr:cNvPr>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719" name="n_3mainValue【保健センター・保健所】&#10;一人当たり面積">
          <a:extLst>
            <a:ext uri="{FF2B5EF4-FFF2-40B4-BE49-F238E27FC236}">
              <a16:creationId xmlns:a16="http://schemas.microsoft.com/office/drawing/2014/main" id="{076B59C5-E203-452C-AFCE-F9CC1961D308}"/>
            </a:ext>
          </a:extLst>
        </xdr:cNvPr>
        <xdr:cNvSpPr txBox="1"/>
      </xdr:nvSpPr>
      <xdr:spPr>
        <a:xfrm>
          <a:off x="1700156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720" name="n_4mainValue【保健センター・保健所】&#10;一人当たり面積">
          <a:extLst>
            <a:ext uri="{FF2B5EF4-FFF2-40B4-BE49-F238E27FC236}">
              <a16:creationId xmlns:a16="http://schemas.microsoft.com/office/drawing/2014/main" id="{30D88F9F-6240-4A37-8E8F-913457741C54}"/>
            </a:ext>
          </a:extLst>
        </xdr:cNvPr>
        <xdr:cNvSpPr txBox="1"/>
      </xdr:nvSpPr>
      <xdr:spPr>
        <a:xfrm>
          <a:off x="1622686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270257C0-567A-4FF0-9CD6-891A863C2EA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1918EC16-32AA-4C2F-8301-3F3571A491D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4A214CF-CBCA-4E59-B2BE-0594B48AB0A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75F347B-F598-41D6-A43F-937071CE78A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13F6C545-40A7-4B71-8380-0150C7543C4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95D650C7-E250-46A6-A717-F5025BC1949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70CBAA6-80AF-4D3B-890F-17246F232BA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EA34506D-A68B-4FA6-8323-36962226796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722322A7-E861-4D53-B208-275BEE7B6F6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74775F62-01CF-48B1-98E4-A40AA106D2B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1BE7E0B7-E9DA-4CB7-B587-CF0ECCE66DA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F0D6F58B-A4AC-4A43-ABDB-28039BB103C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89961161-D208-44EB-9999-5A0870E7120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F48D42C7-247E-4F46-A879-816D0663F46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DFE80734-75DC-4B75-88DA-A9B546F5ECA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5D10DCCA-1EEA-49CF-AD5B-3BDC04A5342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5145EA87-8CB8-42EA-82E6-D2CD4B32F16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3C3F3C8-22A6-4832-A0F3-FBA5BBACD25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8D3FE685-5ACE-4CF2-B530-5FA0932A73D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FCD55E37-4BC0-4F25-9204-6C8A6A69538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65BC52F-1D51-474B-AFD0-EA55B0C1ED2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5F85A628-4A87-4DF6-84E4-9A10F0A356A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96F5F0D-B2B8-4143-A7EA-E2966980A3D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5860741D-5C1E-48EB-B185-CD221A3E791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73479C84-67B2-40F1-AB8E-618EEE423057}"/>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B22DE5C7-D049-4F3E-9D47-518938825A1B}"/>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146F1EE0-9CDC-45EF-912C-50E2F29707E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B7156AAC-88B4-456C-8090-19E1D7DC06E2}"/>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95705B71-0C79-4D7E-A50F-E2C6BD073228}"/>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66287B27-4E5E-4AFF-863C-7B41B28CE302}"/>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B04185E8-4FB6-4148-8D4E-A53108F11C11}"/>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F7C3BE92-69AC-420D-9A1D-A2301F3DB1AC}"/>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A08B562A-B63B-4989-8140-2A5FA20B91B9}"/>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95A9CADE-8014-4F65-849A-AC0AFC39BA03}"/>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1ACCA824-90C2-43C4-A079-BBF3C8998E8E}"/>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75BD6036-557B-4E9E-A881-C59D0AEEFC9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CF52B84-58AE-49CD-B4F2-8683740B512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9B724A6-255F-49FA-92DF-406BBA325BA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9E77DC2-1898-4ECC-B4E1-AAAD9305222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35264D8-A4E8-4FF1-86D7-D1AFECFDAE7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162561</xdr:rowOff>
    </xdr:from>
    <xdr:to>
      <xdr:col>85</xdr:col>
      <xdr:colOff>177800</xdr:colOff>
      <xdr:row>81</xdr:row>
      <xdr:rowOff>92711</xdr:rowOff>
    </xdr:to>
    <xdr:sp macro="" textlink="">
      <xdr:nvSpPr>
        <xdr:cNvPr id="761" name="楕円 760">
          <a:extLst>
            <a:ext uri="{FF2B5EF4-FFF2-40B4-BE49-F238E27FC236}">
              <a16:creationId xmlns:a16="http://schemas.microsoft.com/office/drawing/2014/main" id="{6D274C5C-AFB0-44D8-AA8F-02C2EA4A2F25}"/>
            </a:ext>
          </a:extLst>
        </xdr:cNvPr>
        <xdr:cNvSpPr/>
      </xdr:nvSpPr>
      <xdr:spPr>
        <a:xfrm>
          <a:off x="14325600" y="13573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13988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38A1C24E-20B8-449F-87CE-B64E5AC618FD}"/>
            </a:ext>
          </a:extLst>
        </xdr:cNvPr>
        <xdr:cNvSpPr txBox="1"/>
      </xdr:nvSpPr>
      <xdr:spPr>
        <a:xfrm>
          <a:off x="144145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122555</xdr:rowOff>
    </xdr:from>
    <xdr:to>
      <xdr:col>81</xdr:col>
      <xdr:colOff>101600</xdr:colOff>
      <xdr:row>81</xdr:row>
      <xdr:rowOff>52705</xdr:rowOff>
    </xdr:to>
    <xdr:sp macro="" textlink="">
      <xdr:nvSpPr>
        <xdr:cNvPr id="763" name="楕円 762">
          <a:extLst>
            <a:ext uri="{FF2B5EF4-FFF2-40B4-BE49-F238E27FC236}">
              <a16:creationId xmlns:a16="http://schemas.microsoft.com/office/drawing/2014/main" id="{9800FE00-82A5-48C9-BCE1-FD993B1A915C}"/>
            </a:ext>
          </a:extLst>
        </xdr:cNvPr>
        <xdr:cNvSpPr/>
      </xdr:nvSpPr>
      <xdr:spPr>
        <a:xfrm>
          <a:off x="13578840" y="13533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xdr:rowOff>
    </xdr:from>
    <xdr:to>
      <xdr:col>85</xdr:col>
      <xdr:colOff>127000</xdr:colOff>
      <xdr:row>81</xdr:row>
      <xdr:rowOff>41911</xdr:rowOff>
    </xdr:to>
    <xdr:cxnSp macro="">
      <xdr:nvCxnSpPr>
        <xdr:cNvPr id="764" name="直線コネクタ 763">
          <a:extLst>
            <a:ext uri="{FF2B5EF4-FFF2-40B4-BE49-F238E27FC236}">
              <a16:creationId xmlns:a16="http://schemas.microsoft.com/office/drawing/2014/main" id="{E8AA04BC-7935-418D-BB5A-99417375C13C}"/>
            </a:ext>
          </a:extLst>
        </xdr:cNvPr>
        <xdr:cNvCxnSpPr/>
      </xdr:nvCxnSpPr>
      <xdr:spPr>
        <a:xfrm>
          <a:off x="13629640" y="13580745"/>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82550</xdr:rowOff>
    </xdr:from>
    <xdr:to>
      <xdr:col>76</xdr:col>
      <xdr:colOff>165100</xdr:colOff>
      <xdr:row>81</xdr:row>
      <xdr:rowOff>12700</xdr:rowOff>
    </xdr:to>
    <xdr:sp macro="" textlink="">
      <xdr:nvSpPr>
        <xdr:cNvPr id="765" name="楕円 764">
          <a:extLst>
            <a:ext uri="{FF2B5EF4-FFF2-40B4-BE49-F238E27FC236}">
              <a16:creationId xmlns:a16="http://schemas.microsoft.com/office/drawing/2014/main" id="{C9F20C53-2B3E-4A0A-897B-F819488AE68E}"/>
            </a:ext>
          </a:extLst>
        </xdr:cNvPr>
        <xdr:cNvSpPr/>
      </xdr:nvSpPr>
      <xdr:spPr>
        <a:xfrm>
          <a:off x="1280414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133350</xdr:rowOff>
    </xdr:from>
    <xdr:to>
      <xdr:col>81</xdr:col>
      <xdr:colOff>50800</xdr:colOff>
      <xdr:row>81</xdr:row>
      <xdr:rowOff>1905</xdr:rowOff>
    </xdr:to>
    <xdr:cxnSp macro="">
      <xdr:nvCxnSpPr>
        <xdr:cNvPr id="766" name="直線コネクタ 765">
          <a:extLst>
            <a:ext uri="{FF2B5EF4-FFF2-40B4-BE49-F238E27FC236}">
              <a16:creationId xmlns:a16="http://schemas.microsoft.com/office/drawing/2014/main" id="{6D56C46E-25F2-49B4-9598-9C10E4E7AB47}"/>
            </a:ext>
          </a:extLst>
        </xdr:cNvPr>
        <xdr:cNvCxnSpPr/>
      </xdr:nvCxnSpPr>
      <xdr:spPr>
        <a:xfrm>
          <a:off x="12854940" y="1354455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50164</xdr:rowOff>
    </xdr:from>
    <xdr:to>
      <xdr:col>72</xdr:col>
      <xdr:colOff>38100</xdr:colOff>
      <xdr:row>81</xdr:row>
      <xdr:rowOff>151764</xdr:rowOff>
    </xdr:to>
    <xdr:sp macro="" textlink="">
      <xdr:nvSpPr>
        <xdr:cNvPr id="767" name="楕円 766">
          <a:extLst>
            <a:ext uri="{FF2B5EF4-FFF2-40B4-BE49-F238E27FC236}">
              <a16:creationId xmlns:a16="http://schemas.microsoft.com/office/drawing/2014/main" id="{A76FAB82-076E-450C-B079-E2669FB698F6}"/>
            </a:ext>
          </a:extLst>
        </xdr:cNvPr>
        <xdr:cNvSpPr/>
      </xdr:nvSpPr>
      <xdr:spPr>
        <a:xfrm>
          <a:off x="12029440" y="13629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133350</xdr:rowOff>
    </xdr:from>
    <xdr:to>
      <xdr:col>76</xdr:col>
      <xdr:colOff>114300</xdr:colOff>
      <xdr:row>81</xdr:row>
      <xdr:rowOff>100964</xdr:rowOff>
    </xdr:to>
    <xdr:cxnSp macro="">
      <xdr:nvCxnSpPr>
        <xdr:cNvPr id="768" name="直線コネクタ 767">
          <a:extLst>
            <a:ext uri="{FF2B5EF4-FFF2-40B4-BE49-F238E27FC236}">
              <a16:creationId xmlns:a16="http://schemas.microsoft.com/office/drawing/2014/main" id="{3BB3B8EE-DC6C-4E5E-BD56-BAC9BAD81E30}"/>
            </a:ext>
          </a:extLst>
        </xdr:cNvPr>
        <xdr:cNvCxnSpPr/>
      </xdr:nvCxnSpPr>
      <xdr:spPr>
        <a:xfrm flipV="1">
          <a:off x="12072620" y="13544550"/>
          <a:ext cx="782320" cy="1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12064</xdr:rowOff>
    </xdr:from>
    <xdr:to>
      <xdr:col>67</xdr:col>
      <xdr:colOff>101600</xdr:colOff>
      <xdr:row>81</xdr:row>
      <xdr:rowOff>113664</xdr:rowOff>
    </xdr:to>
    <xdr:sp macro="" textlink="">
      <xdr:nvSpPr>
        <xdr:cNvPr id="769" name="楕円 768">
          <a:extLst>
            <a:ext uri="{FF2B5EF4-FFF2-40B4-BE49-F238E27FC236}">
              <a16:creationId xmlns:a16="http://schemas.microsoft.com/office/drawing/2014/main" id="{E7CC9554-48E2-4727-A002-4AD7777FAAAE}"/>
            </a:ext>
          </a:extLst>
        </xdr:cNvPr>
        <xdr:cNvSpPr/>
      </xdr:nvSpPr>
      <xdr:spPr>
        <a:xfrm>
          <a:off x="1123188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62864</xdr:rowOff>
    </xdr:from>
    <xdr:to>
      <xdr:col>71</xdr:col>
      <xdr:colOff>177800</xdr:colOff>
      <xdr:row>81</xdr:row>
      <xdr:rowOff>100964</xdr:rowOff>
    </xdr:to>
    <xdr:cxnSp macro="">
      <xdr:nvCxnSpPr>
        <xdr:cNvPr id="770" name="直線コネクタ 769">
          <a:extLst>
            <a:ext uri="{FF2B5EF4-FFF2-40B4-BE49-F238E27FC236}">
              <a16:creationId xmlns:a16="http://schemas.microsoft.com/office/drawing/2014/main" id="{D1178C2F-F281-4B62-9D3B-D37462A9FB4C}"/>
            </a:ext>
          </a:extLst>
        </xdr:cNvPr>
        <xdr:cNvCxnSpPr/>
      </xdr:nvCxnSpPr>
      <xdr:spPr>
        <a:xfrm>
          <a:off x="11282680" y="1364170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A4324453-702C-4C2F-B2CA-7C9C749056F6}"/>
            </a:ext>
          </a:extLst>
        </xdr:cNvPr>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7C9FAA91-8974-4A1A-A45D-07DC820DC5AD}"/>
            </a:ext>
          </a:extLst>
        </xdr:cNvPr>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CC08C331-2544-44C5-9038-44FA7320A23B}"/>
            </a:ext>
          </a:extLst>
        </xdr:cNvPr>
        <xdr:cNvSpPr txBox="1"/>
      </xdr:nvSpPr>
      <xdr:spPr>
        <a:xfrm>
          <a:off x="119005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5FDC7636-10A3-407F-A1D9-9FDBA6D6A451}"/>
            </a:ext>
          </a:extLst>
        </xdr:cNvPr>
        <xdr:cNvSpPr txBox="1"/>
      </xdr:nvSpPr>
      <xdr:spPr>
        <a:xfrm>
          <a:off x="1110298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69232</xdr:rowOff>
    </xdr:from>
    <xdr:ext cx="405111" cy="259045"/>
    <xdr:sp macro="" textlink="">
      <xdr:nvSpPr>
        <xdr:cNvPr id="775" name="n_1mainValue【消防施設】&#10;有形固定資産減価償却率">
          <a:extLst>
            <a:ext uri="{FF2B5EF4-FFF2-40B4-BE49-F238E27FC236}">
              <a16:creationId xmlns:a16="http://schemas.microsoft.com/office/drawing/2014/main" id="{DC8380DF-F20B-484F-BE9B-B7845E2DE59E}"/>
            </a:ext>
          </a:extLst>
        </xdr:cNvPr>
        <xdr:cNvSpPr txBox="1"/>
      </xdr:nvSpPr>
      <xdr:spPr>
        <a:xfrm>
          <a:off x="1343724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29227</xdr:rowOff>
    </xdr:from>
    <xdr:ext cx="405111" cy="259045"/>
    <xdr:sp macro="" textlink="">
      <xdr:nvSpPr>
        <xdr:cNvPr id="776" name="n_2mainValue【消防施設】&#10;有形固定資産減価償却率">
          <a:extLst>
            <a:ext uri="{FF2B5EF4-FFF2-40B4-BE49-F238E27FC236}">
              <a16:creationId xmlns:a16="http://schemas.microsoft.com/office/drawing/2014/main" id="{580FB85C-5DF1-4150-96EB-FF0F532851E5}"/>
            </a:ext>
          </a:extLst>
        </xdr:cNvPr>
        <xdr:cNvSpPr txBox="1"/>
      </xdr:nvSpPr>
      <xdr:spPr>
        <a:xfrm>
          <a:off x="12675244" y="1327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777" name="n_3mainValue【消防施設】&#10;有形固定資産減価償却率">
          <a:extLst>
            <a:ext uri="{FF2B5EF4-FFF2-40B4-BE49-F238E27FC236}">
              <a16:creationId xmlns:a16="http://schemas.microsoft.com/office/drawing/2014/main" id="{75CA3C95-2545-4D04-9B33-47FBB9B0C67E}"/>
            </a:ext>
          </a:extLst>
        </xdr:cNvPr>
        <xdr:cNvSpPr txBox="1"/>
      </xdr:nvSpPr>
      <xdr:spPr>
        <a:xfrm>
          <a:off x="1190054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130191</xdr:rowOff>
    </xdr:from>
    <xdr:ext cx="405111" cy="259045"/>
    <xdr:sp macro="" textlink="">
      <xdr:nvSpPr>
        <xdr:cNvPr id="778" name="n_4mainValue【消防施設】&#10;有形固定資産減価償却率">
          <a:extLst>
            <a:ext uri="{FF2B5EF4-FFF2-40B4-BE49-F238E27FC236}">
              <a16:creationId xmlns:a16="http://schemas.microsoft.com/office/drawing/2014/main" id="{5E497FE1-D856-460B-AF7F-3E824261D285}"/>
            </a:ext>
          </a:extLst>
        </xdr:cNvPr>
        <xdr:cNvSpPr txBox="1"/>
      </xdr:nvSpPr>
      <xdr:spPr>
        <a:xfrm>
          <a:off x="1110298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85CDBE6F-AA25-4A5D-A994-051F55C2718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1FF8FB69-2A13-4307-9DB8-5E582D07C8E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AF4426DC-82A7-401D-8211-ED7EDAD35B2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A39FDE0D-68C5-4938-BE77-A2E9ECA68C4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DFDFC1F-6554-4CA5-A3A3-290771DEA45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91142B0B-7596-45D0-86C2-631B0550B3B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FFCA3596-7F1E-4098-B584-A025B3136FC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EC6B5981-67C9-448C-9269-67E760F9869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6B3265D-DC9F-4F6E-A45B-947401BF270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C3733ADD-079F-4C8A-ABF3-83D3BF92617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1EB59F82-74F9-4314-9D87-151296CA22C1}"/>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C581DD4-C98B-4E35-9183-6C4925C886F4}"/>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2FC277B5-B46C-455E-9C47-9BA9A61A5B4C}"/>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39B3DD83-FB31-4D1C-8C04-474175F017CA}"/>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71992C9E-AC8F-4545-B5C4-AF23EF4E77A3}"/>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2EE58DD0-D821-47AF-B568-5C30EA5375E1}"/>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3C2AADE-6523-4AA4-8E79-58C130EC911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6C8AA6F9-B873-4444-A6AF-57ACBBA3FD9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C7A1D431-B7CA-4D71-AE99-78993C729F93}"/>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D45C119D-351A-4753-9168-51A79E336ED5}"/>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B31861A0-8934-47E6-B5BD-C899449CD2D6}"/>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636CD788-40C6-4EAF-92A3-C93AF96E535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B9355E37-EB03-4046-AB39-18A11490DF0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6BB9B43-1964-4A2C-82F2-8738EEF4B84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9BE3DDA4-D017-4F40-B816-7A0C0B5F54C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2F887A9D-A09B-4CC5-A51E-D05C898558C8}"/>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5032E95F-FEF3-4421-8D56-899AB96316DD}"/>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70084560-7717-481B-90CA-D870775DD3C8}"/>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67ED0B1C-87C4-4966-9962-CE1B1CCB1C4F}"/>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D1B85AA-93F8-4B71-A288-40122E1863AF}"/>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1056FA27-A551-4C60-9873-3099265C5D14}"/>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E86F617-0881-4C6D-B3C9-C732745BDDEA}"/>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CA46400D-44F9-45B6-9F65-B992D81EB735}"/>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48A43D62-D580-4E7A-8621-A019F001B475}"/>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CA5A8DFD-2558-4869-87B1-69B4A2F3ECB2}"/>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CC6DB0EA-1A87-4430-B41E-5D2F1260BC0F}"/>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C6444B8-CA2D-4422-B03C-1132A6273FC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65B3378-2E5D-466B-8144-AD5F570423A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8FC6D27-12D3-46AD-980D-04F022F2E56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98E4ACD-054F-49C8-979F-8D25B073DD2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1353937-5D19-4C06-A2D0-4FB77FE89FD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820" name="楕円 819">
          <a:extLst>
            <a:ext uri="{FF2B5EF4-FFF2-40B4-BE49-F238E27FC236}">
              <a16:creationId xmlns:a16="http://schemas.microsoft.com/office/drawing/2014/main" id="{18574F0A-B11D-4CAC-9008-BBCDAF6061A1}"/>
            </a:ext>
          </a:extLst>
        </xdr:cNvPr>
        <xdr:cNvSpPr/>
      </xdr:nvSpPr>
      <xdr:spPr>
        <a:xfrm>
          <a:off x="19458940" y="14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109600</xdr:rowOff>
    </xdr:from>
    <xdr:ext cx="469744" cy="259045"/>
    <xdr:sp macro="" textlink="">
      <xdr:nvSpPr>
        <xdr:cNvPr id="821" name="【消防施設】&#10;一人当たり面積該当値テキスト">
          <a:extLst>
            <a:ext uri="{FF2B5EF4-FFF2-40B4-BE49-F238E27FC236}">
              <a16:creationId xmlns:a16="http://schemas.microsoft.com/office/drawing/2014/main" id="{212A4F64-2D41-4BB0-B06F-8350A166A1BD}"/>
            </a:ext>
          </a:extLst>
        </xdr:cNvPr>
        <xdr:cNvSpPr txBox="1"/>
      </xdr:nvSpPr>
      <xdr:spPr>
        <a:xfrm>
          <a:off x="19547840" y="1435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24856</xdr:rowOff>
    </xdr:from>
    <xdr:to>
      <xdr:col>112</xdr:col>
      <xdr:colOff>38100</xdr:colOff>
      <xdr:row>86</xdr:row>
      <xdr:rowOff>126456</xdr:rowOff>
    </xdr:to>
    <xdr:sp macro="" textlink="">
      <xdr:nvSpPr>
        <xdr:cNvPr id="822" name="楕円 821">
          <a:extLst>
            <a:ext uri="{FF2B5EF4-FFF2-40B4-BE49-F238E27FC236}">
              <a16:creationId xmlns:a16="http://schemas.microsoft.com/office/drawing/2014/main" id="{1D753FA4-E1A8-4FFB-8ADC-C612E2368689}"/>
            </a:ext>
          </a:extLst>
        </xdr:cNvPr>
        <xdr:cNvSpPr/>
      </xdr:nvSpPr>
      <xdr:spPr>
        <a:xfrm>
          <a:off x="18735040" y="14441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75656</xdr:rowOff>
    </xdr:to>
    <xdr:cxnSp macro="">
      <xdr:nvCxnSpPr>
        <xdr:cNvPr id="823" name="直線コネクタ 822">
          <a:extLst>
            <a:ext uri="{FF2B5EF4-FFF2-40B4-BE49-F238E27FC236}">
              <a16:creationId xmlns:a16="http://schemas.microsoft.com/office/drawing/2014/main" id="{E8E8C860-8DEF-4334-8B8E-6EA86148D84F}"/>
            </a:ext>
          </a:extLst>
        </xdr:cNvPr>
        <xdr:cNvCxnSpPr/>
      </xdr:nvCxnSpPr>
      <xdr:spPr>
        <a:xfrm flipV="1">
          <a:off x="18778220" y="14491063"/>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26488</xdr:rowOff>
    </xdr:from>
    <xdr:to>
      <xdr:col>107</xdr:col>
      <xdr:colOff>101600</xdr:colOff>
      <xdr:row>86</xdr:row>
      <xdr:rowOff>128088</xdr:rowOff>
    </xdr:to>
    <xdr:sp macro="" textlink="">
      <xdr:nvSpPr>
        <xdr:cNvPr id="824" name="楕円 823">
          <a:extLst>
            <a:ext uri="{FF2B5EF4-FFF2-40B4-BE49-F238E27FC236}">
              <a16:creationId xmlns:a16="http://schemas.microsoft.com/office/drawing/2014/main" id="{5433E970-3B87-4CE5-A99A-115E4C00856C}"/>
            </a:ext>
          </a:extLst>
        </xdr:cNvPr>
        <xdr:cNvSpPr/>
      </xdr:nvSpPr>
      <xdr:spPr>
        <a:xfrm>
          <a:off x="17937480" y="144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75656</xdr:rowOff>
    </xdr:from>
    <xdr:to>
      <xdr:col>111</xdr:col>
      <xdr:colOff>177800</xdr:colOff>
      <xdr:row>86</xdr:row>
      <xdr:rowOff>77288</xdr:rowOff>
    </xdr:to>
    <xdr:cxnSp macro="">
      <xdr:nvCxnSpPr>
        <xdr:cNvPr id="825" name="直線コネクタ 824">
          <a:extLst>
            <a:ext uri="{FF2B5EF4-FFF2-40B4-BE49-F238E27FC236}">
              <a16:creationId xmlns:a16="http://schemas.microsoft.com/office/drawing/2014/main" id="{0771C7A3-AF3E-4A5C-BF58-92DAD9810A1A}"/>
            </a:ext>
          </a:extLst>
        </xdr:cNvPr>
        <xdr:cNvCxnSpPr/>
      </xdr:nvCxnSpPr>
      <xdr:spPr>
        <a:xfrm flipV="1">
          <a:off x="17988280" y="14492696"/>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28121</xdr:rowOff>
    </xdr:from>
    <xdr:to>
      <xdr:col>102</xdr:col>
      <xdr:colOff>165100</xdr:colOff>
      <xdr:row>86</xdr:row>
      <xdr:rowOff>129721</xdr:rowOff>
    </xdr:to>
    <xdr:sp macro="" textlink="">
      <xdr:nvSpPr>
        <xdr:cNvPr id="826" name="楕円 825">
          <a:extLst>
            <a:ext uri="{FF2B5EF4-FFF2-40B4-BE49-F238E27FC236}">
              <a16:creationId xmlns:a16="http://schemas.microsoft.com/office/drawing/2014/main" id="{9B9027C1-49FF-41F3-9F8B-9D755917AEAD}"/>
            </a:ext>
          </a:extLst>
        </xdr:cNvPr>
        <xdr:cNvSpPr/>
      </xdr:nvSpPr>
      <xdr:spPr>
        <a:xfrm>
          <a:off x="17162780" y="144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77288</xdr:rowOff>
    </xdr:from>
    <xdr:to>
      <xdr:col>107</xdr:col>
      <xdr:colOff>50800</xdr:colOff>
      <xdr:row>86</xdr:row>
      <xdr:rowOff>78921</xdr:rowOff>
    </xdr:to>
    <xdr:cxnSp macro="">
      <xdr:nvCxnSpPr>
        <xdr:cNvPr id="827" name="直線コネクタ 826">
          <a:extLst>
            <a:ext uri="{FF2B5EF4-FFF2-40B4-BE49-F238E27FC236}">
              <a16:creationId xmlns:a16="http://schemas.microsoft.com/office/drawing/2014/main" id="{0BD5B477-E044-4B13-8583-F1FB1095D168}"/>
            </a:ext>
          </a:extLst>
        </xdr:cNvPr>
        <xdr:cNvCxnSpPr/>
      </xdr:nvCxnSpPr>
      <xdr:spPr>
        <a:xfrm flipV="1">
          <a:off x="17213580" y="14494328"/>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29755</xdr:rowOff>
    </xdr:from>
    <xdr:to>
      <xdr:col>98</xdr:col>
      <xdr:colOff>38100</xdr:colOff>
      <xdr:row>86</xdr:row>
      <xdr:rowOff>131355</xdr:rowOff>
    </xdr:to>
    <xdr:sp macro="" textlink="">
      <xdr:nvSpPr>
        <xdr:cNvPr id="828" name="楕円 827">
          <a:extLst>
            <a:ext uri="{FF2B5EF4-FFF2-40B4-BE49-F238E27FC236}">
              <a16:creationId xmlns:a16="http://schemas.microsoft.com/office/drawing/2014/main" id="{82E93682-6AF5-4E2A-AC48-AACA6F5CDA02}"/>
            </a:ext>
          </a:extLst>
        </xdr:cNvPr>
        <xdr:cNvSpPr/>
      </xdr:nvSpPr>
      <xdr:spPr>
        <a:xfrm>
          <a:off x="16388080" y="14446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78921</xdr:rowOff>
    </xdr:from>
    <xdr:to>
      <xdr:col>102</xdr:col>
      <xdr:colOff>114300</xdr:colOff>
      <xdr:row>86</xdr:row>
      <xdr:rowOff>80555</xdr:rowOff>
    </xdr:to>
    <xdr:cxnSp macro="">
      <xdr:nvCxnSpPr>
        <xdr:cNvPr id="829" name="直線コネクタ 828">
          <a:extLst>
            <a:ext uri="{FF2B5EF4-FFF2-40B4-BE49-F238E27FC236}">
              <a16:creationId xmlns:a16="http://schemas.microsoft.com/office/drawing/2014/main" id="{CB74F968-F3C7-46B7-8CEC-D3AD98E85331}"/>
            </a:ext>
          </a:extLst>
        </xdr:cNvPr>
        <xdr:cNvCxnSpPr/>
      </xdr:nvCxnSpPr>
      <xdr:spPr>
        <a:xfrm flipV="1">
          <a:off x="16431260" y="14495961"/>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7760B42E-E75A-4F25-9936-96CBB59DA0E2}"/>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BE3F7543-F8CA-4122-9EB3-C60FEF4F8415}"/>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300EB0DA-8E17-4C73-90B6-657148DC10AA}"/>
            </a:ext>
          </a:extLst>
        </xdr:cNvPr>
        <xdr:cNvSpPr txBox="1"/>
      </xdr:nvSpPr>
      <xdr:spPr>
        <a:xfrm>
          <a:off x="17001567" y="1408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E56D2CA4-E9A4-4481-ADA8-63234492DD6E}"/>
            </a:ext>
          </a:extLst>
        </xdr:cNvPr>
        <xdr:cNvSpPr txBox="1"/>
      </xdr:nvSpPr>
      <xdr:spPr>
        <a:xfrm>
          <a:off x="1622686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117583</xdr:rowOff>
    </xdr:from>
    <xdr:ext cx="469744" cy="259045"/>
    <xdr:sp macro="" textlink="">
      <xdr:nvSpPr>
        <xdr:cNvPr id="834" name="n_1mainValue【消防施設】&#10;一人当たり面積">
          <a:extLst>
            <a:ext uri="{FF2B5EF4-FFF2-40B4-BE49-F238E27FC236}">
              <a16:creationId xmlns:a16="http://schemas.microsoft.com/office/drawing/2014/main" id="{77157D78-4BAE-41CA-A234-6E27AE9E61D6}"/>
            </a:ext>
          </a:extLst>
        </xdr:cNvPr>
        <xdr:cNvSpPr txBox="1"/>
      </xdr:nvSpPr>
      <xdr:spPr>
        <a:xfrm>
          <a:off x="18561127"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119215</xdr:rowOff>
    </xdr:from>
    <xdr:ext cx="469744" cy="259045"/>
    <xdr:sp macro="" textlink="">
      <xdr:nvSpPr>
        <xdr:cNvPr id="835" name="n_2mainValue【消防施設】&#10;一人当たり面積">
          <a:extLst>
            <a:ext uri="{FF2B5EF4-FFF2-40B4-BE49-F238E27FC236}">
              <a16:creationId xmlns:a16="http://schemas.microsoft.com/office/drawing/2014/main" id="{9CF88E67-570C-49B3-A0B9-578A96441CE5}"/>
            </a:ext>
          </a:extLst>
        </xdr:cNvPr>
        <xdr:cNvSpPr txBox="1"/>
      </xdr:nvSpPr>
      <xdr:spPr>
        <a:xfrm>
          <a:off x="17776267" y="1453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120848</xdr:rowOff>
    </xdr:from>
    <xdr:ext cx="469744" cy="259045"/>
    <xdr:sp macro="" textlink="">
      <xdr:nvSpPr>
        <xdr:cNvPr id="836" name="n_3mainValue【消防施設】&#10;一人当たり面積">
          <a:extLst>
            <a:ext uri="{FF2B5EF4-FFF2-40B4-BE49-F238E27FC236}">
              <a16:creationId xmlns:a16="http://schemas.microsoft.com/office/drawing/2014/main" id="{79B42B85-A8AF-4CF3-940C-400EB410642C}"/>
            </a:ext>
          </a:extLst>
        </xdr:cNvPr>
        <xdr:cNvSpPr txBox="1"/>
      </xdr:nvSpPr>
      <xdr:spPr>
        <a:xfrm>
          <a:off x="17001567" y="145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122482</xdr:rowOff>
    </xdr:from>
    <xdr:ext cx="469744" cy="259045"/>
    <xdr:sp macro="" textlink="">
      <xdr:nvSpPr>
        <xdr:cNvPr id="837" name="n_4mainValue【消防施設】&#10;一人当たり面積">
          <a:extLst>
            <a:ext uri="{FF2B5EF4-FFF2-40B4-BE49-F238E27FC236}">
              <a16:creationId xmlns:a16="http://schemas.microsoft.com/office/drawing/2014/main" id="{8A666568-9C3E-49DB-B9B5-CB32F5680EE9}"/>
            </a:ext>
          </a:extLst>
        </xdr:cNvPr>
        <xdr:cNvSpPr txBox="1"/>
      </xdr:nvSpPr>
      <xdr:spPr>
        <a:xfrm>
          <a:off x="16226867" y="1453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416C0106-4D19-4A01-BA78-E083ED56215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F75BF4D-32EF-42D3-8779-2410AFC1A94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EEAE98CC-56E8-4FFC-88A5-E7302EA050F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FBDE9260-8ACC-46F9-9D24-C24399E29C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35BC10D1-35A9-48B0-86A7-0F6865EFE1A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613B32D1-485F-4C0A-9E55-A2392E80418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C37FBE8C-CFE8-4907-8E37-84FCFD861DB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2A82C75-9F5A-4FD3-BF93-A4E497D45DE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9D003EE3-0B89-48E7-8142-ABE8CE6320C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8EA72AF7-7442-4CF4-B2BE-F360EB38795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63E3214-94C7-403D-8C80-914EF45A30F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2769D3DD-BD9F-41D0-B0A6-4704FC01FC3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5A1782D-D138-4545-8293-C7E9D05CAE0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D7CA741D-B10A-4130-ABF5-8120F56C670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618D7B0-3227-4BA2-A374-8934B152786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7FE33D29-F542-4829-A3F4-67E70F016FF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0C8B64C-8B95-45D0-945B-B1E11228811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F4973240-5FBE-4903-B172-30DA4C28348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18B7F62A-67D5-40A1-B572-7863108B4B7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7C1FEA19-8B3D-4EE6-9558-EBC0A2238F3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34DAD8EA-73D4-4022-BDCE-E3E53F944F11}"/>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2970B18-AA57-400F-BE91-38A8EB36CAF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E13023C5-5583-41B0-9A74-20F635916AC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F2B08C21-AA4A-4033-8E89-C529D657030F}"/>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6F46901C-5F59-4F5A-909A-2214CA87F202}"/>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798C0F60-8029-4BAB-8DC4-1A9E9846D5E4}"/>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95D06396-8F55-436D-9A53-745A30D19E0A}"/>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BE17FD56-6339-4247-BF45-C13616546ABC}"/>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7376C324-93B0-4D89-B340-20BB743F682F}"/>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AC6BEC19-BEDA-468E-B167-9A90779B3E03}"/>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9B63E781-B2FF-443C-9350-9344456391FF}"/>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E5CD258A-A9D7-4952-A9E5-6DC51AF45134}"/>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C6B20BC0-35C4-41D5-9897-FDC5AE91B8D3}"/>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B3109BBB-F98E-45CE-B3B9-E115A23C711E}"/>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D784BA09-1927-419E-876F-8707387D4E2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6688375-E14C-4017-8C5D-A984886B607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4373298-BFC6-44E4-B42A-BD4F6A0DF3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EAFBE52-1BFD-4D15-AEEC-C30B0679560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EA7B67C-1B28-41C9-B5FD-FCAA6C2D39D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41911</xdr:rowOff>
    </xdr:from>
    <xdr:to>
      <xdr:col>85</xdr:col>
      <xdr:colOff>177800</xdr:colOff>
      <xdr:row>104</xdr:row>
      <xdr:rowOff>143511</xdr:rowOff>
    </xdr:to>
    <xdr:sp macro="" textlink="">
      <xdr:nvSpPr>
        <xdr:cNvPr id="877" name="楕円 876">
          <a:extLst>
            <a:ext uri="{FF2B5EF4-FFF2-40B4-BE49-F238E27FC236}">
              <a16:creationId xmlns:a16="http://schemas.microsoft.com/office/drawing/2014/main" id="{3B9C1CC5-F452-4DFC-B179-FB5B5283C20A}"/>
            </a:ext>
          </a:extLst>
        </xdr:cNvPr>
        <xdr:cNvSpPr/>
      </xdr:nvSpPr>
      <xdr:spPr>
        <a:xfrm>
          <a:off x="14325600" y="1747647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20338</xdr:rowOff>
    </xdr:from>
    <xdr:ext cx="405111" cy="259045"/>
    <xdr:sp macro="" textlink="">
      <xdr:nvSpPr>
        <xdr:cNvPr id="878" name="【庁舎】&#10;有形固定資産減価償却率該当値テキスト">
          <a:extLst>
            <a:ext uri="{FF2B5EF4-FFF2-40B4-BE49-F238E27FC236}">
              <a16:creationId xmlns:a16="http://schemas.microsoft.com/office/drawing/2014/main" id="{BB6AC8B4-513B-4BD7-A54A-8A0D9ADF459B}"/>
            </a:ext>
          </a:extLst>
        </xdr:cNvPr>
        <xdr:cNvSpPr txBox="1"/>
      </xdr:nvSpPr>
      <xdr:spPr>
        <a:xfrm>
          <a:off x="14414500" y="1745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879" name="楕円 878">
          <a:extLst>
            <a:ext uri="{FF2B5EF4-FFF2-40B4-BE49-F238E27FC236}">
              <a16:creationId xmlns:a16="http://schemas.microsoft.com/office/drawing/2014/main" id="{6BE6DF92-ADF9-444A-9683-BD259B958072}"/>
            </a:ext>
          </a:extLst>
        </xdr:cNvPr>
        <xdr:cNvSpPr/>
      </xdr:nvSpPr>
      <xdr:spPr>
        <a:xfrm>
          <a:off x="1357884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60961</xdr:rowOff>
    </xdr:from>
    <xdr:to>
      <xdr:col>85</xdr:col>
      <xdr:colOff>127000</xdr:colOff>
      <xdr:row>104</xdr:row>
      <xdr:rowOff>92711</xdr:rowOff>
    </xdr:to>
    <xdr:cxnSp macro="">
      <xdr:nvCxnSpPr>
        <xdr:cNvPr id="880" name="直線コネクタ 879">
          <a:extLst>
            <a:ext uri="{FF2B5EF4-FFF2-40B4-BE49-F238E27FC236}">
              <a16:creationId xmlns:a16="http://schemas.microsoft.com/office/drawing/2014/main" id="{BEA6AAF3-2946-423D-AF95-DEE3DDEAB345}"/>
            </a:ext>
          </a:extLst>
        </xdr:cNvPr>
        <xdr:cNvCxnSpPr/>
      </xdr:nvCxnSpPr>
      <xdr:spPr>
        <a:xfrm>
          <a:off x="13629640" y="17495521"/>
          <a:ext cx="74676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81" name="楕円 880">
          <a:extLst>
            <a:ext uri="{FF2B5EF4-FFF2-40B4-BE49-F238E27FC236}">
              <a16:creationId xmlns:a16="http://schemas.microsoft.com/office/drawing/2014/main" id="{D3201F98-3C1E-42AA-A0B9-72C1047C203B}"/>
            </a:ext>
          </a:extLst>
        </xdr:cNvPr>
        <xdr:cNvSpPr/>
      </xdr:nvSpPr>
      <xdr:spPr>
        <a:xfrm>
          <a:off x="1280414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60961</xdr:rowOff>
    </xdr:to>
    <xdr:cxnSp macro="">
      <xdr:nvCxnSpPr>
        <xdr:cNvPr id="882" name="直線コネクタ 881">
          <a:extLst>
            <a:ext uri="{FF2B5EF4-FFF2-40B4-BE49-F238E27FC236}">
              <a16:creationId xmlns:a16="http://schemas.microsoft.com/office/drawing/2014/main" id="{8E4B5035-BF68-4913-A0AA-99BD77E186FE}"/>
            </a:ext>
          </a:extLst>
        </xdr:cNvPr>
        <xdr:cNvCxnSpPr/>
      </xdr:nvCxnSpPr>
      <xdr:spPr>
        <a:xfrm>
          <a:off x="12854940" y="1746504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883" name="楕円 882">
          <a:extLst>
            <a:ext uri="{FF2B5EF4-FFF2-40B4-BE49-F238E27FC236}">
              <a16:creationId xmlns:a16="http://schemas.microsoft.com/office/drawing/2014/main" id="{65B95C41-6712-441E-B74D-24FB280B5B3C}"/>
            </a:ext>
          </a:extLst>
        </xdr:cNvPr>
        <xdr:cNvSpPr/>
      </xdr:nvSpPr>
      <xdr:spPr>
        <a:xfrm>
          <a:off x="1202944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105</xdr:row>
      <xdr:rowOff>57150</xdr:rowOff>
    </xdr:to>
    <xdr:cxnSp macro="">
      <xdr:nvCxnSpPr>
        <xdr:cNvPr id="884" name="直線コネクタ 883">
          <a:extLst>
            <a:ext uri="{FF2B5EF4-FFF2-40B4-BE49-F238E27FC236}">
              <a16:creationId xmlns:a16="http://schemas.microsoft.com/office/drawing/2014/main" id="{DB20081D-2B06-4286-A20B-B06AB49ECEDC}"/>
            </a:ext>
          </a:extLst>
        </xdr:cNvPr>
        <xdr:cNvCxnSpPr/>
      </xdr:nvCxnSpPr>
      <xdr:spPr>
        <a:xfrm flipV="1">
          <a:off x="12072620" y="17465040"/>
          <a:ext cx="78232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146050</xdr:rowOff>
    </xdr:from>
    <xdr:to>
      <xdr:col>67</xdr:col>
      <xdr:colOff>101600</xdr:colOff>
      <xdr:row>105</xdr:row>
      <xdr:rowOff>76200</xdr:rowOff>
    </xdr:to>
    <xdr:sp macro="" textlink="">
      <xdr:nvSpPr>
        <xdr:cNvPr id="885" name="楕円 884">
          <a:extLst>
            <a:ext uri="{FF2B5EF4-FFF2-40B4-BE49-F238E27FC236}">
              <a16:creationId xmlns:a16="http://schemas.microsoft.com/office/drawing/2014/main" id="{C4FEDFFA-FE30-405E-B70B-AED8001909A2}"/>
            </a:ext>
          </a:extLst>
        </xdr:cNvPr>
        <xdr:cNvSpPr/>
      </xdr:nvSpPr>
      <xdr:spPr>
        <a:xfrm>
          <a:off x="11231880" y="17580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25400</xdr:rowOff>
    </xdr:from>
    <xdr:to>
      <xdr:col>71</xdr:col>
      <xdr:colOff>177800</xdr:colOff>
      <xdr:row>105</xdr:row>
      <xdr:rowOff>57150</xdr:rowOff>
    </xdr:to>
    <xdr:cxnSp macro="">
      <xdr:nvCxnSpPr>
        <xdr:cNvPr id="886" name="直線コネクタ 885">
          <a:extLst>
            <a:ext uri="{FF2B5EF4-FFF2-40B4-BE49-F238E27FC236}">
              <a16:creationId xmlns:a16="http://schemas.microsoft.com/office/drawing/2014/main" id="{8A9C4B62-0040-4BB3-BE42-11E5341FD54C}"/>
            </a:ext>
          </a:extLst>
        </xdr:cNvPr>
        <xdr:cNvCxnSpPr/>
      </xdr:nvCxnSpPr>
      <xdr:spPr>
        <a:xfrm>
          <a:off x="11282680" y="17627600"/>
          <a:ext cx="78994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757FE92F-5D4C-45FF-9839-30509918A218}"/>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5FD916F5-6FF4-46C1-8396-6C1E877D401D}"/>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E84FE93A-05BD-4EE0-8BF8-8828E7770333}"/>
            </a:ext>
          </a:extLst>
        </xdr:cNvPr>
        <xdr:cNvSpPr txBox="1"/>
      </xdr:nvSpPr>
      <xdr:spPr>
        <a:xfrm>
          <a:off x="11900544" y="1712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82C892FE-F291-49B5-8CF9-27D879C653D8}"/>
            </a:ext>
          </a:extLst>
        </xdr:cNvPr>
        <xdr:cNvSpPr txBox="1"/>
      </xdr:nvSpPr>
      <xdr:spPr>
        <a:xfrm>
          <a:off x="11102984" y="1713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102888</xdr:rowOff>
    </xdr:from>
    <xdr:ext cx="405111" cy="259045"/>
    <xdr:sp macro="" textlink="">
      <xdr:nvSpPr>
        <xdr:cNvPr id="891" name="n_1mainValue【庁舎】&#10;有形固定資産減価償却率">
          <a:extLst>
            <a:ext uri="{FF2B5EF4-FFF2-40B4-BE49-F238E27FC236}">
              <a16:creationId xmlns:a16="http://schemas.microsoft.com/office/drawing/2014/main" id="{E7E32F10-8683-4665-BC38-38F6D0D66A27}"/>
            </a:ext>
          </a:extLst>
        </xdr:cNvPr>
        <xdr:cNvSpPr txBox="1"/>
      </xdr:nvSpPr>
      <xdr:spPr>
        <a:xfrm>
          <a:off x="1343724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892" name="n_2mainValue【庁舎】&#10;有形固定資産減価償却率">
          <a:extLst>
            <a:ext uri="{FF2B5EF4-FFF2-40B4-BE49-F238E27FC236}">
              <a16:creationId xmlns:a16="http://schemas.microsoft.com/office/drawing/2014/main" id="{D439E808-E7B1-444D-9A3C-042C141ED8B9}"/>
            </a:ext>
          </a:extLst>
        </xdr:cNvPr>
        <xdr:cNvSpPr txBox="1"/>
      </xdr:nvSpPr>
      <xdr:spPr>
        <a:xfrm>
          <a:off x="12675244" y="1750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893" name="n_3mainValue【庁舎】&#10;有形固定資産減価償却率">
          <a:extLst>
            <a:ext uri="{FF2B5EF4-FFF2-40B4-BE49-F238E27FC236}">
              <a16:creationId xmlns:a16="http://schemas.microsoft.com/office/drawing/2014/main" id="{333879E2-B1A7-4B87-A34F-B69CDA4E534F}"/>
            </a:ext>
          </a:extLst>
        </xdr:cNvPr>
        <xdr:cNvSpPr txBox="1"/>
      </xdr:nvSpPr>
      <xdr:spPr>
        <a:xfrm>
          <a:off x="119005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67327</xdr:rowOff>
    </xdr:from>
    <xdr:ext cx="405111" cy="259045"/>
    <xdr:sp macro="" textlink="">
      <xdr:nvSpPr>
        <xdr:cNvPr id="894" name="n_4mainValue【庁舎】&#10;有形固定資産減価償却率">
          <a:extLst>
            <a:ext uri="{FF2B5EF4-FFF2-40B4-BE49-F238E27FC236}">
              <a16:creationId xmlns:a16="http://schemas.microsoft.com/office/drawing/2014/main" id="{758FE4A8-AA2B-4CD8-8A68-879E81D6591B}"/>
            </a:ext>
          </a:extLst>
        </xdr:cNvPr>
        <xdr:cNvSpPr txBox="1"/>
      </xdr:nvSpPr>
      <xdr:spPr>
        <a:xfrm>
          <a:off x="1110298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E11DBF33-22ED-4693-A553-4ED566B39F4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BD1C7B7-9A8D-48CE-9016-20173A3E476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21011BD4-9B83-43B9-9D50-8FBA8926FC6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46DDDBE-DFBF-4022-9422-6BE6B46DF02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C0760DB-C018-42E5-9F8B-5EA26570879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4CC5E725-D8B4-4D14-8DBD-9873786B341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364A61CA-9598-49F4-9D00-80787DD7226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FD942487-BDBD-47A0-90A1-17FAFBE55C7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A9F92FC2-A3CF-44C7-A3E1-781BB48EF57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10A0FFB7-DF1B-4425-8D70-6618107DBB6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3F415D3E-163A-418C-A941-10B29A19CB9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A8D8EAAF-F9D9-4EB1-9BD9-208A8E42B99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7991341-8764-4885-9637-E371C8928C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6B636FA3-1C95-47B9-8C8C-3F7AA088728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FEC1A37A-3575-439B-940C-5DF6877079B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F3938BED-95F4-46FF-BE94-FCE31A5BF02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4872AF08-EE21-420A-BB3A-D110611AF36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6AFCA578-3E98-4664-8DA7-F70524831A0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67424468-CA10-411E-9A8D-102804E5B2A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553C6368-58B3-43E9-B6BF-9B79E159897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A962B874-A517-4FE7-A5D9-878B91535B2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7C301970-3EC6-45BA-B06A-FCD638CEB83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97349C20-9651-40AD-BD0F-F9107B8C0C1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7F3B0815-088B-4284-AAFD-F658C7B51A3E}"/>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B0A1D0A-8844-4671-8E1B-554B24D0DC8B}"/>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79E20C50-41AA-4A93-91EE-ED7598C33ABE}"/>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F255A15B-6063-4046-8AB1-6EEE30E9CC44}"/>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4F099845-5BBE-4C35-BE63-575F90197AE3}"/>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A892C43F-38D8-4D2C-82FC-8FD5F0FE4B1F}"/>
            </a:ext>
          </a:extLst>
        </xdr:cNvPr>
        <xdr:cNvSpPr txBox="1"/>
      </xdr:nvSpPr>
      <xdr:spPr>
        <a:xfrm>
          <a:off x="19547840"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F664DF94-5601-4288-ABB1-9E8D0216C754}"/>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D5DA7CB-FD2E-49AD-8295-5A4943365B92}"/>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F4C8287-CD91-492E-B6A6-39E80747E3E8}"/>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9C6D114B-2E41-41CE-8283-AE980522D90D}"/>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8915B277-8C8F-40B2-B2B0-FE434C08EA68}"/>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F18BA2F-408F-4E17-9FDC-1194A9CE5B8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F371A12-DC88-472B-B4CA-3AB95C6BAC6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828A17A-20AB-4E49-874C-312CBEEDE82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C0F2EFE-1389-49D4-B23C-59073E22C18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28FCCF7-F1C0-4096-91C3-D65A46A4C29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0</xdr:rowOff>
    </xdr:from>
    <xdr:to>
      <xdr:col>116</xdr:col>
      <xdr:colOff>114300</xdr:colOff>
      <xdr:row>107</xdr:row>
      <xdr:rowOff>101600</xdr:rowOff>
    </xdr:to>
    <xdr:sp macro="" textlink="">
      <xdr:nvSpPr>
        <xdr:cNvPr id="934" name="楕円 933">
          <a:extLst>
            <a:ext uri="{FF2B5EF4-FFF2-40B4-BE49-F238E27FC236}">
              <a16:creationId xmlns:a16="http://schemas.microsoft.com/office/drawing/2014/main" id="{089931D5-124B-46D5-947B-0CADA53C5E43}"/>
            </a:ext>
          </a:extLst>
        </xdr:cNvPr>
        <xdr:cNvSpPr/>
      </xdr:nvSpPr>
      <xdr:spPr>
        <a:xfrm>
          <a:off x="19458940" y="179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86377</xdr:rowOff>
    </xdr:from>
    <xdr:ext cx="469744" cy="259045"/>
    <xdr:sp macro="" textlink="">
      <xdr:nvSpPr>
        <xdr:cNvPr id="935" name="【庁舎】&#10;一人当たり面積該当値テキスト">
          <a:extLst>
            <a:ext uri="{FF2B5EF4-FFF2-40B4-BE49-F238E27FC236}">
              <a16:creationId xmlns:a16="http://schemas.microsoft.com/office/drawing/2014/main" id="{EEC1B2CA-C160-4ECE-9FC2-F5AACAA25F98}"/>
            </a:ext>
          </a:extLst>
        </xdr:cNvPr>
        <xdr:cNvSpPr txBox="1"/>
      </xdr:nvSpPr>
      <xdr:spPr>
        <a:xfrm>
          <a:off x="19547840" y="178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3811</xdr:rowOff>
    </xdr:from>
    <xdr:to>
      <xdr:col>112</xdr:col>
      <xdr:colOff>38100</xdr:colOff>
      <xdr:row>107</xdr:row>
      <xdr:rowOff>105411</xdr:rowOff>
    </xdr:to>
    <xdr:sp macro="" textlink="">
      <xdr:nvSpPr>
        <xdr:cNvPr id="936" name="楕円 935">
          <a:extLst>
            <a:ext uri="{FF2B5EF4-FFF2-40B4-BE49-F238E27FC236}">
              <a16:creationId xmlns:a16="http://schemas.microsoft.com/office/drawing/2014/main" id="{54646741-845E-4713-A40F-01345AA8BD46}"/>
            </a:ext>
          </a:extLst>
        </xdr:cNvPr>
        <xdr:cNvSpPr/>
      </xdr:nvSpPr>
      <xdr:spPr>
        <a:xfrm>
          <a:off x="18735040" y="17941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50800</xdr:rowOff>
    </xdr:from>
    <xdr:to>
      <xdr:col>116</xdr:col>
      <xdr:colOff>63500</xdr:colOff>
      <xdr:row>107</xdr:row>
      <xdr:rowOff>54611</xdr:rowOff>
    </xdr:to>
    <xdr:cxnSp macro="">
      <xdr:nvCxnSpPr>
        <xdr:cNvPr id="937" name="直線コネクタ 936">
          <a:extLst>
            <a:ext uri="{FF2B5EF4-FFF2-40B4-BE49-F238E27FC236}">
              <a16:creationId xmlns:a16="http://schemas.microsoft.com/office/drawing/2014/main" id="{27C08A79-88C2-4436-9DEA-C55C99EBF0F0}"/>
            </a:ext>
          </a:extLst>
        </xdr:cNvPr>
        <xdr:cNvCxnSpPr/>
      </xdr:nvCxnSpPr>
      <xdr:spPr>
        <a:xfrm flipV="1">
          <a:off x="18778220" y="1798828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7620</xdr:rowOff>
    </xdr:from>
    <xdr:to>
      <xdr:col>107</xdr:col>
      <xdr:colOff>101600</xdr:colOff>
      <xdr:row>107</xdr:row>
      <xdr:rowOff>109220</xdr:rowOff>
    </xdr:to>
    <xdr:sp macro="" textlink="">
      <xdr:nvSpPr>
        <xdr:cNvPr id="938" name="楕円 937">
          <a:extLst>
            <a:ext uri="{FF2B5EF4-FFF2-40B4-BE49-F238E27FC236}">
              <a16:creationId xmlns:a16="http://schemas.microsoft.com/office/drawing/2014/main" id="{156DBD50-6DB0-41ED-AB48-B283876F191F}"/>
            </a:ext>
          </a:extLst>
        </xdr:cNvPr>
        <xdr:cNvSpPr/>
      </xdr:nvSpPr>
      <xdr:spPr>
        <a:xfrm>
          <a:off x="1793748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54611</xdr:rowOff>
    </xdr:from>
    <xdr:to>
      <xdr:col>111</xdr:col>
      <xdr:colOff>177800</xdr:colOff>
      <xdr:row>107</xdr:row>
      <xdr:rowOff>58420</xdr:rowOff>
    </xdr:to>
    <xdr:cxnSp macro="">
      <xdr:nvCxnSpPr>
        <xdr:cNvPr id="939" name="直線コネクタ 938">
          <a:extLst>
            <a:ext uri="{FF2B5EF4-FFF2-40B4-BE49-F238E27FC236}">
              <a16:creationId xmlns:a16="http://schemas.microsoft.com/office/drawing/2014/main" id="{92D0C38D-10E7-4C1F-BD5C-7C791E6C291F}"/>
            </a:ext>
          </a:extLst>
        </xdr:cNvPr>
        <xdr:cNvCxnSpPr/>
      </xdr:nvCxnSpPr>
      <xdr:spPr>
        <a:xfrm flipV="1">
          <a:off x="17988280" y="1799209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161289</xdr:rowOff>
    </xdr:from>
    <xdr:to>
      <xdr:col>102</xdr:col>
      <xdr:colOff>165100</xdr:colOff>
      <xdr:row>107</xdr:row>
      <xdr:rowOff>91439</xdr:rowOff>
    </xdr:to>
    <xdr:sp macro="" textlink="">
      <xdr:nvSpPr>
        <xdr:cNvPr id="940" name="楕円 939">
          <a:extLst>
            <a:ext uri="{FF2B5EF4-FFF2-40B4-BE49-F238E27FC236}">
              <a16:creationId xmlns:a16="http://schemas.microsoft.com/office/drawing/2014/main" id="{3F879BF3-52AF-440F-AD5D-B640C145AF31}"/>
            </a:ext>
          </a:extLst>
        </xdr:cNvPr>
        <xdr:cNvSpPr/>
      </xdr:nvSpPr>
      <xdr:spPr>
        <a:xfrm>
          <a:off x="17162780" y="17931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40639</xdr:rowOff>
    </xdr:from>
    <xdr:to>
      <xdr:col>107</xdr:col>
      <xdr:colOff>50800</xdr:colOff>
      <xdr:row>107</xdr:row>
      <xdr:rowOff>58420</xdr:rowOff>
    </xdr:to>
    <xdr:cxnSp macro="">
      <xdr:nvCxnSpPr>
        <xdr:cNvPr id="941" name="直線コネクタ 940">
          <a:extLst>
            <a:ext uri="{FF2B5EF4-FFF2-40B4-BE49-F238E27FC236}">
              <a16:creationId xmlns:a16="http://schemas.microsoft.com/office/drawing/2014/main" id="{059F983F-4CC5-454A-BE76-E3F1EEC075DE}"/>
            </a:ext>
          </a:extLst>
        </xdr:cNvPr>
        <xdr:cNvCxnSpPr/>
      </xdr:nvCxnSpPr>
      <xdr:spPr>
        <a:xfrm>
          <a:off x="17213580" y="17978119"/>
          <a:ext cx="7747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166370</xdr:rowOff>
    </xdr:from>
    <xdr:to>
      <xdr:col>98</xdr:col>
      <xdr:colOff>38100</xdr:colOff>
      <xdr:row>107</xdr:row>
      <xdr:rowOff>96520</xdr:rowOff>
    </xdr:to>
    <xdr:sp macro="" textlink="">
      <xdr:nvSpPr>
        <xdr:cNvPr id="942" name="楕円 941">
          <a:extLst>
            <a:ext uri="{FF2B5EF4-FFF2-40B4-BE49-F238E27FC236}">
              <a16:creationId xmlns:a16="http://schemas.microsoft.com/office/drawing/2014/main" id="{2CAAA3A5-1FBB-47B3-B4BC-D037D66FB3DB}"/>
            </a:ext>
          </a:extLst>
        </xdr:cNvPr>
        <xdr:cNvSpPr/>
      </xdr:nvSpPr>
      <xdr:spPr>
        <a:xfrm>
          <a:off x="16388080" y="1793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40639</xdr:rowOff>
    </xdr:from>
    <xdr:to>
      <xdr:col>102</xdr:col>
      <xdr:colOff>114300</xdr:colOff>
      <xdr:row>107</xdr:row>
      <xdr:rowOff>45720</xdr:rowOff>
    </xdr:to>
    <xdr:cxnSp macro="">
      <xdr:nvCxnSpPr>
        <xdr:cNvPr id="943" name="直線コネクタ 942">
          <a:extLst>
            <a:ext uri="{FF2B5EF4-FFF2-40B4-BE49-F238E27FC236}">
              <a16:creationId xmlns:a16="http://schemas.microsoft.com/office/drawing/2014/main" id="{7BDC7B0D-E975-4952-8550-807C10759B9E}"/>
            </a:ext>
          </a:extLst>
        </xdr:cNvPr>
        <xdr:cNvCxnSpPr/>
      </xdr:nvCxnSpPr>
      <xdr:spPr>
        <a:xfrm flipV="1">
          <a:off x="16431260" y="17978119"/>
          <a:ext cx="78232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DD03E08C-F2FF-4927-AB52-A7615B378985}"/>
            </a:ext>
          </a:extLst>
        </xdr:cNvPr>
        <xdr:cNvSpPr txBox="1"/>
      </xdr:nvSpPr>
      <xdr:spPr>
        <a:xfrm>
          <a:off x="1856112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DAA2C269-72BC-4B6D-94CA-C6FA35F7A241}"/>
            </a:ext>
          </a:extLst>
        </xdr:cNvPr>
        <xdr:cNvSpPr txBox="1"/>
      </xdr:nvSpPr>
      <xdr:spPr>
        <a:xfrm>
          <a:off x="1777626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4F921790-1534-4CD0-AD6F-1CFBC8962FE3}"/>
            </a:ext>
          </a:extLst>
        </xdr:cNvPr>
        <xdr:cNvSpPr txBox="1"/>
      </xdr:nvSpPr>
      <xdr:spPr>
        <a:xfrm>
          <a:off x="17001567" y="175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671257E9-39D1-4DA1-BF35-E334DA00B3A3}"/>
            </a:ext>
          </a:extLst>
        </xdr:cNvPr>
        <xdr:cNvSpPr txBox="1"/>
      </xdr:nvSpPr>
      <xdr:spPr>
        <a:xfrm>
          <a:off x="1622686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96538</xdr:rowOff>
    </xdr:from>
    <xdr:ext cx="469744" cy="259045"/>
    <xdr:sp macro="" textlink="">
      <xdr:nvSpPr>
        <xdr:cNvPr id="948" name="n_1mainValue【庁舎】&#10;一人当たり面積">
          <a:extLst>
            <a:ext uri="{FF2B5EF4-FFF2-40B4-BE49-F238E27FC236}">
              <a16:creationId xmlns:a16="http://schemas.microsoft.com/office/drawing/2014/main" id="{91C2C5A1-F356-408F-A569-375E4453A0BD}"/>
            </a:ext>
          </a:extLst>
        </xdr:cNvPr>
        <xdr:cNvSpPr txBox="1"/>
      </xdr:nvSpPr>
      <xdr:spPr>
        <a:xfrm>
          <a:off x="18561127" y="1803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100347</xdr:rowOff>
    </xdr:from>
    <xdr:ext cx="469744" cy="259045"/>
    <xdr:sp macro="" textlink="">
      <xdr:nvSpPr>
        <xdr:cNvPr id="949" name="n_2mainValue【庁舎】&#10;一人当たり面積">
          <a:extLst>
            <a:ext uri="{FF2B5EF4-FFF2-40B4-BE49-F238E27FC236}">
              <a16:creationId xmlns:a16="http://schemas.microsoft.com/office/drawing/2014/main" id="{10889909-AF72-4D2D-A5EE-154E337AC4C1}"/>
            </a:ext>
          </a:extLst>
        </xdr:cNvPr>
        <xdr:cNvSpPr txBox="1"/>
      </xdr:nvSpPr>
      <xdr:spPr>
        <a:xfrm>
          <a:off x="17776267" y="180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82566</xdr:rowOff>
    </xdr:from>
    <xdr:ext cx="469744" cy="259045"/>
    <xdr:sp macro="" textlink="">
      <xdr:nvSpPr>
        <xdr:cNvPr id="950" name="n_3mainValue【庁舎】&#10;一人当たり面積">
          <a:extLst>
            <a:ext uri="{FF2B5EF4-FFF2-40B4-BE49-F238E27FC236}">
              <a16:creationId xmlns:a16="http://schemas.microsoft.com/office/drawing/2014/main" id="{9278EE25-5DC0-4643-B940-C1239325F2E0}"/>
            </a:ext>
          </a:extLst>
        </xdr:cNvPr>
        <xdr:cNvSpPr txBox="1"/>
      </xdr:nvSpPr>
      <xdr:spPr>
        <a:xfrm>
          <a:off x="17001567" y="1802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87647</xdr:rowOff>
    </xdr:from>
    <xdr:ext cx="469744" cy="259045"/>
    <xdr:sp macro="" textlink="">
      <xdr:nvSpPr>
        <xdr:cNvPr id="951" name="n_4mainValue【庁舎】&#10;一人当たり面積">
          <a:extLst>
            <a:ext uri="{FF2B5EF4-FFF2-40B4-BE49-F238E27FC236}">
              <a16:creationId xmlns:a16="http://schemas.microsoft.com/office/drawing/2014/main" id="{6EE205A3-7C19-430E-8EC7-1763D58135D2}"/>
            </a:ext>
          </a:extLst>
        </xdr:cNvPr>
        <xdr:cNvSpPr txBox="1"/>
      </xdr:nvSpPr>
      <xdr:spPr>
        <a:xfrm>
          <a:off x="1622686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96B359A-38D4-4A2A-9227-8A5969B0D02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8FABDB3A-948A-41AA-9BB0-221BA299223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4E70D99E-3CCE-4AB8-ACB6-66A7F89AC37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図書館については，施設の集約化や長寿命化の実施について未定であることから，有形固定資産減価償却率は今後も上昇すると考えられる。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保健センターについては，２か所あった施設を１か所に集約したものの，長寿命化の実施については未定であることから，有形固定資産減価償却率は今後も上昇すると考えられる。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老人福祉センターの統廃合や長寿命化の実施について未定であり，また保健センターの集約により廃止予定の施設を令和３年度から福祉施設として利用しているが，こちらも長寿命化の実施については未定であることから，有形固定資産減価償却率は今後も上昇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２か所のうち１か所を建て替えたが，もう１か所の老朽化が進んでいることから，有形固定資産減価償却率は昨年と比較し上昇した。建替えにより不用となった旧市民会館については，令和６年度に除却予定であることから，有形固定資産減価償却率は下降に転じ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庁舎については，支所の１か所を建替えた以降は，有形固定資産減価償却率が緩やかに上昇しているが，今後もう１か所の支所を移設及び除却予定であることから，今後は下降に転じると見込まれる。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ポイント低下し，類似団体平均値よりも</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令和３年の財政力指数の分子を構成する標準税収入額内の令和２年度分離譲渡所得に係る精算額において，収入錯誤があったことにより，単年度の財政力指数が</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ポイントとなったことが主な要因である。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事業の精査，公共施設の統廃合，職員の適正配置による人件費抑制や新規地方債の発行を抑えることにより歳出の抑制に努める。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歳出については，会計年度任用職員の昇給に伴う人件費の増加，社会保障の充実に伴う扶助費の増加等により経常経費が増加したが，歳入について，経常収入である普通交付税及び市税の増加により減少した。今後も公共施設の更新・長寿命化に係る費用の増加が見込まれることから，事業の精査，公共施設の統廃合，職員の適正配置による人件費抑制などを実施することにより，財政の健全化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56424</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4342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164919</xdr:rowOff>
    </xdr:from>
    <xdr:to>
      <xdr:col>19</xdr:col>
      <xdr:colOff>133350</xdr:colOff>
      <xdr:row>60</xdr:row>
      <xdr:rowOff>90896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09019"/>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164919</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09019"/>
          <a:ext cx="889000" cy="4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08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5624</xdr:rowOff>
    </xdr:from>
    <xdr:to>
      <xdr:col>23</xdr:col>
      <xdr:colOff>184150</xdr:colOff>
      <xdr:row>60</xdr:row>
      <xdr:rowOff>107224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22151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126473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114119</xdr:rowOff>
    </xdr:from>
    <xdr:to>
      <xdr:col>15</xdr:col>
      <xdr:colOff>133350</xdr:colOff>
      <xdr:row>59</xdr:row>
      <xdr:rowOff>44269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54446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a:t>
          </a:r>
          <a:r>
            <a:rPr kumimoji="1" lang="en-US" altLang="ja-JP" sz="1300">
              <a:latin typeface="ＭＳ Ｐゴシック" panose="020B0600070205080204" pitchFamily="50" charset="-128"/>
              <a:ea typeface="ＭＳ Ｐゴシック" panose="020B0600070205080204" pitchFamily="50" charset="-128"/>
            </a:rPr>
            <a:t>20,820</a:t>
          </a:r>
          <a:r>
            <a:rPr kumimoji="1" lang="ja-JP" altLang="en-US" sz="1300">
              <a:latin typeface="ＭＳ Ｐゴシック" panose="020B0600070205080204" pitchFamily="50" charset="-128"/>
              <a:ea typeface="ＭＳ Ｐゴシック" panose="020B0600070205080204" pitchFamily="50" charset="-128"/>
            </a:rPr>
            <a:t>円下回っているものの，一部事務組合において実施しているごみ処理業務や消防業務に係る人件費・物件費等に対する負担金を加えると，類似団体を上回ると考えられる。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今後は，定員適正化計画に基づき人件費を抑制し，併せて公共施設の統廃合の実施や業務のデジタル化の推進により物件費の抑制に努める。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15573</xdr:rowOff>
    </xdr:from>
    <xdr:to>
      <xdr:col>23</xdr:col>
      <xdr:colOff>133350</xdr:colOff>
      <xdr:row>82</xdr:row>
      <xdr:rowOff>24678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4473"/>
          <a:ext cx="8382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15388</xdr:rowOff>
    </xdr:from>
    <xdr:to>
      <xdr:col>19</xdr:col>
      <xdr:colOff>133350</xdr:colOff>
      <xdr:row>82</xdr:row>
      <xdr:rowOff>15573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4288"/>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156987</xdr:rowOff>
    </xdr:from>
    <xdr:to>
      <xdr:col>15</xdr:col>
      <xdr:colOff>82550</xdr:colOff>
      <xdr:row>82</xdr:row>
      <xdr:rowOff>15388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4437"/>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140444</xdr:rowOff>
    </xdr:from>
    <xdr:to>
      <xdr:col>11</xdr:col>
      <xdr:colOff>31750</xdr:colOff>
      <xdr:row>81</xdr:row>
      <xdr:rowOff>156987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7894"/>
          <a:ext cx="889000" cy="1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145328</xdr:rowOff>
    </xdr:from>
    <xdr:to>
      <xdr:col>23</xdr:col>
      <xdr:colOff>184150</xdr:colOff>
      <xdr:row>82</xdr:row>
      <xdr:rowOff>75478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161855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136223</xdr:rowOff>
    </xdr:from>
    <xdr:to>
      <xdr:col>19</xdr:col>
      <xdr:colOff>184150</xdr:colOff>
      <xdr:row>82</xdr:row>
      <xdr:rowOff>66373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76550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92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136038</xdr:rowOff>
    </xdr:from>
    <xdr:to>
      <xdr:col>15</xdr:col>
      <xdr:colOff>133350</xdr:colOff>
      <xdr:row>82</xdr:row>
      <xdr:rowOff>66188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76365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106187</xdr:rowOff>
    </xdr:from>
    <xdr:to>
      <xdr:col>11</xdr:col>
      <xdr:colOff>82550</xdr:colOff>
      <xdr:row>82</xdr:row>
      <xdr:rowOff>36337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46514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6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89644</xdr:rowOff>
    </xdr:from>
    <xdr:to>
      <xdr:col>7</xdr:col>
      <xdr:colOff>31750</xdr:colOff>
      <xdr:row>82</xdr:row>
      <xdr:rowOff>19794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29971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4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ポイント上回っていることから，職員定員の適正管理や給与体系の見直しに努める。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5354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117828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071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104422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104422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人減少したことに対し，職員数が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人増加したことにより，前年度と比較し</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実施事業の精査，公共施設の統廃合，業務のデジタル化を推進することにより，職員定員の適正管理に努める。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118703</xdr:rowOff>
    </xdr:from>
    <xdr:to>
      <xdr:col>81</xdr:col>
      <xdr:colOff>44450</xdr:colOff>
      <xdr:row>60</xdr:row>
      <xdr:rowOff>160528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05703"/>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111464</xdr:rowOff>
    </xdr:from>
    <xdr:to>
      <xdr:col>77</xdr:col>
      <xdr:colOff>44450</xdr:colOff>
      <xdr:row>60</xdr:row>
      <xdr:rowOff>118703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9846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98594</xdr:rowOff>
    </xdr:from>
    <xdr:to>
      <xdr:col>72</xdr:col>
      <xdr:colOff>203200</xdr:colOff>
      <xdr:row>60</xdr:row>
      <xdr:rowOff>111464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559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92964</xdr:rowOff>
    </xdr:from>
    <xdr:to>
      <xdr:col>68</xdr:col>
      <xdr:colOff>152400</xdr:colOff>
      <xdr:row>60</xdr:row>
      <xdr:rowOff>98594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7996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109728</xdr:rowOff>
    </xdr:from>
    <xdr:to>
      <xdr:col>81</xdr:col>
      <xdr:colOff>95250</xdr:colOff>
      <xdr:row>61</xdr:row>
      <xdr:rowOff>39878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126255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67903</xdr:rowOff>
    </xdr:from>
    <xdr:to>
      <xdr:col>77</xdr:col>
      <xdr:colOff>95250</xdr:colOff>
      <xdr:row>60</xdr:row>
      <xdr:rowOff>169503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8230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2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60664</xdr:rowOff>
    </xdr:from>
    <xdr:to>
      <xdr:col>73</xdr:col>
      <xdr:colOff>44450</xdr:colOff>
      <xdr:row>60</xdr:row>
      <xdr:rowOff>162264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47794</xdr:rowOff>
    </xdr:from>
    <xdr:to>
      <xdr:col>68</xdr:col>
      <xdr:colOff>203200</xdr:colOff>
      <xdr:row>60</xdr:row>
      <xdr:rowOff>149394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159571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公共施設の新設及び更新に係る大型事業を実施し，その償還が開始されたことにより地方債残高が増加したため，実質公債費比率は昨年度と比較し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今後は，事業を精査することにより，償還元金の範囲内における起債発行に努め，比率の上昇の抑制に努める。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26035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6566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24024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24024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24024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118762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144674</xdr:rowOff>
    </xdr:from>
    <xdr:to>
      <xdr:col>64</xdr:col>
      <xdr:colOff>152400</xdr:colOff>
      <xdr:row>37</xdr:row>
      <xdr:rowOff>74824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85001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8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分母を構成する標準税収入規模及び普通交付税が増加し，分子を構成する充当可能基金が増加したことが要因である。</a:t>
          </a:r>
        </a:p>
        <a:p>
          <a:r>
            <a:rPr kumimoji="1" lang="ja-JP" altLang="en-US" sz="1200">
              <a:latin typeface="ＭＳ Ｐゴシック" panose="020B0600070205080204" pitchFamily="50" charset="-128"/>
              <a:ea typeface="ＭＳ Ｐゴシック" panose="020B0600070205080204" pitchFamily="50" charset="-128"/>
            </a:rPr>
            <a:t>　今後は公共施設の老朽化に伴う更新及び長寿命化事業の実施を見込んでいるが，併せて公共施設の統廃合を実施するとともに，職員の適正配置などによる将来負担額の抑制や基金残高の確保，地方債発行額の抑制に努め，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115951</xdr:rowOff>
    </xdr:from>
    <xdr:to>
      <xdr:col>81</xdr:col>
      <xdr:colOff>44450</xdr:colOff>
      <xdr:row>15</xdr:row>
      <xdr:rowOff>58716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16251"/>
          <a:ext cx="8382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58716</xdr:rowOff>
    </xdr:from>
    <xdr:to>
      <xdr:col>77</xdr:col>
      <xdr:colOff>44450</xdr:colOff>
      <xdr:row>16</xdr:row>
      <xdr:rowOff>1482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30466"/>
          <a:ext cx="889000" cy="1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1482</xdr:rowOff>
    </xdr:from>
    <xdr:to>
      <xdr:col>72</xdr:col>
      <xdr:colOff>203200</xdr:colOff>
      <xdr:row>16</xdr:row>
      <xdr:rowOff>23199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446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59521</xdr:rowOff>
    </xdr:from>
    <xdr:to>
      <xdr:col>68</xdr:col>
      <xdr:colOff>152400</xdr:colOff>
      <xdr:row>16</xdr:row>
      <xdr:rowOff>23199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31271"/>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65151</xdr:rowOff>
    </xdr:from>
    <xdr:to>
      <xdr:col>81</xdr:col>
      <xdr:colOff>95250</xdr:colOff>
      <xdr:row>14</xdr:row>
      <xdr:rowOff>166751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37228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3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7916</xdr:rowOff>
    </xdr:from>
    <xdr:to>
      <xdr:col>77</xdr:col>
      <xdr:colOff>95250</xdr:colOff>
      <xdr:row>15</xdr:row>
      <xdr:rowOff>109516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94293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6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122132</xdr:rowOff>
    </xdr:from>
    <xdr:to>
      <xdr:col>73</xdr:col>
      <xdr:colOff>44450</xdr:colOff>
      <xdr:row>16</xdr:row>
      <xdr:rowOff>52282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37059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8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143849</xdr:rowOff>
    </xdr:from>
    <xdr:to>
      <xdr:col>68</xdr:col>
      <xdr:colOff>203200</xdr:colOff>
      <xdr:row>16</xdr:row>
      <xdr:rowOff>73999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58776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0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8721</xdr:rowOff>
    </xdr:from>
    <xdr:to>
      <xdr:col>64</xdr:col>
      <xdr:colOff>152400</xdr:colOff>
      <xdr:row>15</xdr:row>
      <xdr:rowOff>110321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120498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4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ポイント減少した。類似団体平均値と比較し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ポイント下回っているものの，職員数の増加により人件費の総額は，前年度を上回っていることから，事業内容を精査し，職員数の適正管理などに努める。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20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前年度と比較し，総額も減少し，比率も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ポイント減少した。業務に係るシステムや端末の更新が終了したことが主な要因である。</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類似団体平均値を下回っている主な要因は，ごみ処理業務や消防業務を一部事務組合で実施していることが挙げられる。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130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83820</xdr:rowOff>
    </xdr:from>
    <xdr:to>
      <xdr:col>78</xdr:col>
      <xdr:colOff>120650</xdr:colOff>
      <xdr:row>15</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24147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前年度と比較し，扶助費の総額も増加し，比率も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経常的な扶助費のうち最も割合が大きいのは国庫補助事業である保育所等運営事業であり，認定こども園への移行により運営補助が増加したものである。単独事業の助成対象範囲や補助率等を精査し，扶助費の上昇を抑制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58</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7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58</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79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前年度と比較し，総額は増加したが，比率は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ポイント上回っていることから，特別会計の事業内容を精査することにより歳出を抑制し，また保険料の見直し等により歳入を確保し，次年度以降は類似団体平均値と同水準とすることを目指す。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16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83457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6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2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前年度と比較し，総額も減少し，比率も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ポイント減少した。公共下水道事業への雨水処理負担金の減が主な要因である。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一部事務組合に対する負担金が経常的な補助費等のうち</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％を占めており，類似団体平均値を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ポイント上回っている要因となっている。今後も消防組合の設備更新などにより負担は増加する見込みであることから，その他の補助費についても内容を精査し抑制に努める。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74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174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前年度と比較し公債費の総額も増加し，比率も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ポイント上回っており，公共施設の新設及び更新に係る大型事業の地方債に係る償還の開始が主な要因である。</a:t>
          </a:r>
        </a:p>
        <a:p>
          <a:r>
            <a:rPr kumimoji="1" lang="ja-JP" altLang="en-US" sz="1300">
              <a:latin typeface="ＭＳ Ｐゴシック" panose="020B0600070205080204" pitchFamily="50" charset="-128"/>
              <a:ea typeface="ＭＳ Ｐゴシック" panose="020B0600070205080204" pitchFamily="50" charset="-128"/>
            </a:rPr>
            <a:t>　今後も公共施設の老朽化に伴う更新及び長寿命化事業を見込んでいることから，内容を精査し，地方債発行額の抑制に努める。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56515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62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37465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828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82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71755</xdr:rowOff>
    </xdr:from>
    <xdr:to>
      <xdr:col>11</xdr:col>
      <xdr:colOff>9525</xdr:colOff>
      <xdr:row>75</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0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xdr:rowOff>
    </xdr:from>
    <xdr:to>
      <xdr:col>24</xdr:col>
      <xdr:colOff>76200</xdr:colOff>
      <xdr:row>75</xdr:row>
      <xdr:rowOff>107315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149242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20955</xdr:rowOff>
    </xdr:from>
    <xdr:to>
      <xdr:col>6</xdr:col>
      <xdr:colOff>171450</xdr:colOff>
      <xdr:row>75</xdr:row>
      <xdr:rowOff>122555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107332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前年度と比較し，総額も減少し，利率も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ポイント減少した。次年度以降も事業の内容を精査し，人件費，扶助費，補助費等の削減に努める。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131572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703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131572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37160"/>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77</xdr:row>
      <xdr:rowOff>88137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371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88137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20624"/>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103487</xdr:rowOff>
    </xdr:from>
    <xdr:to>
      <xdr:col>29</xdr:col>
      <xdr:colOff>127000</xdr:colOff>
      <xdr:row>17</xdr:row>
      <xdr:rowOff>7399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4312"/>
          <a:ext cx="647700" cy="7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7399</xdr:rowOff>
    </xdr:from>
    <xdr:to>
      <xdr:col>26</xdr:col>
      <xdr:colOff>50800</xdr:colOff>
      <xdr:row>17</xdr:row>
      <xdr:rowOff>24174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9674"/>
          <a:ext cx="698500" cy="16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24174</xdr:rowOff>
    </xdr:from>
    <xdr:to>
      <xdr:col>22</xdr:col>
      <xdr:colOff>114300</xdr:colOff>
      <xdr:row>17</xdr:row>
      <xdr:rowOff>24467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86449"/>
          <a:ext cx="698500" cy="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24467</xdr:rowOff>
    </xdr:from>
    <xdr:to>
      <xdr:col>18</xdr:col>
      <xdr:colOff>177800</xdr:colOff>
      <xdr:row>17</xdr:row>
      <xdr:rowOff>84513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6742"/>
          <a:ext cx="698500" cy="60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52687</xdr:rowOff>
    </xdr:from>
    <xdr:to>
      <xdr:col>29</xdr:col>
      <xdr:colOff>177800</xdr:colOff>
      <xdr:row>16</xdr:row>
      <xdr:rowOff>154287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69214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8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128049</xdr:rowOff>
    </xdr:from>
    <xdr:to>
      <xdr:col>26</xdr:col>
      <xdr:colOff>101600</xdr:colOff>
      <xdr:row>17</xdr:row>
      <xdr:rowOff>58199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68376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7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144824</xdr:rowOff>
    </xdr:from>
    <xdr:to>
      <xdr:col>22</xdr:col>
      <xdr:colOff>165100</xdr:colOff>
      <xdr:row>17</xdr:row>
      <xdr:rowOff>74974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5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145117</xdr:rowOff>
    </xdr:from>
    <xdr:to>
      <xdr:col>19</xdr:col>
      <xdr:colOff>38100</xdr:colOff>
      <xdr:row>17</xdr:row>
      <xdr:rowOff>75267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5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85444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33713</xdr:rowOff>
    </xdr:from>
    <xdr:to>
      <xdr:col>15</xdr:col>
      <xdr:colOff>101600</xdr:colOff>
      <xdr:row>17</xdr:row>
      <xdr:rowOff>135313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145490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54286</xdr:rowOff>
    </xdr:from>
    <xdr:to>
      <xdr:col>29</xdr:col>
      <xdr:colOff>127000</xdr:colOff>
      <xdr:row>38</xdr:row>
      <xdr:rowOff>61561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1886"/>
          <a:ext cx="647700" cy="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59507</xdr:rowOff>
    </xdr:from>
    <xdr:to>
      <xdr:col>26</xdr:col>
      <xdr:colOff>50800</xdr:colOff>
      <xdr:row>38</xdr:row>
      <xdr:rowOff>61561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27107"/>
          <a:ext cx="698500" cy="2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59507</xdr:rowOff>
    </xdr:from>
    <xdr:to>
      <xdr:col>22</xdr:col>
      <xdr:colOff>114300</xdr:colOff>
      <xdr:row>38</xdr:row>
      <xdr:rowOff>63645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7107"/>
          <a:ext cx="698500" cy="4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63645</xdr:rowOff>
    </xdr:from>
    <xdr:to>
      <xdr:col>18</xdr:col>
      <xdr:colOff>177800</xdr:colOff>
      <xdr:row>38</xdr:row>
      <xdr:rowOff>65690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31245"/>
          <a:ext cx="698500" cy="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3486</xdr:rowOff>
    </xdr:from>
    <xdr:to>
      <xdr:col>29</xdr:col>
      <xdr:colOff>177800</xdr:colOff>
      <xdr:row>38</xdr:row>
      <xdr:rowOff>105086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318463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10761</xdr:rowOff>
    </xdr:from>
    <xdr:to>
      <xdr:col>26</xdr:col>
      <xdr:colOff>101600</xdr:colOff>
      <xdr:row>38</xdr:row>
      <xdr:rowOff>112361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97138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8707</xdr:rowOff>
    </xdr:from>
    <xdr:to>
      <xdr:col>22</xdr:col>
      <xdr:colOff>165100</xdr:colOff>
      <xdr:row>38</xdr:row>
      <xdr:rowOff>110307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95084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12845</xdr:rowOff>
    </xdr:from>
    <xdr:to>
      <xdr:col>19</xdr:col>
      <xdr:colOff>38100</xdr:colOff>
      <xdr:row>38</xdr:row>
      <xdr:rowOff>114445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99222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6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14890</xdr:rowOff>
    </xdr:from>
    <xdr:to>
      <xdr:col>15</xdr:col>
      <xdr:colOff>101600</xdr:colOff>
      <xdr:row>38</xdr:row>
      <xdr:rowOff>116490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101267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6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19293</xdr:rowOff>
    </xdr:from>
    <xdr:to>
      <xdr:col>24</xdr:col>
      <xdr:colOff>63500</xdr:colOff>
      <xdr:row>37</xdr:row>
      <xdr:rowOff>44874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2943"/>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44874</xdr:rowOff>
    </xdr:from>
    <xdr:to>
      <xdr:col>19</xdr:col>
      <xdr:colOff>177800</xdr:colOff>
      <xdr:row>37</xdr:row>
      <xdr:rowOff>127029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8524"/>
          <a:ext cx="889000" cy="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124678</xdr:rowOff>
    </xdr:from>
    <xdr:to>
      <xdr:col>15</xdr:col>
      <xdr:colOff>50800</xdr:colOff>
      <xdr:row>37</xdr:row>
      <xdr:rowOff>127029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8328"/>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124678</xdr:rowOff>
    </xdr:from>
    <xdr:to>
      <xdr:col>10</xdr:col>
      <xdr:colOff>114300</xdr:colOff>
      <xdr:row>38</xdr:row>
      <xdr:rowOff>32225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8328"/>
          <a:ext cx="889000" cy="7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139943</xdr:rowOff>
    </xdr:from>
    <xdr:to>
      <xdr:col>24</xdr:col>
      <xdr:colOff>114300</xdr:colOff>
      <xdr:row>37</xdr:row>
      <xdr:rowOff>70093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118370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165524</xdr:rowOff>
    </xdr:from>
    <xdr:to>
      <xdr:col>20</xdr:col>
      <xdr:colOff>38100</xdr:colOff>
      <xdr:row>37</xdr:row>
      <xdr:rowOff>95674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86801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76229</xdr:rowOff>
    </xdr:from>
    <xdr:to>
      <xdr:col>15</xdr:col>
      <xdr:colOff>101600</xdr:colOff>
      <xdr:row>38</xdr:row>
      <xdr:rowOff>6379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168956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73878</xdr:rowOff>
    </xdr:from>
    <xdr:to>
      <xdr:col>10</xdr:col>
      <xdr:colOff>165100</xdr:colOff>
      <xdr:row>38</xdr:row>
      <xdr:rowOff>4028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166605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152875</xdr:rowOff>
    </xdr:from>
    <xdr:to>
      <xdr:col>6</xdr:col>
      <xdr:colOff>38100</xdr:colOff>
      <xdr:row>38</xdr:row>
      <xdr:rowOff>83025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74152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37626</xdr:rowOff>
    </xdr:from>
    <xdr:to>
      <xdr:col>24</xdr:col>
      <xdr:colOff>63500</xdr:colOff>
      <xdr:row>58</xdr:row>
      <xdr:rowOff>38271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81726"/>
          <a:ext cx="8382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34651</xdr:rowOff>
    </xdr:from>
    <xdr:to>
      <xdr:col>19</xdr:col>
      <xdr:colOff>177800</xdr:colOff>
      <xdr:row>58</xdr:row>
      <xdr:rowOff>38271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7875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34651</xdr:rowOff>
    </xdr:from>
    <xdr:to>
      <xdr:col>15</xdr:col>
      <xdr:colOff>50800</xdr:colOff>
      <xdr:row>58</xdr:row>
      <xdr:rowOff>68093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8751"/>
          <a:ext cx="889000" cy="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65260</xdr:rowOff>
    </xdr:from>
    <xdr:to>
      <xdr:col>10</xdr:col>
      <xdr:colOff>114300</xdr:colOff>
      <xdr:row>58</xdr:row>
      <xdr:rowOff>68093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9360"/>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158276</xdr:rowOff>
    </xdr:from>
    <xdr:to>
      <xdr:col>24</xdr:col>
      <xdr:colOff>114300</xdr:colOff>
      <xdr:row>58</xdr:row>
      <xdr:rowOff>88426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158921</xdr:rowOff>
    </xdr:from>
    <xdr:to>
      <xdr:col>20</xdr:col>
      <xdr:colOff>38100</xdr:colOff>
      <xdr:row>58</xdr:row>
      <xdr:rowOff>89071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80198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155301</xdr:rowOff>
    </xdr:from>
    <xdr:to>
      <xdr:col>15</xdr:col>
      <xdr:colOff>101600</xdr:colOff>
      <xdr:row>58</xdr:row>
      <xdr:rowOff>85451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76578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17293</xdr:rowOff>
    </xdr:from>
    <xdr:to>
      <xdr:col>10</xdr:col>
      <xdr:colOff>165100</xdr:colOff>
      <xdr:row>58</xdr:row>
      <xdr:rowOff>118893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110020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14460</xdr:rowOff>
    </xdr:from>
    <xdr:to>
      <xdr:col>6</xdr:col>
      <xdr:colOff>38100</xdr:colOff>
      <xdr:row>58</xdr:row>
      <xdr:rowOff>116060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107187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163988</xdr:rowOff>
    </xdr:from>
    <xdr:to>
      <xdr:col>24</xdr:col>
      <xdr:colOff>63500</xdr:colOff>
      <xdr:row>78</xdr:row>
      <xdr:rowOff>164255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7088"/>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164255</xdr:rowOff>
    </xdr:from>
    <xdr:to>
      <xdr:col>19</xdr:col>
      <xdr:colOff>177800</xdr:colOff>
      <xdr:row>78</xdr:row>
      <xdr:rowOff>167284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37355"/>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167284</xdr:rowOff>
    </xdr:from>
    <xdr:to>
      <xdr:col>15</xdr:col>
      <xdr:colOff>50800</xdr:colOff>
      <xdr:row>79</xdr:row>
      <xdr:rowOff>712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0384"/>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170847</xdr:rowOff>
    </xdr:from>
    <xdr:to>
      <xdr:col>10</xdr:col>
      <xdr:colOff>114300</xdr:colOff>
      <xdr:row>79</xdr:row>
      <xdr:rowOff>712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3947"/>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113188</xdr:rowOff>
    </xdr:from>
    <xdr:to>
      <xdr:col>24</xdr:col>
      <xdr:colOff>114300</xdr:colOff>
      <xdr:row>79</xdr:row>
      <xdr:rowOff>43338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28115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113455</xdr:rowOff>
    </xdr:from>
    <xdr:to>
      <xdr:col>20</xdr:col>
      <xdr:colOff>38100</xdr:colOff>
      <xdr:row>79</xdr:row>
      <xdr:rowOff>43605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34732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116484</xdr:rowOff>
    </xdr:from>
    <xdr:to>
      <xdr:col>15</xdr:col>
      <xdr:colOff>101600</xdr:colOff>
      <xdr:row>79</xdr:row>
      <xdr:rowOff>46634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37761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121362</xdr:rowOff>
    </xdr:from>
    <xdr:to>
      <xdr:col>10</xdr:col>
      <xdr:colOff>165100</xdr:colOff>
      <xdr:row>79</xdr:row>
      <xdr:rowOff>51512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42639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120047</xdr:rowOff>
    </xdr:from>
    <xdr:to>
      <xdr:col>6</xdr:col>
      <xdr:colOff>38100</xdr:colOff>
      <xdr:row>79</xdr:row>
      <xdr:rowOff>50197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41324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111590</xdr:rowOff>
    </xdr:from>
    <xdr:to>
      <xdr:col>24</xdr:col>
      <xdr:colOff>63500</xdr:colOff>
      <xdr:row>95</xdr:row>
      <xdr:rowOff>79769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27890"/>
          <a:ext cx="838200" cy="1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111109</xdr:rowOff>
    </xdr:from>
    <xdr:to>
      <xdr:col>19</xdr:col>
      <xdr:colOff>177800</xdr:colOff>
      <xdr:row>95</xdr:row>
      <xdr:rowOff>79769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27409"/>
          <a:ext cx="889000" cy="14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111109</xdr:rowOff>
    </xdr:from>
    <xdr:to>
      <xdr:col>15</xdr:col>
      <xdr:colOff>50800</xdr:colOff>
      <xdr:row>95</xdr:row>
      <xdr:rowOff>166979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27409"/>
          <a:ext cx="889000" cy="2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166979</xdr:rowOff>
    </xdr:from>
    <xdr:to>
      <xdr:col>10</xdr:col>
      <xdr:colOff>114300</xdr:colOff>
      <xdr:row>96</xdr:row>
      <xdr:rowOff>36700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54729"/>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60790</xdr:rowOff>
    </xdr:from>
    <xdr:to>
      <xdr:col>24</xdr:col>
      <xdr:colOff>114300</xdr:colOff>
      <xdr:row>94</xdr:row>
      <xdr:rowOff>162390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83667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28969</xdr:rowOff>
    </xdr:from>
    <xdr:to>
      <xdr:col>20</xdr:col>
      <xdr:colOff>38100</xdr:colOff>
      <xdr:row>95</xdr:row>
      <xdr:rowOff>130569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147096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60309</xdr:rowOff>
    </xdr:from>
    <xdr:to>
      <xdr:col>15</xdr:col>
      <xdr:colOff>101600</xdr:colOff>
      <xdr:row>94</xdr:row>
      <xdr:rowOff>161909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6986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116179</xdr:rowOff>
    </xdr:from>
    <xdr:to>
      <xdr:col>10</xdr:col>
      <xdr:colOff>165100</xdr:colOff>
      <xdr:row>96</xdr:row>
      <xdr:rowOff>46329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62856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7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157350</xdr:rowOff>
    </xdr:from>
    <xdr:to>
      <xdr:col>6</xdr:col>
      <xdr:colOff>38100</xdr:colOff>
      <xdr:row>96</xdr:row>
      <xdr:rowOff>87500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104027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2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34940</xdr:rowOff>
    </xdr:from>
    <xdr:to>
      <xdr:col>55</xdr:col>
      <xdr:colOff>0</xdr:colOff>
      <xdr:row>37</xdr:row>
      <xdr:rowOff>40640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78590"/>
          <a:ext cx="8382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34940</xdr:rowOff>
    </xdr:from>
    <xdr:to>
      <xdr:col>50</xdr:col>
      <xdr:colOff>114300</xdr:colOff>
      <xdr:row>37</xdr:row>
      <xdr:rowOff>93145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8590"/>
          <a:ext cx="889000" cy="5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60997</xdr:rowOff>
    </xdr:from>
    <xdr:to>
      <xdr:col>45</xdr:col>
      <xdr:colOff>177800</xdr:colOff>
      <xdr:row>37</xdr:row>
      <xdr:rowOff>93145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1747"/>
          <a:ext cx="889000" cy="37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60997</xdr:rowOff>
    </xdr:from>
    <xdr:to>
      <xdr:col>41</xdr:col>
      <xdr:colOff>50800</xdr:colOff>
      <xdr:row>37</xdr:row>
      <xdr:rowOff>140531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1747"/>
          <a:ext cx="889000" cy="4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161290</xdr:rowOff>
    </xdr:from>
    <xdr:to>
      <xdr:col>55</xdr:col>
      <xdr:colOff>50800</xdr:colOff>
      <xdr:row>37</xdr:row>
      <xdr:rowOff>91440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139717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155590</xdr:rowOff>
    </xdr:from>
    <xdr:to>
      <xdr:col>50</xdr:col>
      <xdr:colOff>165100</xdr:colOff>
      <xdr:row>37</xdr:row>
      <xdr:rowOff>85740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76867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42345</xdr:rowOff>
    </xdr:from>
    <xdr:to>
      <xdr:col>46</xdr:col>
      <xdr:colOff>38100</xdr:colOff>
      <xdr:row>37</xdr:row>
      <xdr:rowOff>143945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135072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7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10197</xdr:rowOff>
    </xdr:from>
    <xdr:to>
      <xdr:col>41</xdr:col>
      <xdr:colOff>101600</xdr:colOff>
      <xdr:row>35</xdr:row>
      <xdr:rowOff>111797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102924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89731</xdr:rowOff>
    </xdr:from>
    <xdr:to>
      <xdr:col>36</xdr:col>
      <xdr:colOff>165100</xdr:colOff>
      <xdr:row>38</xdr:row>
      <xdr:rowOff>19881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11008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75445</xdr:rowOff>
    </xdr:from>
    <xdr:to>
      <xdr:col>55</xdr:col>
      <xdr:colOff>0</xdr:colOff>
      <xdr:row>57</xdr:row>
      <xdr:rowOff>128215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8095"/>
          <a:ext cx="838200" cy="5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151061</xdr:rowOff>
    </xdr:from>
    <xdr:to>
      <xdr:col>50</xdr:col>
      <xdr:colOff>114300</xdr:colOff>
      <xdr:row>57</xdr:row>
      <xdr:rowOff>75445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52261"/>
          <a:ext cx="8890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60678</xdr:rowOff>
    </xdr:from>
    <xdr:to>
      <xdr:col>45</xdr:col>
      <xdr:colOff>177800</xdr:colOff>
      <xdr:row>56</xdr:row>
      <xdr:rowOff>151061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61878"/>
          <a:ext cx="889000" cy="9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60678</xdr:rowOff>
    </xdr:from>
    <xdr:to>
      <xdr:col>41</xdr:col>
      <xdr:colOff>50800</xdr:colOff>
      <xdr:row>57</xdr:row>
      <xdr:rowOff>37505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61878"/>
          <a:ext cx="889000" cy="14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77415</xdr:rowOff>
    </xdr:from>
    <xdr:to>
      <xdr:col>55</xdr:col>
      <xdr:colOff>50800</xdr:colOff>
      <xdr:row>58</xdr:row>
      <xdr:rowOff>7565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55842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24645</xdr:rowOff>
    </xdr:from>
    <xdr:to>
      <xdr:col>50</xdr:col>
      <xdr:colOff>165100</xdr:colOff>
      <xdr:row>57</xdr:row>
      <xdr:rowOff>126245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142772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100261</xdr:rowOff>
    </xdr:from>
    <xdr:to>
      <xdr:col>46</xdr:col>
      <xdr:colOff>38100</xdr:colOff>
      <xdr:row>57</xdr:row>
      <xdr:rowOff>30411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46938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7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9878</xdr:rowOff>
    </xdr:from>
    <xdr:to>
      <xdr:col>41</xdr:col>
      <xdr:colOff>101600</xdr:colOff>
      <xdr:row>56</xdr:row>
      <xdr:rowOff>111478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128005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158155</xdr:rowOff>
    </xdr:from>
    <xdr:to>
      <xdr:col>36</xdr:col>
      <xdr:colOff>165100</xdr:colOff>
      <xdr:row>57</xdr:row>
      <xdr:rowOff>88305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104832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3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115303</xdr:rowOff>
    </xdr:from>
    <xdr:to>
      <xdr:col>55</xdr:col>
      <xdr:colOff>0</xdr:colOff>
      <xdr:row>78</xdr:row>
      <xdr:rowOff>109906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45503"/>
          <a:ext cx="838200" cy="3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115303</xdr:rowOff>
    </xdr:from>
    <xdr:to>
      <xdr:col>50</xdr:col>
      <xdr:colOff>114300</xdr:colOff>
      <xdr:row>77</xdr:row>
      <xdr:rowOff>21895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45503"/>
          <a:ext cx="889000" cy="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11799</xdr:rowOff>
    </xdr:from>
    <xdr:to>
      <xdr:col>45</xdr:col>
      <xdr:colOff>177800</xdr:colOff>
      <xdr:row>77</xdr:row>
      <xdr:rowOff>21895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699099"/>
          <a:ext cx="889000" cy="5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11799</xdr:rowOff>
    </xdr:from>
    <xdr:to>
      <xdr:col>41</xdr:col>
      <xdr:colOff>50800</xdr:colOff>
      <xdr:row>75</xdr:row>
      <xdr:rowOff>135230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699099"/>
          <a:ext cx="889000" cy="29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59106</xdr:rowOff>
    </xdr:from>
    <xdr:to>
      <xdr:col>55</xdr:col>
      <xdr:colOff>50800</xdr:colOff>
      <xdr:row>78</xdr:row>
      <xdr:rowOff>160706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145483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64503</xdr:rowOff>
    </xdr:from>
    <xdr:to>
      <xdr:col>50</xdr:col>
      <xdr:colOff>165100</xdr:colOff>
      <xdr:row>76</xdr:row>
      <xdr:rowOff>166103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11180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6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142545</xdr:rowOff>
    </xdr:from>
    <xdr:to>
      <xdr:col>46</xdr:col>
      <xdr:colOff>38100</xdr:colOff>
      <xdr:row>77</xdr:row>
      <xdr:rowOff>72695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89222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132449</xdr:rowOff>
    </xdr:from>
    <xdr:to>
      <xdr:col>41</xdr:col>
      <xdr:colOff>101600</xdr:colOff>
      <xdr:row>74</xdr:row>
      <xdr:rowOff>62599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79126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84430</xdr:rowOff>
    </xdr:from>
    <xdr:to>
      <xdr:col>36</xdr:col>
      <xdr:colOff>165100</xdr:colOff>
      <xdr:row>76</xdr:row>
      <xdr:rowOff>14579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3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31107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1879</xdr:rowOff>
    </xdr:from>
    <xdr:to>
      <xdr:col>55</xdr:col>
      <xdr:colOff>0</xdr:colOff>
      <xdr:row>98</xdr:row>
      <xdr:rowOff>27721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3979"/>
          <a:ext cx="838200" cy="2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100932</xdr:rowOff>
    </xdr:from>
    <xdr:to>
      <xdr:col>50</xdr:col>
      <xdr:colOff>114300</xdr:colOff>
      <xdr:row>98</xdr:row>
      <xdr:rowOff>27721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31582"/>
          <a:ext cx="889000" cy="9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89235</xdr:rowOff>
    </xdr:from>
    <xdr:to>
      <xdr:col>45</xdr:col>
      <xdr:colOff>177800</xdr:colOff>
      <xdr:row>97</xdr:row>
      <xdr:rowOff>100932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1988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89235</xdr:rowOff>
    </xdr:from>
    <xdr:to>
      <xdr:col>41</xdr:col>
      <xdr:colOff>50800</xdr:colOff>
      <xdr:row>98</xdr:row>
      <xdr:rowOff>24609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19885"/>
          <a:ext cx="889000" cy="10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122529</xdr:rowOff>
    </xdr:from>
    <xdr:to>
      <xdr:col>55</xdr:col>
      <xdr:colOff>50800</xdr:colOff>
      <xdr:row>98</xdr:row>
      <xdr:rowOff>52679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81906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148371</xdr:rowOff>
    </xdr:from>
    <xdr:to>
      <xdr:col>50</xdr:col>
      <xdr:colOff>165100</xdr:colOff>
      <xdr:row>98</xdr:row>
      <xdr:rowOff>78521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69648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50132</xdr:rowOff>
    </xdr:from>
    <xdr:to>
      <xdr:col>46</xdr:col>
      <xdr:colOff>38100</xdr:colOff>
      <xdr:row>97</xdr:row>
      <xdr:rowOff>151732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168259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38435</xdr:rowOff>
    </xdr:from>
    <xdr:to>
      <xdr:col>41</xdr:col>
      <xdr:colOff>101600</xdr:colOff>
      <xdr:row>97</xdr:row>
      <xdr:rowOff>140035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145259</xdr:rowOff>
    </xdr:from>
    <xdr:to>
      <xdr:col>36</xdr:col>
      <xdr:colOff>165100</xdr:colOff>
      <xdr:row>98</xdr:row>
      <xdr:rowOff>75409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66536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12789</xdr:rowOff>
    </xdr:from>
    <xdr:to>
      <xdr:col>85</xdr:col>
      <xdr:colOff>127000</xdr:colOff>
      <xdr:row>39</xdr:row>
      <xdr:rowOff>17983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9339"/>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12789</xdr:rowOff>
    </xdr:from>
    <xdr:to>
      <xdr:col>81</xdr:col>
      <xdr:colOff>50800</xdr:colOff>
      <xdr:row>39</xdr:row>
      <xdr:rowOff>28346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9339"/>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167437</xdr:rowOff>
    </xdr:from>
    <xdr:to>
      <xdr:col>76</xdr:col>
      <xdr:colOff>114300</xdr:colOff>
      <xdr:row>39</xdr:row>
      <xdr:rowOff>28346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2537"/>
          <a:ext cx="8890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167437</xdr:rowOff>
    </xdr:from>
    <xdr:to>
      <xdr:col>71</xdr:col>
      <xdr:colOff>177800</xdr:colOff>
      <xdr:row>39</xdr:row>
      <xdr:rowOff>17056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2537"/>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138633</xdr:rowOff>
    </xdr:from>
    <xdr:to>
      <xdr:col>85</xdr:col>
      <xdr:colOff>177800</xdr:colOff>
      <xdr:row>39</xdr:row>
      <xdr:rowOff>68783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53560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133439</xdr:rowOff>
    </xdr:from>
    <xdr:to>
      <xdr:col>81</xdr:col>
      <xdr:colOff>101600</xdr:colOff>
      <xdr:row>39</xdr:row>
      <xdr:rowOff>63589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54716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148996</xdr:rowOff>
    </xdr:from>
    <xdr:to>
      <xdr:col>76</xdr:col>
      <xdr:colOff>165100</xdr:colOff>
      <xdr:row>39</xdr:row>
      <xdr:rowOff>79146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70273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116637</xdr:rowOff>
    </xdr:from>
    <xdr:to>
      <xdr:col>72</xdr:col>
      <xdr:colOff>38100</xdr:colOff>
      <xdr:row>39</xdr:row>
      <xdr:rowOff>46787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37914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2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137706</xdr:rowOff>
    </xdr:from>
    <xdr:to>
      <xdr:col>67</xdr:col>
      <xdr:colOff>101600</xdr:colOff>
      <xdr:row>39</xdr:row>
      <xdr:rowOff>67856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58983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133519</xdr:rowOff>
    </xdr:from>
    <xdr:to>
      <xdr:col>85</xdr:col>
      <xdr:colOff>127000</xdr:colOff>
      <xdr:row>77</xdr:row>
      <xdr:rowOff>145067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5169"/>
          <a:ext cx="8382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143504</xdr:rowOff>
    </xdr:from>
    <xdr:to>
      <xdr:col>81</xdr:col>
      <xdr:colOff>50800</xdr:colOff>
      <xdr:row>77</xdr:row>
      <xdr:rowOff>145067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4515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143504</xdr:rowOff>
    </xdr:from>
    <xdr:to>
      <xdr:col>76</xdr:col>
      <xdr:colOff>114300</xdr:colOff>
      <xdr:row>77</xdr:row>
      <xdr:rowOff>147827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5154"/>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144926</xdr:rowOff>
    </xdr:from>
    <xdr:to>
      <xdr:col>71</xdr:col>
      <xdr:colOff>177800</xdr:colOff>
      <xdr:row>77</xdr:row>
      <xdr:rowOff>147827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46576"/>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82719</xdr:rowOff>
    </xdr:from>
    <xdr:to>
      <xdr:col>85</xdr:col>
      <xdr:colOff>177800</xdr:colOff>
      <xdr:row>78</xdr:row>
      <xdr:rowOff>12869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42096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94267</xdr:rowOff>
    </xdr:from>
    <xdr:to>
      <xdr:col>81</xdr:col>
      <xdr:colOff>101600</xdr:colOff>
      <xdr:row>78</xdr:row>
      <xdr:rowOff>24417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15544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92704</xdr:rowOff>
    </xdr:from>
    <xdr:to>
      <xdr:col>76</xdr:col>
      <xdr:colOff>165100</xdr:colOff>
      <xdr:row>78</xdr:row>
      <xdr:rowOff>22854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97027</xdr:rowOff>
    </xdr:from>
    <xdr:to>
      <xdr:col>72</xdr:col>
      <xdr:colOff>38100</xdr:colOff>
      <xdr:row>78</xdr:row>
      <xdr:rowOff>27177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43704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94126</xdr:rowOff>
    </xdr:from>
    <xdr:to>
      <xdr:col>67</xdr:col>
      <xdr:colOff>101600</xdr:colOff>
      <xdr:row>78</xdr:row>
      <xdr:rowOff>24276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40803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81686</xdr:rowOff>
    </xdr:from>
    <xdr:to>
      <xdr:col>85</xdr:col>
      <xdr:colOff>127000</xdr:colOff>
      <xdr:row>98</xdr:row>
      <xdr:rowOff>85392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3786"/>
          <a:ext cx="8382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68808</xdr:rowOff>
    </xdr:from>
    <xdr:to>
      <xdr:col>81</xdr:col>
      <xdr:colOff>50800</xdr:colOff>
      <xdr:row>98</xdr:row>
      <xdr:rowOff>85392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0908"/>
          <a:ext cx="889000" cy="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68808</xdr:rowOff>
    </xdr:from>
    <xdr:to>
      <xdr:col>76</xdr:col>
      <xdr:colOff>114300</xdr:colOff>
      <xdr:row>98</xdr:row>
      <xdr:rowOff>97647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0908"/>
          <a:ext cx="889000" cy="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97647</xdr:rowOff>
    </xdr:from>
    <xdr:to>
      <xdr:col>71</xdr:col>
      <xdr:colOff>177800</xdr:colOff>
      <xdr:row>98</xdr:row>
      <xdr:rowOff>99709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9747"/>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30886</xdr:rowOff>
    </xdr:from>
    <xdr:to>
      <xdr:col>85</xdr:col>
      <xdr:colOff>177800</xdr:colOff>
      <xdr:row>98</xdr:row>
      <xdr:rowOff>132486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34592</xdr:rowOff>
    </xdr:from>
    <xdr:to>
      <xdr:col>81</xdr:col>
      <xdr:colOff>101600</xdr:colOff>
      <xdr:row>98</xdr:row>
      <xdr:rowOff>136192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127319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18008</xdr:rowOff>
    </xdr:from>
    <xdr:to>
      <xdr:col>76</xdr:col>
      <xdr:colOff>165100</xdr:colOff>
      <xdr:row>98</xdr:row>
      <xdr:rowOff>119608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110735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46847</xdr:rowOff>
    </xdr:from>
    <xdr:to>
      <xdr:col>72</xdr:col>
      <xdr:colOff>38100</xdr:colOff>
      <xdr:row>98</xdr:row>
      <xdr:rowOff>148447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139574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48909</xdr:rowOff>
    </xdr:from>
    <xdr:to>
      <xdr:col>67</xdr:col>
      <xdr:colOff>101600</xdr:colOff>
      <xdr:row>98</xdr:row>
      <xdr:rowOff>150509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141636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146062</xdr:rowOff>
    </xdr:from>
    <xdr:to>
      <xdr:col>116</xdr:col>
      <xdr:colOff>63500</xdr:colOff>
      <xdr:row>38</xdr:row>
      <xdr:rowOff>151340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61162"/>
          <a:ext cx="8382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151340</xdr:rowOff>
    </xdr:from>
    <xdr:to>
      <xdr:col>111</xdr:col>
      <xdr:colOff>177800</xdr:colOff>
      <xdr:row>39</xdr:row>
      <xdr:rowOff>20104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66440"/>
          <a:ext cx="889000" cy="4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12979</xdr:rowOff>
    </xdr:from>
    <xdr:to>
      <xdr:col>107</xdr:col>
      <xdr:colOff>50800</xdr:colOff>
      <xdr:row>39</xdr:row>
      <xdr:rowOff>20104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99529"/>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162160</xdr:rowOff>
    </xdr:from>
    <xdr:to>
      <xdr:col>102</xdr:col>
      <xdr:colOff>114300</xdr:colOff>
      <xdr:row>39</xdr:row>
      <xdr:rowOff>12979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77260"/>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95262</xdr:rowOff>
    </xdr:from>
    <xdr:to>
      <xdr:col>116</xdr:col>
      <xdr:colOff>114300</xdr:colOff>
      <xdr:row>39</xdr:row>
      <xdr:rowOff>25412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100540</xdr:rowOff>
    </xdr:from>
    <xdr:to>
      <xdr:col>112</xdr:col>
      <xdr:colOff>38100</xdr:colOff>
      <xdr:row>39</xdr:row>
      <xdr:rowOff>30690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21817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0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140754</xdr:rowOff>
    </xdr:from>
    <xdr:to>
      <xdr:col>107</xdr:col>
      <xdr:colOff>101600</xdr:colOff>
      <xdr:row>39</xdr:row>
      <xdr:rowOff>70904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62031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133629</xdr:rowOff>
    </xdr:from>
    <xdr:to>
      <xdr:col>102</xdr:col>
      <xdr:colOff>165100</xdr:colOff>
      <xdr:row>39</xdr:row>
      <xdr:rowOff>63779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54906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111360</xdr:rowOff>
    </xdr:from>
    <xdr:to>
      <xdr:col>98</xdr:col>
      <xdr:colOff>38100</xdr:colOff>
      <xdr:row>39</xdr:row>
      <xdr:rowOff>41510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58037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0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134876</xdr:rowOff>
    </xdr:from>
    <xdr:to>
      <xdr:col>116</xdr:col>
      <xdr:colOff>63500</xdr:colOff>
      <xdr:row>58</xdr:row>
      <xdr:rowOff>134945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8976"/>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134420</xdr:rowOff>
    </xdr:from>
    <xdr:to>
      <xdr:col>111</xdr:col>
      <xdr:colOff>177800</xdr:colOff>
      <xdr:row>58</xdr:row>
      <xdr:rowOff>134945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8520"/>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133414</xdr:rowOff>
    </xdr:from>
    <xdr:to>
      <xdr:col>107</xdr:col>
      <xdr:colOff>50800</xdr:colOff>
      <xdr:row>58</xdr:row>
      <xdr:rowOff>134420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751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133231</xdr:rowOff>
    </xdr:from>
    <xdr:to>
      <xdr:col>102</xdr:col>
      <xdr:colOff>114300</xdr:colOff>
      <xdr:row>58</xdr:row>
      <xdr:rowOff>133414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7733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84076</xdr:rowOff>
    </xdr:from>
    <xdr:to>
      <xdr:col>116</xdr:col>
      <xdr:colOff>114300</xdr:colOff>
      <xdr:row>59</xdr:row>
      <xdr:rowOff>14226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170453</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84145</xdr:rowOff>
    </xdr:from>
    <xdr:to>
      <xdr:col>112</xdr:col>
      <xdr:colOff>38100</xdr:colOff>
      <xdr:row>59</xdr:row>
      <xdr:rowOff>14295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5422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2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83620</xdr:rowOff>
    </xdr:from>
    <xdr:to>
      <xdr:col>107</xdr:col>
      <xdr:colOff>101600</xdr:colOff>
      <xdr:row>59</xdr:row>
      <xdr:rowOff>13770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4897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2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82614</xdr:rowOff>
    </xdr:from>
    <xdr:to>
      <xdr:col>102</xdr:col>
      <xdr:colOff>165100</xdr:colOff>
      <xdr:row>59</xdr:row>
      <xdr:rowOff>12764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3891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82431</xdr:rowOff>
    </xdr:from>
    <xdr:to>
      <xdr:col>98</xdr:col>
      <xdr:colOff>38100</xdr:colOff>
      <xdr:row>59</xdr:row>
      <xdr:rowOff>12581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3708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9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59423</xdr:rowOff>
    </xdr:from>
    <xdr:to>
      <xdr:col>116</xdr:col>
      <xdr:colOff>63500</xdr:colOff>
      <xdr:row>76</xdr:row>
      <xdr:rowOff>86792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89623"/>
          <a:ext cx="8382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78093</xdr:rowOff>
    </xdr:from>
    <xdr:to>
      <xdr:col>111</xdr:col>
      <xdr:colOff>177800</xdr:colOff>
      <xdr:row>76</xdr:row>
      <xdr:rowOff>86792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08293"/>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78093</xdr:rowOff>
    </xdr:from>
    <xdr:to>
      <xdr:col>107</xdr:col>
      <xdr:colOff>50800</xdr:colOff>
      <xdr:row>76</xdr:row>
      <xdr:rowOff>127164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8293"/>
          <a:ext cx="889000" cy="4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127164</xdr:rowOff>
    </xdr:from>
    <xdr:to>
      <xdr:col>102</xdr:col>
      <xdr:colOff>114300</xdr:colOff>
      <xdr:row>76</xdr:row>
      <xdr:rowOff>142253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57364"/>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8623</xdr:rowOff>
    </xdr:from>
    <xdr:to>
      <xdr:col>116</xdr:col>
      <xdr:colOff>114300</xdr:colOff>
      <xdr:row>76</xdr:row>
      <xdr:rowOff>110223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31501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35992</xdr:rowOff>
    </xdr:from>
    <xdr:to>
      <xdr:col>112</xdr:col>
      <xdr:colOff>38100</xdr:colOff>
      <xdr:row>76</xdr:row>
      <xdr:rowOff>137592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154119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27293</xdr:rowOff>
    </xdr:from>
    <xdr:to>
      <xdr:col>107</xdr:col>
      <xdr:colOff>101600</xdr:colOff>
      <xdr:row>76</xdr:row>
      <xdr:rowOff>128893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76364</xdr:rowOff>
    </xdr:from>
    <xdr:to>
      <xdr:col>102</xdr:col>
      <xdr:colOff>165100</xdr:colOff>
      <xdr:row>77</xdr:row>
      <xdr:rowOff>6514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23042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91453</xdr:rowOff>
    </xdr:from>
    <xdr:to>
      <xdr:col>98</xdr:col>
      <xdr:colOff>38100</xdr:colOff>
      <xdr:row>77</xdr:row>
      <xdr:rowOff>21603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38130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2,350</a:t>
          </a:r>
          <a:r>
            <a:rPr kumimoji="1" lang="ja-JP" altLang="en-US" sz="1300">
              <a:latin typeface="ＭＳ Ｐゴシック" panose="020B0600070205080204" pitchFamily="50" charset="-128"/>
              <a:ea typeface="ＭＳ Ｐゴシック" panose="020B0600070205080204" pitchFamily="50" charset="-128"/>
            </a:rPr>
            <a:t>円増加した。職員数の増に伴う職員給の増が主な要因である。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18,324</a:t>
          </a:r>
          <a:r>
            <a:rPr kumimoji="1" lang="ja-JP" altLang="en-US" sz="1300">
              <a:latin typeface="ＭＳ Ｐゴシック" panose="020B0600070205080204" pitchFamily="50" charset="-128"/>
              <a:ea typeface="ＭＳ Ｐゴシック" panose="020B0600070205080204" pitchFamily="50" charset="-128"/>
            </a:rPr>
            <a:t>円増加した。物価高騰に伴う低所得世帯支援事業の増，障害支援費の増，生活保護費の増が主な要因である。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a:t>
          </a:r>
          <a:r>
            <a:rPr kumimoji="1" lang="en-US" altLang="ja-JP" sz="1300">
              <a:latin typeface="ＭＳ Ｐゴシック" panose="020B0600070205080204" pitchFamily="50" charset="-128"/>
              <a:ea typeface="ＭＳ Ｐゴシック" panose="020B0600070205080204" pitchFamily="50" charset="-128"/>
            </a:rPr>
            <a:t>26,575</a:t>
          </a:r>
          <a:r>
            <a:rPr kumimoji="1" lang="ja-JP" altLang="en-US" sz="1300">
              <a:latin typeface="ＭＳ Ｐゴシック" panose="020B0600070205080204" pitchFamily="50" charset="-128"/>
              <a:ea typeface="ＭＳ Ｐゴシック" panose="020B0600070205080204" pitchFamily="50" charset="-128"/>
            </a:rPr>
            <a:t>円減少した。新市民会館建設事業の終了に伴う減が主な要因である。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a:t>
          </a:r>
          <a:r>
            <a:rPr kumimoji="1" lang="en-US" altLang="ja-JP" sz="1300">
              <a:latin typeface="ＭＳ Ｐゴシック" panose="020B0600070205080204" pitchFamily="50" charset="-128"/>
              <a:ea typeface="ＭＳ Ｐゴシック" panose="020B0600070205080204" pitchFamily="50" charset="-128"/>
            </a:rPr>
            <a:t>11,304</a:t>
          </a:r>
          <a:r>
            <a:rPr kumimoji="1" lang="ja-JP" altLang="en-US" sz="1300">
              <a:latin typeface="ＭＳ Ｐゴシック" panose="020B0600070205080204" pitchFamily="50" charset="-128"/>
              <a:ea typeface="ＭＳ Ｐゴシック" panose="020B0600070205080204" pitchFamily="50" charset="-128"/>
            </a:rPr>
            <a:t>円増加した。山川砂むし法面等復旧事業（繰越）の増が主な要因である。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5,052</a:t>
          </a:r>
          <a:r>
            <a:rPr kumimoji="1" lang="ja-JP" altLang="en-US" sz="1300">
              <a:latin typeface="ＭＳ Ｐゴシック" panose="020B0600070205080204" pitchFamily="50" charset="-128"/>
              <a:ea typeface="ＭＳ Ｐゴシック" panose="020B0600070205080204" pitchFamily="50" charset="-128"/>
            </a:rPr>
            <a:t>円増加した。新市民会館建設事業，サッカー場建設事業等の元金償還開始に伴う増が主な要因である。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37,920
37,275
148.82
27,508,162
26,475,519
946,755
13,218,753
30,830,167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163132</xdr:rowOff>
    </xdr:from>
    <xdr:to>
      <xdr:col>24</xdr:col>
      <xdr:colOff>63500</xdr:colOff>
      <xdr:row>37</xdr:row>
      <xdr:rowOff>7303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5332"/>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136461</xdr:rowOff>
    </xdr:from>
    <xdr:to>
      <xdr:col>19</xdr:col>
      <xdr:colOff>177800</xdr:colOff>
      <xdr:row>37</xdr:row>
      <xdr:rowOff>7303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8661"/>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150940</xdr:rowOff>
    </xdr:from>
    <xdr:to>
      <xdr:col>15</xdr:col>
      <xdr:colOff>50800</xdr:colOff>
      <xdr:row>36</xdr:row>
      <xdr:rowOff>136461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1690"/>
          <a:ext cx="8890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150940</xdr:rowOff>
    </xdr:from>
    <xdr:to>
      <xdr:col>10</xdr:col>
      <xdr:colOff>114300</xdr:colOff>
      <xdr:row>36</xdr:row>
      <xdr:rowOff>77788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169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112332</xdr:rowOff>
    </xdr:from>
    <xdr:to>
      <xdr:col>24</xdr:col>
      <xdr:colOff>114300</xdr:colOff>
      <xdr:row>37</xdr:row>
      <xdr:rowOff>42482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127953</xdr:rowOff>
    </xdr:from>
    <xdr:to>
      <xdr:col>20</xdr:col>
      <xdr:colOff>38100</xdr:colOff>
      <xdr:row>37</xdr:row>
      <xdr:rowOff>58103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49230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85661</xdr:rowOff>
    </xdr:from>
    <xdr:to>
      <xdr:col>15</xdr:col>
      <xdr:colOff>101600</xdr:colOff>
      <xdr:row>37</xdr:row>
      <xdr:rowOff>15811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6938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100140</xdr:rowOff>
    </xdr:from>
    <xdr:to>
      <xdr:col>10</xdr:col>
      <xdr:colOff>165100</xdr:colOff>
      <xdr:row>36</xdr:row>
      <xdr:rowOff>30290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46817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26988</xdr:rowOff>
    </xdr:from>
    <xdr:to>
      <xdr:col>6</xdr:col>
      <xdr:colOff>38100</xdr:colOff>
      <xdr:row>36</xdr:row>
      <xdr:rowOff>128588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119715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139461</xdr:rowOff>
    </xdr:from>
    <xdr:to>
      <xdr:col>24</xdr:col>
      <xdr:colOff>63500</xdr:colOff>
      <xdr:row>58</xdr:row>
      <xdr:rowOff>141337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83561"/>
          <a:ext cx="8382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107946</xdr:rowOff>
    </xdr:from>
    <xdr:to>
      <xdr:col>19</xdr:col>
      <xdr:colOff>177800</xdr:colOff>
      <xdr:row>58</xdr:row>
      <xdr:rowOff>139461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2046"/>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150524</xdr:rowOff>
    </xdr:from>
    <xdr:to>
      <xdr:col>15</xdr:col>
      <xdr:colOff>50800</xdr:colOff>
      <xdr:row>58</xdr:row>
      <xdr:rowOff>107946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3174"/>
          <a:ext cx="889000" cy="12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150524</xdr:rowOff>
    </xdr:from>
    <xdr:to>
      <xdr:col>10</xdr:col>
      <xdr:colOff>114300</xdr:colOff>
      <xdr:row>58</xdr:row>
      <xdr:rowOff>119841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3174"/>
          <a:ext cx="889000" cy="1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90537</xdr:rowOff>
    </xdr:from>
    <xdr:to>
      <xdr:col>24</xdr:col>
      <xdr:colOff>114300</xdr:colOff>
      <xdr:row>59</xdr:row>
      <xdr:rowOff>20687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5464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88661</xdr:rowOff>
    </xdr:from>
    <xdr:to>
      <xdr:col>20</xdr:col>
      <xdr:colOff>38100</xdr:colOff>
      <xdr:row>59</xdr:row>
      <xdr:rowOff>18811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2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57146</xdr:rowOff>
    </xdr:from>
    <xdr:to>
      <xdr:col>15</xdr:col>
      <xdr:colOff>101600</xdr:colOff>
      <xdr:row>58</xdr:row>
      <xdr:rowOff>158746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149873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99724</xdr:rowOff>
    </xdr:from>
    <xdr:to>
      <xdr:col>10</xdr:col>
      <xdr:colOff>165100</xdr:colOff>
      <xdr:row>58</xdr:row>
      <xdr:rowOff>29874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21001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69041</xdr:rowOff>
    </xdr:from>
    <xdr:to>
      <xdr:col>6</xdr:col>
      <xdr:colOff>38100</xdr:colOff>
      <xdr:row>58</xdr:row>
      <xdr:rowOff>170641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161768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29666</xdr:rowOff>
    </xdr:from>
    <xdr:to>
      <xdr:col>24</xdr:col>
      <xdr:colOff>63500</xdr:colOff>
      <xdr:row>75</xdr:row>
      <xdr:rowOff>95146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8416"/>
          <a:ext cx="838200" cy="6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27101</xdr:rowOff>
    </xdr:from>
    <xdr:to>
      <xdr:col>19</xdr:col>
      <xdr:colOff>177800</xdr:colOff>
      <xdr:row>75</xdr:row>
      <xdr:rowOff>95146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85851"/>
          <a:ext cx="889000" cy="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27101</xdr:rowOff>
    </xdr:from>
    <xdr:to>
      <xdr:col>15</xdr:col>
      <xdr:colOff>50800</xdr:colOff>
      <xdr:row>76</xdr:row>
      <xdr:rowOff>3285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85851"/>
          <a:ext cx="889000" cy="1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3285</xdr:rowOff>
    </xdr:from>
    <xdr:to>
      <xdr:col>10</xdr:col>
      <xdr:colOff>114300</xdr:colOff>
      <xdr:row>76</xdr:row>
      <xdr:rowOff>33351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33485"/>
          <a:ext cx="8890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150316</xdr:rowOff>
    </xdr:from>
    <xdr:to>
      <xdr:col>24</xdr:col>
      <xdr:colOff>114300</xdr:colOff>
      <xdr:row>75</xdr:row>
      <xdr:rowOff>80466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1743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44346</xdr:rowOff>
    </xdr:from>
    <xdr:to>
      <xdr:col>20</xdr:col>
      <xdr:colOff>38100</xdr:colOff>
      <xdr:row>75</xdr:row>
      <xdr:rowOff>145946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162473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147751</xdr:rowOff>
    </xdr:from>
    <xdr:to>
      <xdr:col>15</xdr:col>
      <xdr:colOff>101600</xdr:colOff>
      <xdr:row>75</xdr:row>
      <xdr:rowOff>77901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94428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1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123935</xdr:rowOff>
    </xdr:from>
    <xdr:to>
      <xdr:col>10</xdr:col>
      <xdr:colOff>165100</xdr:colOff>
      <xdr:row>76</xdr:row>
      <xdr:rowOff>54085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70612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154001</xdr:rowOff>
    </xdr:from>
    <xdr:to>
      <xdr:col>6</xdr:col>
      <xdr:colOff>38100</xdr:colOff>
      <xdr:row>76</xdr:row>
      <xdr:rowOff>84151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100678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73214</xdr:rowOff>
    </xdr:from>
    <xdr:to>
      <xdr:col>24</xdr:col>
      <xdr:colOff>63500</xdr:colOff>
      <xdr:row>97</xdr:row>
      <xdr:rowOff>84182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03864"/>
          <a:ext cx="8382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84182</xdr:rowOff>
    </xdr:from>
    <xdr:to>
      <xdr:col>19</xdr:col>
      <xdr:colOff>177800</xdr:colOff>
      <xdr:row>97</xdr:row>
      <xdr:rowOff>89430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14832"/>
          <a:ext cx="8890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89430</xdr:rowOff>
    </xdr:from>
    <xdr:to>
      <xdr:col>15</xdr:col>
      <xdr:colOff>50800</xdr:colOff>
      <xdr:row>97</xdr:row>
      <xdr:rowOff>130287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0080"/>
          <a:ext cx="889000" cy="4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130287</xdr:rowOff>
    </xdr:from>
    <xdr:to>
      <xdr:col>10</xdr:col>
      <xdr:colOff>114300</xdr:colOff>
      <xdr:row>97</xdr:row>
      <xdr:rowOff>146960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0937"/>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22414</xdr:rowOff>
    </xdr:from>
    <xdr:to>
      <xdr:col>24</xdr:col>
      <xdr:colOff>114300</xdr:colOff>
      <xdr:row>97</xdr:row>
      <xdr:rowOff>124014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108791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33382</xdr:rowOff>
    </xdr:from>
    <xdr:to>
      <xdr:col>20</xdr:col>
      <xdr:colOff>38100</xdr:colOff>
      <xdr:row>97</xdr:row>
      <xdr:rowOff>134982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126109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38630</xdr:rowOff>
    </xdr:from>
    <xdr:to>
      <xdr:col>15</xdr:col>
      <xdr:colOff>101600</xdr:colOff>
      <xdr:row>97</xdr:row>
      <xdr:rowOff>140230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131357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79487</xdr:rowOff>
    </xdr:from>
    <xdr:to>
      <xdr:col>10</xdr:col>
      <xdr:colOff>165100</xdr:colOff>
      <xdr:row>98</xdr:row>
      <xdr:rowOff>9637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96160</xdr:rowOff>
    </xdr:from>
    <xdr:to>
      <xdr:col>6</xdr:col>
      <xdr:colOff>38100</xdr:colOff>
      <xdr:row>98</xdr:row>
      <xdr:rowOff>26310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17437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20501</xdr:rowOff>
    </xdr:from>
    <xdr:to>
      <xdr:col>55</xdr:col>
      <xdr:colOff>0</xdr:colOff>
      <xdr:row>39</xdr:row>
      <xdr:rowOff>21808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7051"/>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21808</xdr:rowOff>
    </xdr:from>
    <xdr:to>
      <xdr:col>50</xdr:col>
      <xdr:colOff>114300</xdr:colOff>
      <xdr:row>39</xdr:row>
      <xdr:rowOff>22788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835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22788</xdr:rowOff>
    </xdr:from>
    <xdr:to>
      <xdr:col>45</xdr:col>
      <xdr:colOff>177800</xdr:colOff>
      <xdr:row>39</xdr:row>
      <xdr:rowOff>24094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933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24094</xdr:rowOff>
    </xdr:from>
    <xdr:to>
      <xdr:col>41</xdr:col>
      <xdr:colOff>50800</xdr:colOff>
      <xdr:row>39</xdr:row>
      <xdr:rowOff>33238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0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141151</xdr:rowOff>
    </xdr:from>
    <xdr:to>
      <xdr:col>55</xdr:col>
      <xdr:colOff>50800</xdr:colOff>
      <xdr:row>39</xdr:row>
      <xdr:rowOff>71301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56078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1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142458</xdr:rowOff>
    </xdr:from>
    <xdr:to>
      <xdr:col>50</xdr:col>
      <xdr:colOff>165100</xdr:colOff>
      <xdr:row>39</xdr:row>
      <xdr:rowOff>72608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63735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143438</xdr:rowOff>
    </xdr:from>
    <xdr:to>
      <xdr:col>46</xdr:col>
      <xdr:colOff>38100</xdr:colOff>
      <xdr:row>39</xdr:row>
      <xdr:rowOff>73588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64715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144744</xdr:rowOff>
    </xdr:from>
    <xdr:to>
      <xdr:col>41</xdr:col>
      <xdr:colOff>101600</xdr:colOff>
      <xdr:row>39</xdr:row>
      <xdr:rowOff>74894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66021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153888</xdr:rowOff>
    </xdr:from>
    <xdr:to>
      <xdr:col>36</xdr:col>
      <xdr:colOff>165100</xdr:colOff>
      <xdr:row>39</xdr:row>
      <xdr:rowOff>84038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75165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147884</xdr:rowOff>
    </xdr:from>
    <xdr:to>
      <xdr:col>55</xdr:col>
      <xdr:colOff>0</xdr:colOff>
      <xdr:row>57</xdr:row>
      <xdr:rowOff>158720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20534"/>
          <a:ext cx="8382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139006</xdr:rowOff>
    </xdr:from>
    <xdr:to>
      <xdr:col>50</xdr:col>
      <xdr:colOff>114300</xdr:colOff>
      <xdr:row>57</xdr:row>
      <xdr:rowOff>147884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11656"/>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139006</xdr:rowOff>
    </xdr:from>
    <xdr:to>
      <xdr:col>45</xdr:col>
      <xdr:colOff>177800</xdr:colOff>
      <xdr:row>57</xdr:row>
      <xdr:rowOff>156990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1656"/>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156990</xdr:rowOff>
    </xdr:from>
    <xdr:to>
      <xdr:col>41</xdr:col>
      <xdr:colOff>50800</xdr:colOff>
      <xdr:row>57</xdr:row>
      <xdr:rowOff>161867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2964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107920</xdr:rowOff>
    </xdr:from>
    <xdr:to>
      <xdr:col>55</xdr:col>
      <xdr:colOff>50800</xdr:colOff>
      <xdr:row>58</xdr:row>
      <xdr:rowOff>38070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86347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5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97084</xdr:rowOff>
    </xdr:from>
    <xdr:to>
      <xdr:col>50</xdr:col>
      <xdr:colOff>165100</xdr:colOff>
      <xdr:row>58</xdr:row>
      <xdr:rowOff>27234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18361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6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88206</xdr:rowOff>
    </xdr:from>
    <xdr:to>
      <xdr:col>46</xdr:col>
      <xdr:colOff>38100</xdr:colOff>
      <xdr:row>58</xdr:row>
      <xdr:rowOff>18356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106190</xdr:rowOff>
    </xdr:from>
    <xdr:to>
      <xdr:col>41</xdr:col>
      <xdr:colOff>101600</xdr:colOff>
      <xdr:row>58</xdr:row>
      <xdr:rowOff>36340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27467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7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111067</xdr:rowOff>
    </xdr:from>
    <xdr:to>
      <xdr:col>36</xdr:col>
      <xdr:colOff>165100</xdr:colOff>
      <xdr:row>58</xdr:row>
      <xdr:rowOff>41217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32344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83634</xdr:rowOff>
    </xdr:from>
    <xdr:to>
      <xdr:col>55</xdr:col>
      <xdr:colOff>0</xdr:colOff>
      <xdr:row>76</xdr:row>
      <xdr:rowOff>93441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113834"/>
          <a:ext cx="8382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93441</xdr:rowOff>
    </xdr:from>
    <xdr:to>
      <xdr:col>50</xdr:col>
      <xdr:colOff>114300</xdr:colOff>
      <xdr:row>76</xdr:row>
      <xdr:rowOff>136367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23641"/>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136367</xdr:rowOff>
    </xdr:from>
    <xdr:to>
      <xdr:col>45</xdr:col>
      <xdr:colOff>177800</xdr:colOff>
      <xdr:row>76</xdr:row>
      <xdr:rowOff>142329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66567"/>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142329</xdr:rowOff>
    </xdr:from>
    <xdr:to>
      <xdr:col>41</xdr:col>
      <xdr:colOff>50800</xdr:colOff>
      <xdr:row>77</xdr:row>
      <xdr:rowOff>21166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72529"/>
          <a:ext cx="889000" cy="5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32834</xdr:rowOff>
    </xdr:from>
    <xdr:to>
      <xdr:col>55</xdr:col>
      <xdr:colOff>50800</xdr:colOff>
      <xdr:row>76</xdr:row>
      <xdr:rowOff>134434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55711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9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42641</xdr:rowOff>
    </xdr:from>
    <xdr:to>
      <xdr:col>50</xdr:col>
      <xdr:colOff>165100</xdr:colOff>
      <xdr:row>76</xdr:row>
      <xdr:rowOff>144241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160768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85567</xdr:rowOff>
    </xdr:from>
    <xdr:to>
      <xdr:col>46</xdr:col>
      <xdr:colOff>38100</xdr:colOff>
      <xdr:row>77</xdr:row>
      <xdr:rowOff>15717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32244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91529</xdr:rowOff>
    </xdr:from>
    <xdr:to>
      <xdr:col>41</xdr:col>
      <xdr:colOff>101600</xdr:colOff>
      <xdr:row>77</xdr:row>
      <xdr:rowOff>21679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38206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8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141816</xdr:rowOff>
    </xdr:from>
    <xdr:to>
      <xdr:col>36</xdr:col>
      <xdr:colOff>165100</xdr:colOff>
      <xdr:row>77</xdr:row>
      <xdr:rowOff>71966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88493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159314</xdr:rowOff>
    </xdr:from>
    <xdr:to>
      <xdr:col>55</xdr:col>
      <xdr:colOff>0</xdr:colOff>
      <xdr:row>96</xdr:row>
      <xdr:rowOff>163923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18514"/>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92044</xdr:rowOff>
    </xdr:from>
    <xdr:to>
      <xdr:col>50</xdr:col>
      <xdr:colOff>114300</xdr:colOff>
      <xdr:row>96</xdr:row>
      <xdr:rowOff>163923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51244"/>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92044</xdr:rowOff>
    </xdr:from>
    <xdr:to>
      <xdr:col>45</xdr:col>
      <xdr:colOff>177800</xdr:colOff>
      <xdr:row>96</xdr:row>
      <xdr:rowOff>112351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5124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112351</xdr:rowOff>
    </xdr:from>
    <xdr:to>
      <xdr:col>41</xdr:col>
      <xdr:colOff>50800</xdr:colOff>
      <xdr:row>97</xdr:row>
      <xdr:rowOff>8026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71551"/>
          <a:ext cx="889000" cy="6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108514</xdr:rowOff>
    </xdr:from>
    <xdr:to>
      <xdr:col>55</xdr:col>
      <xdr:colOff>50800</xdr:colOff>
      <xdr:row>97</xdr:row>
      <xdr:rowOff>38664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86941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4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113123</xdr:rowOff>
    </xdr:from>
    <xdr:to>
      <xdr:col>50</xdr:col>
      <xdr:colOff>165100</xdr:colOff>
      <xdr:row>97</xdr:row>
      <xdr:rowOff>43273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34400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41244</xdr:rowOff>
    </xdr:from>
    <xdr:to>
      <xdr:col>46</xdr:col>
      <xdr:colOff>38100</xdr:colOff>
      <xdr:row>96</xdr:row>
      <xdr:rowOff>142844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133971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61551</xdr:rowOff>
    </xdr:from>
    <xdr:to>
      <xdr:col>41</xdr:col>
      <xdr:colOff>101600</xdr:colOff>
      <xdr:row>96</xdr:row>
      <xdr:rowOff>163151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154278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128676</xdr:rowOff>
    </xdr:from>
    <xdr:to>
      <xdr:col>36</xdr:col>
      <xdr:colOff>165100</xdr:colOff>
      <xdr:row>97</xdr:row>
      <xdr:rowOff>58826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49953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31161</xdr:rowOff>
    </xdr:from>
    <xdr:to>
      <xdr:col>85</xdr:col>
      <xdr:colOff>127000</xdr:colOff>
      <xdr:row>35</xdr:row>
      <xdr:rowOff>59827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31911"/>
          <a:ext cx="8382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156708</xdr:rowOff>
    </xdr:from>
    <xdr:to>
      <xdr:col>81</xdr:col>
      <xdr:colOff>50800</xdr:colOff>
      <xdr:row>35</xdr:row>
      <xdr:rowOff>59827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986008"/>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156708</xdr:rowOff>
    </xdr:from>
    <xdr:to>
      <xdr:col>76</xdr:col>
      <xdr:colOff>114300</xdr:colOff>
      <xdr:row>35</xdr:row>
      <xdr:rowOff>104518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86008"/>
          <a:ext cx="8890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104518</xdr:rowOff>
    </xdr:from>
    <xdr:to>
      <xdr:col>71</xdr:col>
      <xdr:colOff>177800</xdr:colOff>
      <xdr:row>35</xdr:row>
      <xdr:rowOff>108473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05268"/>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151811</xdr:rowOff>
    </xdr:from>
    <xdr:to>
      <xdr:col>85</xdr:col>
      <xdr:colOff>177800</xdr:colOff>
      <xdr:row>35</xdr:row>
      <xdr:rowOff>81961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130238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9027</xdr:rowOff>
    </xdr:from>
    <xdr:to>
      <xdr:col>81</xdr:col>
      <xdr:colOff>101600</xdr:colOff>
      <xdr:row>35</xdr:row>
      <xdr:rowOff>110627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101754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105908</xdr:rowOff>
    </xdr:from>
    <xdr:to>
      <xdr:col>76</xdr:col>
      <xdr:colOff>165100</xdr:colOff>
      <xdr:row>35</xdr:row>
      <xdr:rowOff>36058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52585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1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53718</xdr:rowOff>
    </xdr:from>
    <xdr:to>
      <xdr:col>72</xdr:col>
      <xdr:colOff>38100</xdr:colOff>
      <xdr:row>35</xdr:row>
      <xdr:rowOff>155318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146445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57673</xdr:rowOff>
    </xdr:from>
    <xdr:to>
      <xdr:col>67</xdr:col>
      <xdr:colOff>101600</xdr:colOff>
      <xdr:row>35</xdr:row>
      <xdr:rowOff>159273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150400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83748</xdr:rowOff>
    </xdr:from>
    <xdr:to>
      <xdr:col>85</xdr:col>
      <xdr:colOff>127000</xdr:colOff>
      <xdr:row>56</xdr:row>
      <xdr:rowOff>163342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84948"/>
          <a:ext cx="838200" cy="7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75349</xdr:rowOff>
    </xdr:from>
    <xdr:to>
      <xdr:col>81</xdr:col>
      <xdr:colOff>50800</xdr:colOff>
      <xdr:row>56</xdr:row>
      <xdr:rowOff>83748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76549"/>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132659</xdr:rowOff>
    </xdr:from>
    <xdr:to>
      <xdr:col>76</xdr:col>
      <xdr:colOff>114300</xdr:colOff>
      <xdr:row>56</xdr:row>
      <xdr:rowOff>75349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62409"/>
          <a:ext cx="889000" cy="1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132659</xdr:rowOff>
    </xdr:from>
    <xdr:to>
      <xdr:col>71</xdr:col>
      <xdr:colOff>177800</xdr:colOff>
      <xdr:row>56</xdr:row>
      <xdr:rowOff>169345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562409"/>
          <a:ext cx="889000" cy="20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112542</xdr:rowOff>
    </xdr:from>
    <xdr:to>
      <xdr:col>85</xdr:col>
      <xdr:colOff>177800</xdr:colOff>
      <xdr:row>57</xdr:row>
      <xdr:rowOff>42692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135419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32948</xdr:rowOff>
    </xdr:from>
    <xdr:to>
      <xdr:col>81</xdr:col>
      <xdr:colOff>101600</xdr:colOff>
      <xdr:row>56</xdr:row>
      <xdr:rowOff>134548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151075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0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24549</xdr:rowOff>
    </xdr:from>
    <xdr:to>
      <xdr:col>76</xdr:col>
      <xdr:colOff>165100</xdr:colOff>
      <xdr:row>56</xdr:row>
      <xdr:rowOff>126149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81859</xdr:rowOff>
    </xdr:from>
    <xdr:to>
      <xdr:col>72</xdr:col>
      <xdr:colOff>38100</xdr:colOff>
      <xdr:row>56</xdr:row>
      <xdr:rowOff>12009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28536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28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118545</xdr:rowOff>
    </xdr:from>
    <xdr:to>
      <xdr:col>67</xdr:col>
      <xdr:colOff>101600</xdr:colOff>
      <xdr:row>57</xdr:row>
      <xdr:rowOff>48695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65222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12788</xdr:rowOff>
    </xdr:from>
    <xdr:to>
      <xdr:col>85</xdr:col>
      <xdr:colOff>127000</xdr:colOff>
      <xdr:row>79</xdr:row>
      <xdr:rowOff>17983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57338"/>
          <a:ext cx="8382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12788</xdr:rowOff>
    </xdr:from>
    <xdr:to>
      <xdr:col>81</xdr:col>
      <xdr:colOff>50800</xdr:colOff>
      <xdr:row>79</xdr:row>
      <xdr:rowOff>28347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57338"/>
          <a:ext cx="889000" cy="1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167436</xdr:rowOff>
    </xdr:from>
    <xdr:to>
      <xdr:col>76</xdr:col>
      <xdr:colOff>114300</xdr:colOff>
      <xdr:row>79</xdr:row>
      <xdr:rowOff>28347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40536"/>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167436</xdr:rowOff>
    </xdr:from>
    <xdr:to>
      <xdr:col>71</xdr:col>
      <xdr:colOff>177800</xdr:colOff>
      <xdr:row>79</xdr:row>
      <xdr:rowOff>17056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0536"/>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138633</xdr:rowOff>
    </xdr:from>
    <xdr:to>
      <xdr:col>85</xdr:col>
      <xdr:colOff>177800</xdr:colOff>
      <xdr:row>79</xdr:row>
      <xdr:rowOff>68783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53560</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133438</xdr:rowOff>
    </xdr:from>
    <xdr:to>
      <xdr:col>81</xdr:col>
      <xdr:colOff>101600</xdr:colOff>
      <xdr:row>79</xdr:row>
      <xdr:rowOff>63588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54715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148997</xdr:rowOff>
    </xdr:from>
    <xdr:to>
      <xdr:col>76</xdr:col>
      <xdr:colOff>165100</xdr:colOff>
      <xdr:row>79</xdr:row>
      <xdr:rowOff>79147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116636</xdr:rowOff>
    </xdr:from>
    <xdr:to>
      <xdr:col>72</xdr:col>
      <xdr:colOff>38100</xdr:colOff>
      <xdr:row>79</xdr:row>
      <xdr:rowOff>46786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137706</xdr:rowOff>
    </xdr:from>
    <xdr:to>
      <xdr:col>67</xdr:col>
      <xdr:colOff>101600</xdr:colOff>
      <xdr:row>79</xdr:row>
      <xdr:rowOff>67856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58983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133519</xdr:rowOff>
    </xdr:from>
    <xdr:to>
      <xdr:col>85</xdr:col>
      <xdr:colOff>127000</xdr:colOff>
      <xdr:row>97</xdr:row>
      <xdr:rowOff>145067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64169"/>
          <a:ext cx="8382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143504</xdr:rowOff>
    </xdr:from>
    <xdr:to>
      <xdr:col>81</xdr:col>
      <xdr:colOff>50800</xdr:colOff>
      <xdr:row>97</xdr:row>
      <xdr:rowOff>145067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7415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143504</xdr:rowOff>
    </xdr:from>
    <xdr:to>
      <xdr:col>76</xdr:col>
      <xdr:colOff>114300</xdr:colOff>
      <xdr:row>97</xdr:row>
      <xdr:rowOff>147827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4154"/>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144926</xdr:rowOff>
    </xdr:from>
    <xdr:to>
      <xdr:col>71</xdr:col>
      <xdr:colOff>177800</xdr:colOff>
      <xdr:row>97</xdr:row>
      <xdr:rowOff>147827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75576"/>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82719</xdr:rowOff>
    </xdr:from>
    <xdr:to>
      <xdr:col>85</xdr:col>
      <xdr:colOff>177800</xdr:colOff>
      <xdr:row>98</xdr:row>
      <xdr:rowOff>12869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42096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94267</xdr:rowOff>
    </xdr:from>
    <xdr:to>
      <xdr:col>81</xdr:col>
      <xdr:colOff>101600</xdr:colOff>
      <xdr:row>98</xdr:row>
      <xdr:rowOff>24417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15544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92704</xdr:rowOff>
    </xdr:from>
    <xdr:to>
      <xdr:col>76</xdr:col>
      <xdr:colOff>165100</xdr:colOff>
      <xdr:row>98</xdr:row>
      <xdr:rowOff>22854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13981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97027</xdr:rowOff>
    </xdr:from>
    <xdr:to>
      <xdr:col>72</xdr:col>
      <xdr:colOff>38100</xdr:colOff>
      <xdr:row>98</xdr:row>
      <xdr:rowOff>27177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43704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94126</xdr:rowOff>
    </xdr:from>
    <xdr:to>
      <xdr:col>67</xdr:col>
      <xdr:colOff>101600</xdr:colOff>
      <xdr:row>98</xdr:row>
      <xdr:rowOff>24276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40803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14,322</a:t>
          </a:r>
          <a:r>
            <a:rPr kumimoji="1" lang="ja-JP" altLang="en-US" sz="1300">
              <a:latin typeface="ＭＳ Ｐゴシック" panose="020B0600070205080204" pitchFamily="50" charset="-128"/>
              <a:ea typeface="ＭＳ Ｐゴシック" panose="020B0600070205080204" pitchFamily="50" charset="-128"/>
            </a:rPr>
            <a:t>円増加した。物価高騰に伴う低所得世帯支援事業の増，障害支援費の増，生活保護費の増が主な要因である。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2,399</a:t>
          </a:r>
          <a:r>
            <a:rPr kumimoji="1" lang="ja-JP" altLang="en-US" sz="1300">
              <a:latin typeface="ＭＳ Ｐゴシック" panose="020B0600070205080204" pitchFamily="50" charset="-128"/>
              <a:ea typeface="ＭＳ Ｐゴシック" panose="020B0600070205080204" pitchFamily="50" charset="-128"/>
            </a:rPr>
            <a:t>円増加した。子ども医療費助成費の増，指宿広域市町村圏組合負担金の増が主な要因である。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2,145</a:t>
          </a:r>
          <a:r>
            <a:rPr kumimoji="1" lang="ja-JP" altLang="en-US" sz="1300">
              <a:latin typeface="ＭＳ Ｐゴシック" panose="020B0600070205080204" pitchFamily="50" charset="-128"/>
              <a:ea typeface="ＭＳ Ｐゴシック" panose="020B0600070205080204" pitchFamily="50" charset="-128"/>
            </a:rPr>
            <a:t>円増加した。工場等設置奨励補助金の増，山川砂むし法面等復旧事業（繰越）の増が主な要因である。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17,409</a:t>
          </a:r>
          <a:r>
            <a:rPr kumimoji="1" lang="ja-JP" altLang="en-US" sz="1300">
              <a:latin typeface="ＭＳ Ｐゴシック" panose="020B0600070205080204" pitchFamily="50" charset="-128"/>
              <a:ea typeface="ＭＳ Ｐゴシック" panose="020B0600070205080204" pitchFamily="50" charset="-128"/>
            </a:rPr>
            <a:t>円減少した。新市民会館建設事業の終了に伴う減が主な要因である。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5,052</a:t>
          </a:r>
          <a:r>
            <a:rPr kumimoji="1" lang="ja-JP" altLang="en-US" sz="1300">
              <a:latin typeface="ＭＳ Ｐゴシック" panose="020B0600070205080204" pitchFamily="50" charset="-128"/>
              <a:ea typeface="ＭＳ Ｐゴシック" panose="020B0600070205080204" pitchFamily="50" charset="-128"/>
            </a:rPr>
            <a:t>円増加した。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新市民会館建設事業，サッカー場建設事業等の元金償還開始に伴う増が主な要因である。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令和２年度において普通交付税が減少したことから取崩額が増加したが，令和３年度における普通交付税の増加や大型事業の収束により取崩額が減少した。令和５年度においては普通交付税の増及び積立金の増により残高が増加した。</a:t>
          </a:r>
        </a:p>
        <a:p>
          <a:r>
            <a:rPr kumimoji="1" lang="ja-JP" altLang="en-US" sz="1400">
              <a:latin typeface="ＭＳ ゴシック" pitchFamily="49" charset="-128"/>
              <a:ea typeface="ＭＳ ゴシック" pitchFamily="49" charset="-128"/>
            </a:rPr>
            <a:t>■令和５年度においては歳入の減少を見込み財政調整基金を取崩したため実質単年度収支は赤字となった。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令和５年度においても，いずれの会計も赤字は発生していない。</a:t>
          </a:r>
        </a:p>
        <a:p>
          <a:r>
            <a:rPr kumimoji="1" lang="ja-JP" altLang="en-US" sz="1400">
              <a:latin typeface="ＭＳ ゴシック" pitchFamily="49" charset="-128"/>
              <a:ea typeface="ＭＳ ゴシック" pitchFamily="49" charset="-128"/>
            </a:rPr>
            <a:t>  公共下水道事業会計においては，令和４年度において，浄水苑の電気・機械設備の更新に際し，国庫支出金を活用し整備した既存電気・機械設備を売却したことにより，売却収入の約１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２を特別損失として国へ返還したことにより，黒字額が減少していた。令和５年度においては，同様の事業がなかったため，黒字額が前年度と比較し，増額したことにより，標準財政規模比が，</a:t>
          </a:r>
          <a:r>
            <a:rPr kumimoji="1" lang="en-US" altLang="ja-JP" sz="1400">
              <a:latin typeface="ＭＳ ゴシック" pitchFamily="49" charset="-128"/>
              <a:ea typeface="ＭＳ ゴシック" pitchFamily="49" charset="-128"/>
            </a:rPr>
            <a:t>0.71</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介護保険特別会計においては，コロナ禍以降も介護サービス利用や施設入所の減少が見られ，施設サービス給付費が見込額を下回ったため，実質収支が昨年度と比較し</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百万円増加した。今後，国においては在宅で高齢者を支える仕組みを推進しており，当市でも看護小規模多機能型居宅介護の開設を予定している。本施設が開設された場合に，サービス給付費の増加が見込まれることから，適正な保険税率を維持し，財政調整基金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27508162</v>
      </c>
      <c r="BO4" s="407"/>
      <c r="BP4" s="407"/>
      <c r="BQ4" s="407"/>
      <c r="BR4" s="407"/>
      <c r="BS4" s="407"/>
      <c r="BT4" s="407"/>
      <c r="BU4" s="408"/>
      <c r="BV4" s="406">
        <v>28123852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7.2</v>
      </c>
      <c r="CU4" s="413"/>
      <c r="CV4" s="413"/>
      <c r="CW4" s="413"/>
      <c r="CX4" s="413"/>
      <c r="CY4" s="413"/>
      <c r="CZ4" s="413"/>
      <c r="DA4" s="414"/>
      <c r="DB4" s="412">
        <v>10.6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26475519</v>
      </c>
      <c r="BO5" s="444"/>
      <c r="BP5" s="444"/>
      <c r="BQ5" s="444"/>
      <c r="BR5" s="444"/>
      <c r="BS5" s="444"/>
      <c r="BT5" s="444"/>
      <c r="BU5" s="445"/>
      <c r="BV5" s="443">
        <v>26673393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91.9</v>
      </c>
      <c r="CU5" s="441"/>
      <c r="CV5" s="441"/>
      <c r="CW5" s="441"/>
      <c r="CX5" s="441"/>
      <c r="CY5" s="441"/>
      <c r="CZ5" s="441"/>
      <c r="DA5" s="442"/>
      <c r="DB5" s="440">
        <v>92.9</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1032643</v>
      </c>
      <c r="BO6" s="444"/>
      <c r="BP6" s="444"/>
      <c r="BQ6" s="444"/>
      <c r="BR6" s="444"/>
      <c r="BS6" s="444"/>
      <c r="BT6" s="444"/>
      <c r="BU6" s="445"/>
      <c r="BV6" s="443">
        <v>1450459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92.4</v>
      </c>
      <c r="CU6" s="481"/>
      <c r="CV6" s="481"/>
      <c r="CW6" s="481"/>
      <c r="CX6" s="481"/>
      <c r="CY6" s="481"/>
      <c r="CZ6" s="481"/>
      <c r="DA6" s="482"/>
      <c r="DB6" s="480">
        <v>94.1</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85888</v>
      </c>
      <c r="BO7" s="444"/>
      <c r="BP7" s="444"/>
      <c r="BQ7" s="444"/>
      <c r="BR7" s="444"/>
      <c r="BS7" s="444"/>
      <c r="BT7" s="444"/>
      <c r="BU7" s="445"/>
      <c r="BV7" s="443">
        <v>55248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13218753</v>
      </c>
      <c r="CU7" s="444"/>
      <c r="CV7" s="444"/>
      <c r="CW7" s="444"/>
      <c r="CX7" s="444"/>
      <c r="CY7" s="444"/>
      <c r="CZ7" s="444"/>
      <c r="DA7" s="445"/>
      <c r="DB7" s="443">
        <v>13104317</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946755</v>
      </c>
      <c r="BO8" s="444"/>
      <c r="BP8" s="444"/>
      <c r="BQ8" s="444"/>
      <c r="BR8" s="444"/>
      <c r="BS8" s="444"/>
      <c r="BT8" s="444"/>
      <c r="BU8" s="445"/>
      <c r="BV8" s="443">
        <v>1395211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0.36</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39011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-448456</v>
      </c>
      <c r="BO9" s="444"/>
      <c r="BP9" s="444"/>
      <c r="BQ9" s="444"/>
      <c r="BR9" s="444"/>
      <c r="BS9" s="444"/>
      <c r="BT9" s="444"/>
      <c r="BU9" s="445"/>
      <c r="BV9" s="443">
        <v>84438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17.2</v>
      </c>
      <c r="CU9" s="441"/>
      <c r="CV9" s="441"/>
      <c r="CW9" s="441"/>
      <c r="CX9" s="441"/>
      <c r="CY9" s="441"/>
      <c r="CZ9" s="441"/>
      <c r="DA9" s="442"/>
      <c r="DB9" s="440">
        <v>16.600000000000001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41831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34294</v>
      </c>
      <c r="BO10" s="444"/>
      <c r="BP10" s="444"/>
      <c r="BQ10" s="444"/>
      <c r="BR10" s="444"/>
      <c r="BS10" s="444"/>
      <c r="BT10" s="444"/>
      <c r="BU10" s="445"/>
      <c r="BV10" s="443">
        <v>6591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37920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297408</v>
      </c>
      <c r="BO12" s="444"/>
      <c r="BP12" s="444"/>
      <c r="BQ12" s="444"/>
      <c r="BR12" s="444"/>
      <c r="BS12" s="444"/>
      <c r="BT12" s="444"/>
      <c r="BU12" s="445"/>
      <c r="BV12" s="443">
        <v>662692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37275</v>
      </c>
      <c r="S13" s="528"/>
      <c r="T13" s="528"/>
      <c r="U13" s="528"/>
      <c r="V13" s="529"/>
      <c r="W13" s="459" t="s">
        <v>131</v>
      </c>
      <c r="X13" s="460"/>
      <c r="Y13" s="460"/>
      <c r="Z13" s="460"/>
      <c r="AA13" s="460"/>
      <c r="AB13" s="450"/>
      <c r="AC13" s="494">
        <v>3934</v>
      </c>
      <c r="AD13" s="495"/>
      <c r="AE13" s="495"/>
      <c r="AF13" s="495"/>
      <c r="AG13" s="537"/>
      <c r="AH13" s="494">
        <v>4608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-711570</v>
      </c>
      <c r="BO13" s="444"/>
      <c r="BP13" s="444"/>
      <c r="BQ13" s="444"/>
      <c r="BR13" s="444"/>
      <c r="BS13" s="444"/>
      <c r="BT13" s="444"/>
      <c r="BU13" s="445"/>
      <c r="BV13" s="443">
        <v>-571663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9.4</v>
      </c>
      <c r="CU13" s="441"/>
      <c r="CV13" s="441"/>
      <c r="CW13" s="441"/>
      <c r="CX13" s="441"/>
      <c r="CY13" s="441"/>
      <c r="CZ13" s="441"/>
      <c r="DA13" s="442"/>
      <c r="DB13" s="440">
        <v>9.1999999999999993</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38487</v>
      </c>
      <c r="S14" s="528"/>
      <c r="T14" s="528"/>
      <c r="U14" s="528"/>
      <c r="V14" s="529"/>
      <c r="W14" s="433"/>
      <c r="X14" s="434"/>
      <c r="Y14" s="434"/>
      <c r="Z14" s="434"/>
      <c r="AA14" s="434"/>
      <c r="AB14" s="423"/>
      <c r="AC14" s="530">
        <v>21.1</v>
      </c>
      <c r="AD14" s="531"/>
      <c r="AE14" s="531"/>
      <c r="AF14" s="531"/>
      <c r="AG14" s="532"/>
      <c r="AH14" s="530">
        <v>22.8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18.100000000000001</v>
      </c>
      <c r="CU14" s="542"/>
      <c r="CV14" s="542"/>
      <c r="CW14" s="542"/>
      <c r="CX14" s="542"/>
      <c r="CY14" s="542"/>
      <c r="CZ14" s="542"/>
      <c r="DA14" s="543"/>
      <c r="DB14" s="541">
        <v>32.299999999999997</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37971</v>
      </c>
      <c r="S15" s="528"/>
      <c r="T15" s="528"/>
      <c r="U15" s="528"/>
      <c r="V15" s="529"/>
      <c r="W15" s="459" t="s">
        <v>137</v>
      </c>
      <c r="X15" s="460"/>
      <c r="Y15" s="460"/>
      <c r="Z15" s="460"/>
      <c r="AA15" s="460"/>
      <c r="AB15" s="450"/>
      <c r="AC15" s="494">
        <v>2496</v>
      </c>
      <c r="AD15" s="495"/>
      <c r="AE15" s="495"/>
      <c r="AF15" s="495"/>
      <c r="AG15" s="537"/>
      <c r="AH15" s="494">
        <v>2614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4309957</v>
      </c>
      <c r="BO15" s="407"/>
      <c r="BP15" s="407"/>
      <c r="BQ15" s="407"/>
      <c r="BR15" s="407"/>
      <c r="BS15" s="407"/>
      <c r="BT15" s="407"/>
      <c r="BU15" s="408"/>
      <c r="BV15" s="406">
        <v>4219828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13.4</v>
      </c>
      <c r="AD16" s="531"/>
      <c r="AE16" s="531"/>
      <c r="AF16" s="531"/>
      <c r="AG16" s="532"/>
      <c r="AH16" s="530">
        <v>13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12059086</v>
      </c>
      <c r="BO16" s="444"/>
      <c r="BP16" s="444"/>
      <c r="BQ16" s="444"/>
      <c r="BR16" s="444"/>
      <c r="BS16" s="444"/>
      <c r="BT16" s="444"/>
      <c r="BU16" s="445"/>
      <c r="BV16" s="443">
        <v>11847416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12192</v>
      </c>
      <c r="AD17" s="495"/>
      <c r="AE17" s="495"/>
      <c r="AF17" s="495"/>
      <c r="AG17" s="537"/>
      <c r="AH17" s="494">
        <v>12958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5396898</v>
      </c>
      <c r="BO17" s="444"/>
      <c r="BP17" s="444"/>
      <c r="BQ17" s="444"/>
      <c r="BR17" s="444"/>
      <c r="BS17" s="444"/>
      <c r="BT17" s="444"/>
      <c r="BU17" s="445"/>
      <c r="BV17" s="443">
        <v>5290585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148.82</v>
      </c>
      <c r="M18" s="567"/>
      <c r="N18" s="567"/>
      <c r="O18" s="567"/>
      <c r="P18" s="567"/>
      <c r="Q18" s="567"/>
      <c r="R18" s="568"/>
      <c r="S18" s="568"/>
      <c r="T18" s="568"/>
      <c r="U18" s="568"/>
      <c r="V18" s="569"/>
      <c r="W18" s="461"/>
      <c r="X18" s="462"/>
      <c r="Y18" s="462"/>
      <c r="Z18" s="462"/>
      <c r="AA18" s="462"/>
      <c r="AB18" s="453"/>
      <c r="AC18" s="570">
        <v>65.5</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12321128</v>
      </c>
      <c r="BO18" s="444"/>
      <c r="BP18" s="444"/>
      <c r="BQ18" s="444"/>
      <c r="BR18" s="444"/>
      <c r="BS18" s="444"/>
      <c r="BT18" s="444"/>
      <c r="BU18" s="445"/>
      <c r="BV18" s="443">
        <v>12305719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262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16649174</v>
      </c>
      <c r="BO19" s="444"/>
      <c r="BP19" s="444"/>
      <c r="BQ19" s="444"/>
      <c r="BR19" s="444"/>
      <c r="BS19" s="444"/>
      <c r="BT19" s="444"/>
      <c r="BU19" s="445"/>
      <c r="BV19" s="443">
        <v>16246598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17790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30830167</v>
      </c>
      <c r="BO22" s="407"/>
      <c r="BP22" s="407"/>
      <c r="BQ22" s="407"/>
      <c r="BR22" s="407"/>
      <c r="BS22" s="407"/>
      <c r="BT22" s="407"/>
      <c r="BU22" s="408"/>
      <c r="BV22" s="406">
        <v>31538742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20801779</v>
      </c>
      <c r="BO23" s="444"/>
      <c r="BP23" s="444"/>
      <c r="BQ23" s="444"/>
      <c r="BR23" s="444"/>
      <c r="BS23" s="444"/>
      <c r="BT23" s="444"/>
      <c r="BU23" s="445"/>
      <c r="BV23" s="443">
        <v>21003527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8120</v>
      </c>
      <c r="R24" s="495"/>
      <c r="S24" s="495"/>
      <c r="T24" s="495"/>
      <c r="U24" s="495"/>
      <c r="V24" s="537"/>
      <c r="W24" s="589"/>
      <c r="X24" s="590"/>
      <c r="Y24" s="591"/>
      <c r="Z24" s="493" t="s">
        <v>162</v>
      </c>
      <c r="AA24" s="473"/>
      <c r="AB24" s="473"/>
      <c r="AC24" s="473"/>
      <c r="AD24" s="473"/>
      <c r="AE24" s="473"/>
      <c r="AF24" s="473"/>
      <c r="AG24" s="474"/>
      <c r="AH24" s="494">
        <v>364</v>
      </c>
      <c r="AI24" s="495"/>
      <c r="AJ24" s="495"/>
      <c r="AK24" s="495"/>
      <c r="AL24" s="537"/>
      <c r="AM24" s="494">
        <v>1105468</v>
      </c>
      <c r="AN24" s="495"/>
      <c r="AO24" s="495"/>
      <c r="AP24" s="495"/>
      <c r="AQ24" s="495"/>
      <c r="AR24" s="537"/>
      <c r="AS24" s="494">
        <v>3037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24802233</v>
      </c>
      <c r="BO24" s="444"/>
      <c r="BP24" s="444"/>
      <c r="BQ24" s="444"/>
      <c r="BR24" s="444"/>
      <c r="BS24" s="444"/>
      <c r="BT24" s="444"/>
      <c r="BU24" s="445"/>
      <c r="BV24" s="443">
        <v>24946561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2</v>
      </c>
      <c r="M25" s="495"/>
      <c r="N25" s="495"/>
      <c r="O25" s="495"/>
      <c r="P25" s="537"/>
      <c r="Q25" s="494">
        <v>6350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850439</v>
      </c>
      <c r="BO25" s="407"/>
      <c r="BP25" s="407"/>
      <c r="BQ25" s="407"/>
      <c r="BR25" s="407"/>
      <c r="BS25" s="407"/>
      <c r="BT25" s="407"/>
      <c r="BU25" s="408"/>
      <c r="BV25" s="406">
        <v>1259941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5950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10404</v>
      </c>
      <c r="AN26" s="495"/>
      <c r="AO26" s="495"/>
      <c r="AP26" s="495"/>
      <c r="AQ26" s="495"/>
      <c r="AR26" s="537"/>
      <c r="AS26" s="494">
        <v>3468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3880</v>
      </c>
      <c r="R27" s="495"/>
      <c r="S27" s="495"/>
      <c r="T27" s="495"/>
      <c r="U27" s="495"/>
      <c r="V27" s="537"/>
      <c r="W27" s="589"/>
      <c r="X27" s="590"/>
      <c r="Y27" s="591"/>
      <c r="Z27" s="493" t="s">
        <v>171</v>
      </c>
      <c r="AA27" s="473"/>
      <c r="AB27" s="473"/>
      <c r="AC27" s="473"/>
      <c r="AD27" s="473"/>
      <c r="AE27" s="473"/>
      <c r="AF27" s="473"/>
      <c r="AG27" s="474"/>
      <c r="AH27" s="494">
        <v>39</v>
      </c>
      <c r="AI27" s="495"/>
      <c r="AJ27" s="495"/>
      <c r="AK27" s="495"/>
      <c r="AL27" s="537"/>
      <c r="AM27" s="494">
        <v>149321</v>
      </c>
      <c r="AN27" s="495"/>
      <c r="AO27" s="495"/>
      <c r="AP27" s="495"/>
      <c r="AQ27" s="495"/>
      <c r="AR27" s="537"/>
      <c r="AS27" s="494">
        <v>3829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92162</v>
      </c>
      <c r="BO27" s="563"/>
      <c r="BP27" s="563"/>
      <c r="BQ27" s="563"/>
      <c r="BR27" s="563"/>
      <c r="BS27" s="563"/>
      <c r="BT27" s="563"/>
      <c r="BU27" s="564"/>
      <c r="BV27" s="562">
        <v>91524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3100</v>
      </c>
      <c r="R28" s="495"/>
      <c r="S28" s="495"/>
      <c r="T28" s="495"/>
      <c r="U28" s="495"/>
      <c r="V28" s="537"/>
      <c r="W28" s="589"/>
      <c r="X28" s="590"/>
      <c r="Y28" s="591"/>
      <c r="Z28" s="493" t="s">
        <v>174</v>
      </c>
      <c r="AA28" s="473"/>
      <c r="AB28" s="473"/>
      <c r="AC28" s="473"/>
      <c r="AD28" s="473"/>
      <c r="AE28" s="473"/>
      <c r="AF28" s="473"/>
      <c r="AG28" s="474"/>
      <c r="AH28" s="494">
        <v>2</v>
      </c>
      <c r="AI28" s="495"/>
      <c r="AJ28" s="495"/>
      <c r="AK28" s="495"/>
      <c r="AL28" s="537"/>
      <c r="AM28" s="494" t="s">
        <v>175</v>
      </c>
      <c r="AN28" s="495"/>
      <c r="AO28" s="495"/>
      <c r="AP28" s="495"/>
      <c r="AQ28" s="495"/>
      <c r="AR28" s="537"/>
      <c r="AS28" s="494" t="s">
        <v>175</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3319619</v>
      </c>
      <c r="BO28" s="407"/>
      <c r="BP28" s="407"/>
      <c r="BQ28" s="407"/>
      <c r="BR28" s="407"/>
      <c r="BS28" s="407"/>
      <c r="BT28" s="407"/>
      <c r="BU28" s="408"/>
      <c r="BV28" s="406">
        <v>2882733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177</v>
      </c>
      <c r="F29" s="473"/>
      <c r="G29" s="473"/>
      <c r="H29" s="473"/>
      <c r="I29" s="473"/>
      <c r="J29" s="473"/>
      <c r="K29" s="474"/>
      <c r="L29" s="494">
        <v>18</v>
      </c>
      <c r="M29" s="495"/>
      <c r="N29" s="495"/>
      <c r="O29" s="495"/>
      <c r="P29" s="537"/>
      <c r="Q29" s="494">
        <v>2860</v>
      </c>
      <c r="R29" s="495"/>
      <c r="S29" s="495"/>
      <c r="T29" s="495"/>
      <c r="U29" s="495"/>
      <c r="V29" s="537"/>
      <c r="W29" s="592"/>
      <c r="X29" s="593"/>
      <c r="Y29" s="594"/>
      <c r="Z29" s="493" t="s">
        <v>178</v>
      </c>
      <c r="AA29" s="473"/>
      <c r="AB29" s="473"/>
      <c r="AC29" s="473"/>
      <c r="AD29" s="473"/>
      <c r="AE29" s="473"/>
      <c r="AF29" s="473"/>
      <c r="AG29" s="474"/>
      <c r="AH29" s="494">
        <v>405</v>
      </c>
      <c r="AI29" s="495"/>
      <c r="AJ29" s="495"/>
      <c r="AK29" s="495"/>
      <c r="AL29" s="537"/>
      <c r="AM29" s="494">
        <v>1258379</v>
      </c>
      <c r="AN29" s="495"/>
      <c r="AO29" s="495"/>
      <c r="AP29" s="495"/>
      <c r="AQ29" s="495"/>
      <c r="AR29" s="537"/>
      <c r="AS29" s="494">
        <v>3107</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1830682</v>
      </c>
      <c r="BO29" s="444"/>
      <c r="BP29" s="444"/>
      <c r="BQ29" s="444"/>
      <c r="BR29" s="444"/>
      <c r="BS29" s="444"/>
      <c r="BT29" s="444"/>
      <c r="BU29" s="445"/>
      <c r="BV29" s="443">
        <v>1718715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98.6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2904176</v>
      </c>
      <c r="BO30" s="563"/>
      <c r="BP30" s="563"/>
      <c r="BQ30" s="563"/>
      <c r="BR30" s="563"/>
      <c r="BS30" s="563"/>
      <c r="BT30" s="563"/>
      <c r="BU30" s="564"/>
      <c r="BV30" s="562">
        <v>2970860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指宿市国民健康保険特別会計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指宿市水道事業会計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指宿市唐船峡そうめん流し事業特別会計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指宿市土地開発公社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指宿市後期高齢者医療特別会計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指宿市公共下水道事業会計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指宿南九州消防組合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指宿温泉まちづくり公社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指宿市介護保険特別会計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指宿市温泉供給事業会計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指宿広域市町村圏組合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鹿児島県後期高齢者医療広域連合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鹿児島県後期高齢者医療広域連合　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hdYXYi3uxuFVwymQt+EMul0DWi2hAx1lnfy+RswlSAYpdYSKOHmHBa9+zKwYf6SxaRFIhf66sYvS75CMn14N1Q==" saltValue="r+tTvNvYOmVWtsQSlKWi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7" t="s">
        <v>537</v>
      </c>
      <c r="D34" s="1187"/>
      <c r="E34" s="1188"/>
      <c r="F34" s="32">
        <v>6.76</v>
      </c>
      <c r="G34" s="33">
        <v>7.27</v>
      </c>
      <c r="H34" s="33">
        <v>9.8800000000000008</v>
      </c>
      <c r="I34" s="33">
        <v>10.64</v>
      </c>
      <c r="J34" s="34">
        <v>7.16</v>
      </c>
      <c r="K34" s="22"/>
      <c r="L34" s="22"/>
      <c r="M34" s="22"/>
      <c r="N34" s="22"/>
      <c r="O34" s="22"/>
      <c r="P34" s="22"/>
    </row>
    <row r="35" spans="1:16" ht="39" customHeight="1">
      <c r="A35" s="22"/>
      <c r="B35" s="35"/>
      <c r="C35" s="1181" t="s">
        <v>538</v>
      </c>
      <c r="D35" s="1182"/>
      <c r="E35" s="1183"/>
      <c r="F35" s="36">
        <v>3.52</v>
      </c>
      <c r="G35" s="37">
        <v>4.16</v>
      </c>
      <c r="H35" s="37">
        <v>4.72</v>
      </c>
      <c r="I35" s="37">
        <v>4.5999999999999996</v>
      </c>
      <c r="J35" s="38">
        <v>4.63</v>
      </c>
      <c r="K35" s="22"/>
      <c r="L35" s="22"/>
      <c r="M35" s="22"/>
      <c r="N35" s="22"/>
      <c r="O35" s="22"/>
      <c r="P35" s="22"/>
    </row>
    <row r="36" spans="1:16" ht="39" customHeight="1">
      <c r="A36" s="22"/>
      <c r="B36" s="35"/>
      <c r="C36" s="1181" t="s">
        <v>539</v>
      </c>
      <c r="D36" s="1182"/>
      <c r="E36" s="1183"/>
      <c r="F36" s="36">
        <v>1.68</v>
      </c>
      <c r="G36" s="37">
        <v>1.49</v>
      </c>
      <c r="H36" s="37">
        <v>2.4</v>
      </c>
      <c r="I36" s="37">
        <v>3.14</v>
      </c>
      <c r="J36" s="38">
        <v>3.65</v>
      </c>
      <c r="K36" s="22"/>
      <c r="L36" s="22"/>
      <c r="M36" s="22"/>
      <c r="N36" s="22"/>
      <c r="O36" s="22"/>
      <c r="P36" s="22"/>
    </row>
    <row r="37" spans="1:16" ht="39" customHeight="1">
      <c r="A37" s="22"/>
      <c r="B37" s="35"/>
      <c r="C37" s="1181" t="s">
        <v>540</v>
      </c>
      <c r="D37" s="1182"/>
      <c r="E37" s="1183"/>
      <c r="F37" s="36">
        <v>1.05</v>
      </c>
      <c r="G37" s="37">
        <v>0.19</v>
      </c>
      <c r="H37" s="37">
        <v>0.42</v>
      </c>
      <c r="I37" s="37">
        <v>0.69</v>
      </c>
      <c r="J37" s="38">
        <v>1.4</v>
      </c>
      <c r="K37" s="22"/>
      <c r="L37" s="22"/>
      <c r="M37" s="22"/>
      <c r="N37" s="22"/>
      <c r="O37" s="22"/>
      <c r="P37" s="22"/>
    </row>
    <row r="38" spans="1:16" ht="39" customHeight="1">
      <c r="A38" s="22"/>
      <c r="B38" s="35"/>
      <c r="C38" s="1181" t="s">
        <v>541</v>
      </c>
      <c r="D38" s="1182"/>
      <c r="E38" s="1183"/>
      <c r="F38" s="36">
        <v>0.85</v>
      </c>
      <c r="G38" s="37">
        <v>0.65</v>
      </c>
      <c r="H38" s="37">
        <v>1.24</v>
      </c>
      <c r="I38" s="37">
        <v>0.72</v>
      </c>
      <c r="J38" s="38">
        <v>0.66</v>
      </c>
      <c r="K38" s="22"/>
      <c r="L38" s="22"/>
      <c r="M38" s="22"/>
      <c r="N38" s="22"/>
      <c r="O38" s="22"/>
      <c r="P38" s="22"/>
    </row>
    <row r="39" spans="1:16" ht="39" customHeight="1">
      <c r="A39" s="22"/>
      <c r="B39" s="35"/>
      <c r="C39" s="1181" t="s">
        <v>542</v>
      </c>
      <c r="D39" s="1182"/>
      <c r="E39" s="1183"/>
      <c r="F39" s="36" t="s">
        <v>490</v>
      </c>
      <c r="G39" s="37">
        <v>0.27</v>
      </c>
      <c r="H39" s="37">
        <v>0.3</v>
      </c>
      <c r="I39" s="37">
        <v>0.36</v>
      </c>
      <c r="J39" s="38">
        <v>0.4</v>
      </c>
      <c r="K39" s="22"/>
      <c r="L39" s="22"/>
      <c r="M39" s="22"/>
      <c r="N39" s="22"/>
      <c r="O39" s="22"/>
      <c r="P39" s="22"/>
    </row>
    <row r="40" spans="1:16" ht="39" customHeight="1">
      <c r="A40" s="22"/>
      <c r="B40" s="35"/>
      <c r="C40" s="1181" t="s">
        <v>543</v>
      </c>
      <c r="D40" s="1182"/>
      <c r="E40" s="1183"/>
      <c r="F40" s="36">
        <v>0.15</v>
      </c>
      <c r="G40" s="37">
        <v>0.12</v>
      </c>
      <c r="H40" s="37">
        <v>0.1</v>
      </c>
      <c r="I40" s="37">
        <v>0.1</v>
      </c>
      <c r="J40" s="38">
        <v>0.12</v>
      </c>
      <c r="K40" s="22"/>
      <c r="L40" s="22"/>
      <c r="M40" s="22"/>
      <c r="N40" s="22"/>
      <c r="O40" s="22"/>
      <c r="P40" s="22"/>
    </row>
    <row r="41" spans="1:16" ht="39" customHeight="1">
      <c r="A41" s="22"/>
      <c r="B41" s="35"/>
      <c r="C41" s="1181" t="s">
        <v>544</v>
      </c>
      <c r="D41" s="1182"/>
      <c r="E41" s="1183"/>
      <c r="F41" s="36">
        <v>0.01</v>
      </c>
      <c r="G41" s="37">
        <v>0</v>
      </c>
      <c r="H41" s="37">
        <v>0.01</v>
      </c>
      <c r="I41" s="37">
        <v>0.02</v>
      </c>
      <c r="J41" s="38">
        <v>0.02</v>
      </c>
      <c r="K41" s="22"/>
      <c r="L41" s="22"/>
      <c r="M41" s="22"/>
      <c r="N41" s="22"/>
      <c r="O41" s="22"/>
      <c r="P41" s="22"/>
    </row>
    <row r="42" spans="1:16" ht="39" customHeight="1">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c r="A43" s="22"/>
      <c r="B43" s="40"/>
      <c r="C43" s="1184" t="s">
        <v>546</v>
      </c>
      <c r="D43" s="1185"/>
      <c r="E43" s="1186"/>
      <c r="F43" s="41">
        <v>0.31</v>
      </c>
      <c r="G43" s="42" t="s">
        <v>490</v>
      </c>
      <c r="H43" s="42" t="s">
        <v>490</v>
      </c>
      <c r="I43" s="42" t="s">
        <v>490</v>
      </c>
      <c r="J43" s="43" t="s">
        <v>490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C1RF1GPHg2kV3KmGfCDdCMzpzG/HiI1lfb7PMWkrzA+dDe1qvAlzlSiZd+DWr1k5GkOZeuE14staUW8bPdDSw==" saltValue="1P7C4/loAelgtBlUkNb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89" t="s">
        <v>9</v>
      </c>
      <c r="C45" s="1190"/>
      <c r="D45" s="58"/>
      <c r="E45" s="1195" t="s">
        <v>10</v>
      </c>
      <c r="F45" s="1195"/>
      <c r="G45" s="1195"/>
      <c r="H45" s="1195"/>
      <c r="I45" s="1195"/>
      <c r="J45" s="1196"/>
      <c r="K45" s="59">
        <v>2934</v>
      </c>
      <c r="L45" s="60">
        <v>2841</v>
      </c>
      <c r="M45" s="60">
        <v>2870</v>
      </c>
      <c r="N45" s="60">
        <v>2796</v>
      </c>
      <c r="O45" s="61">
        <v>2947</v>
      </c>
      <c r="P45" s="48"/>
      <c r="Q45" s="48"/>
      <c r="R45" s="48"/>
      <c r="S45" s="48"/>
      <c r="T45" s="48"/>
      <c r="U45" s="48"/>
    </row>
    <row r="46" spans="1:21" ht="30.75" customHeight="1">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c r="A48" s="48"/>
      <c r="B48" s="1191"/>
      <c r="C48" s="1192"/>
      <c r="D48" s="62"/>
      <c r="E48" s="1197" t="s">
        <v>13</v>
      </c>
      <c r="F48" s="1197"/>
      <c r="G48" s="1197"/>
      <c r="H48" s="1197"/>
      <c r="I48" s="1197"/>
      <c r="J48" s="1198"/>
      <c r="K48" s="63">
        <v>238</v>
      </c>
      <c r="L48" s="64">
        <v>247</v>
      </c>
      <c r="M48" s="64">
        <v>228</v>
      </c>
      <c r="N48" s="64">
        <v>265</v>
      </c>
      <c r="O48" s="65">
        <v>256</v>
      </c>
      <c r="P48" s="48"/>
      <c r="Q48" s="48"/>
      <c r="R48" s="48"/>
      <c r="S48" s="48"/>
      <c r="T48" s="48"/>
      <c r="U48" s="48"/>
    </row>
    <row r="49" spans="1:21" ht="30.75" customHeight="1">
      <c r="A49" s="48"/>
      <c r="B49" s="1191"/>
      <c r="C49" s="1192"/>
      <c r="D49" s="62"/>
      <c r="E49" s="1197" t="s">
        <v>14</v>
      </c>
      <c r="F49" s="1197"/>
      <c r="G49" s="1197"/>
      <c r="H49" s="1197"/>
      <c r="I49" s="1197"/>
      <c r="J49" s="1198"/>
      <c r="K49" s="63">
        <v>388</v>
      </c>
      <c r="L49" s="64">
        <v>503</v>
      </c>
      <c r="M49" s="64">
        <v>562</v>
      </c>
      <c r="N49" s="64">
        <v>569</v>
      </c>
      <c r="O49" s="65">
        <v>579</v>
      </c>
      <c r="P49" s="48"/>
      <c r="Q49" s="48"/>
      <c r="R49" s="48"/>
      <c r="S49" s="48"/>
      <c r="T49" s="48"/>
      <c r="U49" s="48"/>
    </row>
    <row r="50" spans="1:21" ht="30.75" customHeight="1">
      <c r="A50" s="48"/>
      <c r="B50" s="1191"/>
      <c r="C50" s="1192"/>
      <c r="D50" s="62"/>
      <c r="E50" s="1197" t="s">
        <v>15</v>
      </c>
      <c r="F50" s="1197"/>
      <c r="G50" s="1197"/>
      <c r="H50" s="1197"/>
      <c r="I50" s="1197"/>
      <c r="J50" s="1198"/>
      <c r="K50" s="63">
        <v>5</v>
      </c>
      <c r="L50" s="64">
        <v>0</v>
      </c>
      <c r="M50" s="64">
        <v>0</v>
      </c>
      <c r="N50" s="64">
        <v>0</v>
      </c>
      <c r="O50" s="65" t="s">
        <v>490</v>
      </c>
      <c r="P50" s="48"/>
      <c r="Q50" s="48"/>
      <c r="R50" s="48"/>
      <c r="S50" s="48"/>
      <c r="T50" s="48"/>
      <c r="U50" s="48"/>
    </row>
    <row r="51" spans="1:21" ht="30.75" customHeight="1">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c r="A52" s="48"/>
      <c r="B52" s="1199" t="s">
        <v>17</v>
      </c>
      <c r="C52" s="1200"/>
      <c r="D52" s="66"/>
      <c r="E52" s="1197" t="s">
        <v>18</v>
      </c>
      <c r="F52" s="1197"/>
      <c r="G52" s="1197"/>
      <c r="H52" s="1197"/>
      <c r="I52" s="1197"/>
      <c r="J52" s="1198"/>
      <c r="K52" s="63">
        <v>2604</v>
      </c>
      <c r="L52" s="64">
        <v>2621</v>
      </c>
      <c r="M52" s="64">
        <v>2657</v>
      </c>
      <c r="N52" s="64">
        <v>2667</v>
      </c>
      <c r="O52" s="65">
        <v>2748</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961</v>
      </c>
      <c r="L53" s="69">
        <v>970</v>
      </c>
      <c r="M53" s="69">
        <v>1003</v>
      </c>
      <c r="N53" s="69">
        <v>963</v>
      </c>
      <c r="O53" s="70">
        <v>1034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ubVGELlRdT5xamHwrFv8k3MfBmaNgpW2R/tI4AGgn/CiY0GqX4QUUsYzxstPDwSFlArWBRnH0VJxN1tvlKv2Q==" saltValue="abtaSf+wDJ55T6L3adnA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220" t="s">
        <v>30</v>
      </c>
      <c r="C41" s="1221"/>
      <c r="D41" s="105"/>
      <c r="E41" s="1226" t="s">
        <v>31</v>
      </c>
      <c r="F41" s="1226"/>
      <c r="G41" s="1226"/>
      <c r="H41" s="1227"/>
      <c r="I41" s="355">
        <v>27804</v>
      </c>
      <c r="J41" s="356">
        <v>30369</v>
      </c>
      <c r="K41" s="356">
        <v>31487</v>
      </c>
      <c r="L41" s="356">
        <v>31539</v>
      </c>
      <c r="M41" s="357">
        <v>30830</v>
      </c>
    </row>
    <row r="42" spans="2:13" ht="27.75" customHeight="1">
      <c r="B42" s="1222"/>
      <c r="C42" s="1223"/>
      <c r="D42" s="106"/>
      <c r="E42" s="1228" t="s">
        <v>32</v>
      </c>
      <c r="F42" s="1228"/>
      <c r="G42" s="1228"/>
      <c r="H42" s="1229"/>
      <c r="I42" s="358" t="s">
        <v>490</v>
      </c>
      <c r="J42" s="359" t="s">
        <v>490</v>
      </c>
      <c r="K42" s="359" t="s">
        <v>490</v>
      </c>
      <c r="L42" s="359" t="s">
        <v>490</v>
      </c>
      <c r="M42" s="360" t="s">
        <v>490</v>
      </c>
    </row>
    <row r="43" spans="2:13" ht="27.75" customHeight="1">
      <c r="B43" s="1222"/>
      <c r="C43" s="1223"/>
      <c r="D43" s="106"/>
      <c r="E43" s="1228" t="s">
        <v>33</v>
      </c>
      <c r="F43" s="1228"/>
      <c r="G43" s="1228"/>
      <c r="H43" s="1229"/>
      <c r="I43" s="358">
        <v>2525</v>
      </c>
      <c r="J43" s="359">
        <v>2417</v>
      </c>
      <c r="K43" s="359">
        <v>2156</v>
      </c>
      <c r="L43" s="359">
        <v>2133</v>
      </c>
      <c r="M43" s="360">
        <v>2153</v>
      </c>
    </row>
    <row r="44" spans="2:13" ht="27.75" customHeight="1">
      <c r="B44" s="1222"/>
      <c r="C44" s="1223"/>
      <c r="D44" s="106"/>
      <c r="E44" s="1228" t="s">
        <v>34</v>
      </c>
      <c r="F44" s="1228"/>
      <c r="G44" s="1228"/>
      <c r="H44" s="1229"/>
      <c r="I44" s="358">
        <v>4503</v>
      </c>
      <c r="J44" s="359">
        <v>4145</v>
      </c>
      <c r="K44" s="359">
        <v>3742</v>
      </c>
      <c r="L44" s="359">
        <v>3288</v>
      </c>
      <c r="M44" s="360">
        <v>2869</v>
      </c>
    </row>
    <row r="45" spans="2:13" ht="27.75" customHeight="1">
      <c r="B45" s="1222"/>
      <c r="C45" s="1223"/>
      <c r="D45" s="106"/>
      <c r="E45" s="1228" t="s">
        <v>35</v>
      </c>
      <c r="F45" s="1228"/>
      <c r="G45" s="1228"/>
      <c r="H45" s="1229"/>
      <c r="I45" s="358">
        <v>3051</v>
      </c>
      <c r="J45" s="359">
        <v>2936</v>
      </c>
      <c r="K45" s="359">
        <v>2752</v>
      </c>
      <c r="L45" s="359">
        <v>2710</v>
      </c>
      <c r="M45" s="360">
        <v>2789</v>
      </c>
    </row>
    <row r="46" spans="2:13" ht="27.75" customHeight="1">
      <c r="B46" s="1222"/>
      <c r="C46" s="1223"/>
      <c r="D46" s="107"/>
      <c r="E46" s="1228" t="s">
        <v>36</v>
      </c>
      <c r="F46" s="1228"/>
      <c r="G46" s="1228"/>
      <c r="H46" s="1229"/>
      <c r="I46" s="358">
        <v>370</v>
      </c>
      <c r="J46" s="359">
        <v>365</v>
      </c>
      <c r="K46" s="359">
        <v>362</v>
      </c>
      <c r="L46" s="359">
        <v>357</v>
      </c>
      <c r="M46" s="360">
        <v>355</v>
      </c>
    </row>
    <row r="47" spans="2:13" ht="27.75" customHeight="1">
      <c r="B47" s="1222"/>
      <c r="C47" s="1223"/>
      <c r="D47" s="108"/>
      <c r="E47" s="1230" t="s">
        <v>37</v>
      </c>
      <c r="F47" s="1231"/>
      <c r="G47" s="1231"/>
      <c r="H47" s="1232"/>
      <c r="I47" s="358" t="s">
        <v>490</v>
      </c>
      <c r="J47" s="359" t="s">
        <v>490</v>
      </c>
      <c r="K47" s="359" t="s">
        <v>490</v>
      </c>
      <c r="L47" s="359" t="s">
        <v>490</v>
      </c>
      <c r="M47" s="360" t="s">
        <v>490</v>
      </c>
    </row>
    <row r="48" spans="2:13" ht="27.75" customHeight="1">
      <c r="B48" s="1222"/>
      <c r="C48" s="1223"/>
      <c r="D48" s="106"/>
      <c r="E48" s="1228" t="s">
        <v>38</v>
      </c>
      <c r="F48" s="1228"/>
      <c r="G48" s="1228"/>
      <c r="H48" s="1229"/>
      <c r="I48" s="358" t="s">
        <v>490</v>
      </c>
      <c r="J48" s="359" t="s">
        <v>490</v>
      </c>
      <c r="K48" s="359" t="s">
        <v>490</v>
      </c>
      <c r="L48" s="359" t="s">
        <v>490</v>
      </c>
      <c r="M48" s="360" t="s">
        <v>490</v>
      </c>
    </row>
    <row r="49" spans="2:13" ht="27.75" customHeight="1">
      <c r="B49" s="1224"/>
      <c r="C49" s="1225"/>
      <c r="D49" s="106"/>
      <c r="E49" s="1228" t="s">
        <v>39</v>
      </c>
      <c r="F49" s="1228"/>
      <c r="G49" s="1228"/>
      <c r="H49" s="1229"/>
      <c r="I49" s="358" t="s">
        <v>490</v>
      </c>
      <c r="J49" s="359" t="s">
        <v>490</v>
      </c>
      <c r="K49" s="359" t="s">
        <v>490</v>
      </c>
      <c r="L49" s="359" t="s">
        <v>490</v>
      </c>
      <c r="M49" s="360" t="s">
        <v>490</v>
      </c>
    </row>
    <row r="50" spans="2:13" ht="27.75" customHeight="1">
      <c r="B50" s="1233" t="s">
        <v>40</v>
      </c>
      <c r="C50" s="1234"/>
      <c r="D50" s="109"/>
      <c r="E50" s="1228" t="s">
        <v>41</v>
      </c>
      <c r="F50" s="1228"/>
      <c r="G50" s="1228"/>
      <c r="H50" s="1229"/>
      <c r="I50" s="358">
        <v>6866</v>
      </c>
      <c r="J50" s="359">
        <v>5922</v>
      </c>
      <c r="K50" s="359">
        <v>6997</v>
      </c>
      <c r="L50" s="359">
        <v>7517</v>
      </c>
      <c r="M50" s="360">
        <v>8787</v>
      </c>
    </row>
    <row r="51" spans="2:13" ht="27.75" customHeight="1">
      <c r="B51" s="1222"/>
      <c r="C51" s="1223"/>
      <c r="D51" s="106"/>
      <c r="E51" s="1228" t="s">
        <v>42</v>
      </c>
      <c r="F51" s="1228"/>
      <c r="G51" s="1228"/>
      <c r="H51" s="1229"/>
      <c r="I51" s="358">
        <v>892</v>
      </c>
      <c r="J51" s="359">
        <v>842</v>
      </c>
      <c r="K51" s="359">
        <v>903</v>
      </c>
      <c r="L51" s="359">
        <v>836</v>
      </c>
      <c r="M51" s="360">
        <v>927</v>
      </c>
    </row>
    <row r="52" spans="2:13" ht="27.75" customHeight="1">
      <c r="B52" s="1224"/>
      <c r="C52" s="1225"/>
      <c r="D52" s="106"/>
      <c r="E52" s="1228" t="s">
        <v>43</v>
      </c>
      <c r="F52" s="1228"/>
      <c r="G52" s="1228"/>
      <c r="H52" s="1229"/>
      <c r="I52" s="358">
        <v>27200</v>
      </c>
      <c r="J52" s="359">
        <v>28310</v>
      </c>
      <c r="K52" s="359">
        <v>27601</v>
      </c>
      <c r="L52" s="359">
        <v>28255</v>
      </c>
      <c r="M52" s="360">
        <v>27359</v>
      </c>
    </row>
    <row r="53" spans="2:13" ht="27.75" customHeight="1" thickBot="1">
      <c r="B53" s="1235" t="s">
        <v>19</v>
      </c>
      <c r="C53" s="1236"/>
      <c r="D53" s="110"/>
      <c r="E53" s="1237" t="s">
        <v>44</v>
      </c>
      <c r="F53" s="1237"/>
      <c r="G53" s="1237"/>
      <c r="H53" s="1238"/>
      <c r="I53" s="361">
        <v>3294</v>
      </c>
      <c r="J53" s="362">
        <v>5159</v>
      </c>
      <c r="K53" s="362">
        <v>4998</v>
      </c>
      <c r="L53" s="362">
        <v>3419</v>
      </c>
      <c r="M53" s="363">
        <v>1923</v>
      </c>
    </row>
    <row r="54" spans="2:13" ht="27.75" customHeight="1">
      <c r="B54" s="111"/>
      <c r="C54" s="112"/>
      <c r="D54" s="112"/>
      <c r="E54" s="113"/>
      <c r="F54" s="113"/>
      <c r="G54" s="113"/>
      <c r="H54" s="113"/>
      <c r="I54" s="114"/>
      <c r="J54" s="114"/>
      <c r="K54" s="114"/>
      <c r="L54" s="114"/>
      <c r="M54" s="114"/>
    </row>
    <row r="55" spans="2:13"/>
  </sheetData>
  <sheetProtection algorithmName="SHA-512" hashValue="xL39mI/PfF7RK/KaMXfE7OF//MTVFhGljupIFIGw9cfDnQ4NYvP/O2TiInnaUDNVtuIFUvBABPO1O3u6t7ckzA==" saltValue="v24Jgn24ZWJrJuW6s4U6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47" t="s">
        <v>46</v>
      </c>
      <c r="D55" s="1247"/>
      <c r="E55" s="1248"/>
      <c r="F55" s="122">
        <v>2879</v>
      </c>
      <c r="G55" s="122">
        <v>2883</v>
      </c>
      <c r="H55" s="123">
        <v>3320</v>
      </c>
    </row>
    <row r="56" spans="2:8" ht="52.5" customHeight="1">
      <c r="B56" s="124"/>
      <c r="C56" s="1249" t="s">
        <v>47</v>
      </c>
      <c r="D56" s="1249"/>
      <c r="E56" s="1250"/>
      <c r="F56" s="125">
        <v>1610</v>
      </c>
      <c r="G56" s="125">
        <v>1719</v>
      </c>
      <c r="H56" s="126">
        <v>1831</v>
      </c>
    </row>
    <row r="57" spans="2:8" ht="53.25" customHeight="1">
      <c r="B57" s="124"/>
      <c r="C57" s="1251" t="s">
        <v>48</v>
      </c>
      <c r="D57" s="1251"/>
      <c r="E57" s="1252"/>
      <c r="F57" s="127">
        <v>2851</v>
      </c>
      <c r="G57" s="127">
        <v>2971</v>
      </c>
      <c r="H57" s="128">
        <v>2904</v>
      </c>
    </row>
    <row r="58" spans="2:8" ht="45.75" customHeight="1">
      <c r="B58" s="129"/>
      <c r="C58" s="1239" t="s">
        <v>561</v>
      </c>
      <c r="D58" s="1240"/>
      <c r="E58" s="1241"/>
      <c r="F58" s="130">
        <v>1083</v>
      </c>
      <c r="G58" s="130">
        <v>1395</v>
      </c>
      <c r="H58" s="131">
        <v>1476</v>
      </c>
    </row>
    <row r="59" spans="2:8" ht="45.75" customHeight="1">
      <c r="B59" s="129"/>
      <c r="C59" s="1239" t="s">
        <v>565</v>
      </c>
      <c r="D59" s="1240"/>
      <c r="E59" s="1241"/>
      <c r="F59" s="130">
        <v>475</v>
      </c>
      <c r="G59" s="130">
        <v>478</v>
      </c>
      <c r="H59" s="131">
        <v>481</v>
      </c>
    </row>
    <row r="60" spans="2:8" ht="45.75" customHeight="1">
      <c r="B60" s="129"/>
      <c r="C60" s="1239" t="s">
        <v>564</v>
      </c>
      <c r="D60" s="1240"/>
      <c r="E60" s="1241"/>
      <c r="F60" s="130">
        <v>738</v>
      </c>
      <c r="G60" s="130">
        <v>541</v>
      </c>
      <c r="H60" s="131">
        <v>345</v>
      </c>
    </row>
    <row r="61" spans="2:8" ht="45.75" customHeight="1">
      <c r="B61" s="129"/>
      <c r="C61" s="1239" t="s">
        <v>562</v>
      </c>
      <c r="D61" s="1240"/>
      <c r="E61" s="1241"/>
      <c r="F61" s="130">
        <v>275</v>
      </c>
      <c r="G61" s="130">
        <v>278</v>
      </c>
      <c r="H61" s="131">
        <v>280</v>
      </c>
    </row>
    <row r="62" spans="2:8" ht="45.75" customHeight="1" thickBot="1">
      <c r="B62" s="132"/>
      <c r="C62" s="1242" t="s">
        <v>563</v>
      </c>
      <c r="D62" s="1243"/>
      <c r="E62" s="1244"/>
      <c r="F62" s="133">
        <v>103</v>
      </c>
      <c r="G62" s="133">
        <v>103</v>
      </c>
      <c r="H62" s="134">
        <v>104</v>
      </c>
    </row>
    <row r="63" spans="2:8" ht="52.5" customHeight="1" thickBot="1">
      <c r="B63" s="135"/>
      <c r="C63" s="1245" t="s">
        <v>49</v>
      </c>
      <c r="D63" s="1245"/>
      <c r="E63" s="1246"/>
      <c r="F63" s="136">
        <v>7340</v>
      </c>
      <c r="G63" s="136">
        <v>7572</v>
      </c>
      <c r="H63" s="137">
        <v>8054</v>
      </c>
    </row>
    <row r="64" spans="2:8"/>
  </sheetData>
  <sheetProtection algorithmName="SHA-512" hashValue="XgFZElJjNjLnMA4dK97DoyhhitqF/cfzSf/97qc6J53zYdcbcEYsScaFmh/Qs6ZqkA1sfMbtfvNpqIKwns0q5w==" saltValue="7PTGcx+4MdNlkfRZbDq6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8B2BA-732F-4C23-A85D-05D65D510BC6}">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570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571</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572</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v>32.4</v>
      </c>
      <c r="BQ51" s="1253"/>
      <c r="BR51" s="1253"/>
      <c r="BS51" s="1253"/>
      <c r="BT51" s="1253"/>
      <c r="BU51" s="1253"/>
      <c r="BV51" s="1253"/>
      <c r="BW51" s="1253"/>
      <c r="BX51" s="1253">
        <v>49.2</v>
      </c>
      <c r="BY51" s="1253"/>
      <c r="BZ51" s="1253"/>
      <c r="CA51" s="1253"/>
      <c r="CB51" s="1253"/>
      <c r="CC51" s="1253"/>
      <c r="CD51" s="1253"/>
      <c r="CE51" s="1253"/>
      <c r="CF51" s="1253">
        <v>46.5</v>
      </c>
      <c r="CG51" s="1253"/>
      <c r="CH51" s="1253"/>
      <c r="CI51" s="1253"/>
      <c r="CJ51" s="1253"/>
      <c r="CK51" s="1253"/>
      <c r="CL51" s="1253"/>
      <c r="CM51" s="1253"/>
      <c r="CN51" s="1253">
        <v>32.299999999999997</v>
      </c>
      <c r="CO51" s="1253"/>
      <c r="CP51" s="1253"/>
      <c r="CQ51" s="1253"/>
      <c r="CR51" s="1253"/>
      <c r="CS51" s="1253"/>
      <c r="CT51" s="1253"/>
      <c r="CU51" s="1253"/>
      <c r="CV51" s="1253">
        <v>18.100000000000001</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59.7</v>
      </c>
      <c r="BQ53" s="1253"/>
      <c r="BR53" s="1253"/>
      <c r="BS53" s="1253"/>
      <c r="BT53" s="1253"/>
      <c r="BU53" s="1253"/>
      <c r="BV53" s="1253"/>
      <c r="BW53" s="1253"/>
      <c r="BX53" s="1253">
        <v>60.3</v>
      </c>
      <c r="BY53" s="1253"/>
      <c r="BZ53" s="1253"/>
      <c r="CA53" s="1253"/>
      <c r="CB53" s="1253"/>
      <c r="CC53" s="1253"/>
      <c r="CD53" s="1253"/>
      <c r="CE53" s="1253"/>
      <c r="CF53" s="1253">
        <v>60.6</v>
      </c>
      <c r="CG53" s="1253"/>
      <c r="CH53" s="1253"/>
      <c r="CI53" s="1253"/>
      <c r="CJ53" s="1253"/>
      <c r="CK53" s="1253"/>
      <c r="CL53" s="1253"/>
      <c r="CM53" s="1253"/>
      <c r="CN53" s="1253">
        <v>59.7</v>
      </c>
      <c r="CO53" s="1253"/>
      <c r="CP53" s="1253"/>
      <c r="CQ53" s="1253"/>
      <c r="CR53" s="1253"/>
      <c r="CS53" s="1253"/>
      <c r="CT53" s="1253"/>
      <c r="CU53" s="1253"/>
      <c r="CV53" s="1253">
        <v>60.5</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575</v>
      </c>
      <c r="AO55" s="1258"/>
      <c r="AP55" s="1258"/>
      <c r="AQ55" s="1258"/>
      <c r="AR55" s="1258"/>
      <c r="AS55" s="1258"/>
      <c r="AT55" s="1258"/>
      <c r="AU55" s="1258"/>
      <c r="AV55" s="1258"/>
      <c r="AW55" s="1258"/>
      <c r="AX55" s="1258"/>
      <c r="AY55" s="1258"/>
      <c r="AZ55" s="1258"/>
      <c r="BA55" s="1258"/>
      <c r="BB55" s="1256" t="s">
        <v>573</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574</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576</v>
      </c>
    </row>
    <row r="64" spans="1:109">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577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571</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c r="B73" s="372"/>
      <c r="G73" s="1261"/>
      <c r="H73" s="1261"/>
      <c r="I73" s="1261"/>
      <c r="J73" s="1261"/>
      <c r="K73" s="1257"/>
      <c r="L73" s="1257"/>
      <c r="M73" s="1257"/>
      <c r="N73" s="1257"/>
      <c r="AM73" s="381"/>
      <c r="AN73" s="1256" t="s">
        <v>572</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v>32.4</v>
      </c>
      <c r="BQ73" s="1253"/>
      <c r="BR73" s="1253"/>
      <c r="BS73" s="1253"/>
      <c r="BT73" s="1253"/>
      <c r="BU73" s="1253"/>
      <c r="BV73" s="1253"/>
      <c r="BW73" s="1253"/>
      <c r="BX73" s="1253">
        <v>49.2</v>
      </c>
      <c r="BY73" s="1253"/>
      <c r="BZ73" s="1253"/>
      <c r="CA73" s="1253"/>
      <c r="CB73" s="1253"/>
      <c r="CC73" s="1253"/>
      <c r="CD73" s="1253"/>
      <c r="CE73" s="1253"/>
      <c r="CF73" s="1253">
        <v>46.5</v>
      </c>
      <c r="CG73" s="1253"/>
      <c r="CH73" s="1253"/>
      <c r="CI73" s="1253"/>
      <c r="CJ73" s="1253"/>
      <c r="CK73" s="1253"/>
      <c r="CL73" s="1253"/>
      <c r="CM73" s="1253"/>
      <c r="CN73" s="1253">
        <v>32.299999999999997</v>
      </c>
      <c r="CO73" s="1253"/>
      <c r="CP73" s="1253"/>
      <c r="CQ73" s="1253"/>
      <c r="CR73" s="1253"/>
      <c r="CS73" s="1253"/>
      <c r="CT73" s="1253"/>
      <c r="CU73" s="1253"/>
      <c r="CV73" s="1253">
        <v>18.100000000000001</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578</v>
      </c>
      <c r="BC75" s="1256"/>
      <c r="BD75" s="1256"/>
      <c r="BE75" s="1256"/>
      <c r="BF75" s="1256"/>
      <c r="BG75" s="1256"/>
      <c r="BH75" s="1256"/>
      <c r="BI75" s="1256"/>
      <c r="BJ75" s="1256"/>
      <c r="BK75" s="1256"/>
      <c r="BL75" s="1256"/>
      <c r="BM75" s="1256"/>
      <c r="BN75" s="1256"/>
      <c r="BO75" s="1256"/>
      <c r="BP75" s="1253">
        <v>9.3000000000000007</v>
      </c>
      <c r="BQ75" s="1253"/>
      <c r="BR75" s="1253"/>
      <c r="BS75" s="1253"/>
      <c r="BT75" s="1253"/>
      <c r="BU75" s="1253"/>
      <c r="BV75" s="1253"/>
      <c r="BW75" s="1253"/>
      <c r="BX75" s="1253">
        <v>9.1999999999999993</v>
      </c>
      <c r="BY75" s="1253"/>
      <c r="BZ75" s="1253"/>
      <c r="CA75" s="1253"/>
      <c r="CB75" s="1253"/>
      <c r="CC75" s="1253"/>
      <c r="CD75" s="1253"/>
      <c r="CE75" s="1253"/>
      <c r="CF75" s="1253">
        <v>9.3000000000000007</v>
      </c>
      <c r="CG75" s="1253"/>
      <c r="CH75" s="1253"/>
      <c r="CI75" s="1253"/>
      <c r="CJ75" s="1253"/>
      <c r="CK75" s="1253"/>
      <c r="CL75" s="1253"/>
      <c r="CM75" s="1253"/>
      <c r="CN75" s="1253">
        <v>9.1999999999999993</v>
      </c>
      <c r="CO75" s="1253"/>
      <c r="CP75" s="1253"/>
      <c r="CQ75" s="1253"/>
      <c r="CR75" s="1253"/>
      <c r="CS75" s="1253"/>
      <c r="CT75" s="1253"/>
      <c r="CU75" s="1253"/>
      <c r="CV75" s="1253">
        <v>9.4</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575</v>
      </c>
      <c r="AO77" s="1258"/>
      <c r="AP77" s="1258"/>
      <c r="AQ77" s="1258"/>
      <c r="AR77" s="1258"/>
      <c r="AS77" s="1258"/>
      <c r="AT77" s="1258"/>
      <c r="AU77" s="1258"/>
      <c r="AV77" s="1258"/>
      <c r="AW77" s="1258"/>
      <c r="AX77" s="1258"/>
      <c r="AY77" s="1258"/>
      <c r="AZ77" s="1258"/>
      <c r="BA77" s="1258"/>
      <c r="BB77" s="1256" t="s">
        <v>573</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578</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T+246EuT34l5++8ZoPvkHeSZ4KblEghKG6XQiRoH8xo9cLXgqX2bjsKvjbtnd4F3ISV10AMX/SkQNdz/MB+kmw==" saltValue="KpMZzhXfKvaYugv3BZk/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179CD-165B-4629-B69A-5DAEC60A2E4D}">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Szeh6GHFSpUTzxkSD0uyvA9TpzFztUwEYVH/ijdMvXO45nlPRwqHRKCel10O/A7eafu+GuhQ4zSvdDpurb7/1w==" saltValue="aYwdXmzPPtnG5kZ3LVyj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E7B00-20D9-41D2-818F-C2CB5857C461}">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6H7g0Xnwgg7FW9QL2ZMHFtehTOFgxiCySrjPl+x468dCzRzSjuHSR43QQfwUwZGqflsgIg8+WzO5Ehe+zFZh5w==" saltValue="CBu3HVx9XecyasS6FTM/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119705</v>
      </c>
      <c r="E3" s="156"/>
      <c r="F3" s="157">
        <v>94081</v>
      </c>
      <c r="G3" s="158"/>
      <c r="H3" s="159"/>
    </row>
    <row r="4" spans="1:8">
      <c r="A4" s="160"/>
      <c r="B4" s="161"/>
      <c r="C4" s="162"/>
      <c r="D4" s="163">
        <v>73099</v>
      </c>
      <c r="E4" s="164"/>
      <c r="F4" s="165">
        <v>48949</v>
      </c>
      <c r="G4" s="166"/>
      <c r="H4" s="167"/>
    </row>
    <row r="5" spans="1:8">
      <c r="A5" s="148" t="s">
        <v>522</v>
      </c>
      <c r="B5" s="153"/>
      <c r="C5" s="154"/>
      <c r="D5" s="155">
        <v>184568</v>
      </c>
      <c r="E5" s="156"/>
      <c r="F5" s="157">
        <v>92632</v>
      </c>
      <c r="G5" s="158"/>
      <c r="H5" s="159"/>
    </row>
    <row r="6" spans="1:8">
      <c r="A6" s="160"/>
      <c r="B6" s="161"/>
      <c r="C6" s="162"/>
      <c r="D6" s="163">
        <v>116843</v>
      </c>
      <c r="E6" s="164"/>
      <c r="F6" s="165">
        <v>47978</v>
      </c>
      <c r="G6" s="166"/>
      <c r="H6" s="167"/>
    </row>
    <row r="7" spans="1:8">
      <c r="A7" s="148" t="s">
        <v>523</v>
      </c>
      <c r="B7" s="153"/>
      <c r="C7" s="154"/>
      <c r="D7" s="155">
        <v>145030</v>
      </c>
      <c r="E7" s="156"/>
      <c r="F7" s="157">
        <v>96469</v>
      </c>
      <c r="G7" s="158"/>
      <c r="H7" s="159"/>
    </row>
    <row r="8" spans="1:8">
      <c r="A8" s="160"/>
      <c r="B8" s="161"/>
      <c r="C8" s="162"/>
      <c r="D8" s="163">
        <v>76179</v>
      </c>
      <c r="E8" s="164"/>
      <c r="F8" s="165">
        <v>49775</v>
      </c>
      <c r="G8" s="166"/>
      <c r="H8" s="167"/>
    </row>
    <row r="9" spans="1:8">
      <c r="A9" s="148" t="s">
        <v>524</v>
      </c>
      <c r="B9" s="153"/>
      <c r="C9" s="154"/>
      <c r="D9" s="155">
        <v>103108</v>
      </c>
      <c r="E9" s="156"/>
      <c r="F9" s="157">
        <v>85743</v>
      </c>
      <c r="G9" s="158"/>
      <c r="H9" s="159"/>
    </row>
    <row r="10" spans="1:8">
      <c r="A10" s="160"/>
      <c r="B10" s="161"/>
      <c r="C10" s="162"/>
      <c r="D10" s="163">
        <v>72511</v>
      </c>
      <c r="E10" s="164"/>
      <c r="F10" s="165">
        <v>45231</v>
      </c>
      <c r="G10" s="166"/>
      <c r="H10" s="167"/>
    </row>
    <row r="11" spans="1:8">
      <c r="A11" s="148" t="s">
        <v>525</v>
      </c>
      <c r="B11" s="153"/>
      <c r="C11" s="154"/>
      <c r="D11" s="155">
        <v>80024</v>
      </c>
      <c r="E11" s="156"/>
      <c r="F11" s="157">
        <v>92509</v>
      </c>
      <c r="G11" s="158"/>
      <c r="H11" s="159"/>
    </row>
    <row r="12" spans="1:8">
      <c r="A12" s="160"/>
      <c r="B12" s="161"/>
      <c r="C12" s="168"/>
      <c r="D12" s="163">
        <v>53293</v>
      </c>
      <c r="E12" s="164"/>
      <c r="F12" s="165">
        <v>52274</v>
      </c>
      <c r="G12" s="166"/>
      <c r="H12" s="167"/>
    </row>
    <row r="13" spans="1:8">
      <c r="A13" s="148"/>
      <c r="B13" s="153"/>
      <c r="C13" s="169"/>
      <c r="D13" s="170">
        <v>126487</v>
      </c>
      <c r="E13" s="171"/>
      <c r="F13" s="172">
        <v>92287</v>
      </c>
      <c r="G13" s="173"/>
      <c r="H13" s="159"/>
    </row>
    <row r="14" spans="1:8">
      <c r="A14" s="160"/>
      <c r="B14" s="161"/>
      <c r="C14" s="162"/>
      <c r="D14" s="163">
        <v>78385</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6.76</v>
      </c>
      <c r="C19" s="174">
        <f>ROUND(VALUE(SUBSTITUTE(実質収支比率等に係る経年分析!G$48,"▲","-")),2)</f>
        <v>7.28</v>
      </c>
      <c r="D19" s="174">
        <f>ROUND(VALUE(SUBSTITUTE(実質収支比率等に係る経年分析!H$48,"▲","-")),2)</f>
        <v>9.8800000000000008</v>
      </c>
      <c r="E19" s="174">
        <f>ROUND(VALUE(SUBSTITUTE(実質収支比率等に係る経年分析!I$48,"▲","-")),2)</f>
        <v>10.65</v>
      </c>
      <c r="F19" s="174">
        <f>ROUND(VALUE(SUBSTITUTE(実質収支比率等に係る経年分析!J$48,"▲","-")),2)</f>
        <v>7.16</v>
      </c>
    </row>
    <row r="20" spans="1:11">
      <c r="A20" s="174" t="s">
        <v>53</v>
      </c>
      <c r="B20" s="174">
        <f>ROUND(VALUE(SUBSTITUTE(実質収支比率等に係る経年分析!F$47,"▲","-")),2)</f>
        <v>21.29</v>
      </c>
      <c r="C20" s="174">
        <f>ROUND(VALUE(SUBSTITUTE(実質収支比率等に係る経年分析!G$47,"▲","-")),2)</f>
        <v>18.41</v>
      </c>
      <c r="D20" s="174">
        <f>ROUND(VALUE(SUBSTITUTE(実質収支比率等に係る経年分析!H$47,"▲","-")),2)</f>
        <v>21.7</v>
      </c>
      <c r="E20" s="174">
        <f>ROUND(VALUE(SUBSTITUTE(実質収支比率等に係る経年分析!I$47,"▲","-")),2)</f>
        <v>22</v>
      </c>
      <c r="F20" s="174">
        <f>ROUND(VALUE(SUBSTITUTE(実質収支比率等に係る経年分析!J$47,"▲","-")),2)</f>
        <v>25.11</v>
      </c>
    </row>
    <row r="21" spans="1:11">
      <c r="A21" s="174" t="s">
        <v>54</v>
      </c>
      <c r="B21" s="174">
        <f>IF(ISNUMBER(VALUE(SUBSTITUTE(実質収支比率等に係る経年分析!F$49,"▲","-"))),ROUND(VALUE(SUBSTITUTE(実質収支比率等に係る経年分析!F$49,"▲","-")),2),NA())</f>
        <v>-3.06</v>
      </c>
      <c r="C21" s="174">
        <f>IF(ISNUMBER(VALUE(SUBSTITUTE(実質収支比率等に係る経年分析!G$49,"▲","-"))),ROUND(VALUE(SUBSTITUTE(実質収支比率等に係る経年分析!G$49,"▲","-")),2),NA())</f>
        <v>-4.8899999999999997</v>
      </c>
      <c r="D21" s="174">
        <f>IF(ISNUMBER(VALUE(SUBSTITUTE(実質収支比率等に係る経年分析!H$49,"▲","-"))),ROUND(VALUE(SUBSTITUTE(実質収支比率等に係る経年分析!H$49,"▲","-")),2),NA())</f>
        <v>2.88</v>
      </c>
      <c r="E21" s="174">
        <f>IF(ISNUMBER(VALUE(SUBSTITUTE(実質収支比率等に係る経年分析!I$49,"▲","-"))),ROUND(VALUE(SUBSTITUTE(実質収支比率等に係る経年分析!I$49,"▲","-")),2),NA())</f>
        <v>-4.3600000000000003</v>
      </c>
      <c r="F21" s="174">
        <f>IF(ISNUMBER(VALUE(SUBSTITUTE(実質収支比率等に係る経年分析!J$49,"▲","-"))),ROUND(VALUE(SUBSTITUTE(実質収支比率等に係る経年分析!J$49,"▲","-")),2),NA())</f>
        <v>-5.38</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指宿市後期高齢者医療特別会計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指宿市唐船峡そうめん流し事業特別会計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c r="A31" s="175" t="str">
        <f>IF(連結実質赤字比率に係る赤字・黒字の構成分析!C$39="",NA(),連結実質赤字比率に係る赤字・黒字の構成分析!C$39)</f>
        <v>指宿市温泉供給事業会計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v>
      </c>
    </row>
    <row r="32" spans="1:11">
      <c r="A32" s="175" t="str">
        <f>IF(連結実質赤字比率に係る赤字・黒字の構成分析!C$38="",NA(),連結実質赤字比率に係る赤字・黒字の構成分析!C$38)</f>
        <v>指宿市国民健康保険特別会計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c r="A33" s="175" t="str">
        <f>IF(連結実質赤字比率に係る赤字・黒字の構成分析!C$37="",NA(),連結実質赤字比率に係る赤字・黒字の構成分析!C$37)</f>
        <v>指宿市公共下水道事業会計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c r="A34" s="175" t="str">
        <f>IF(連結実質赤字比率に係る赤字・黒字の構成分析!C$36="",NA(),連結実質赤字比率に係る赤字・黒字の構成分析!C$36)</f>
        <v>指宿市介護保険特別会計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3.65</v>
      </c>
    </row>
    <row r="35" spans="1:16">
      <c r="A35" s="175" t="str">
        <f>IF(連結実質赤字比率に係る赤字・黒字の構成分析!C$35="",NA(),連結実質赤字比率に係る赤字・黒字の構成分析!C$35)</f>
        <v>指宿市水道事業会計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4.5999999999999996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4.63</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7.16</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2604</v>
      </c>
      <c r="E42" s="176"/>
      <c r="F42" s="176"/>
      <c r="G42" s="176">
        <f>'実質公債費比率（分子）の構造'!L$52</f>
        <v>2621</v>
      </c>
      <c r="H42" s="176"/>
      <c r="I42" s="176"/>
      <c r="J42" s="176">
        <f>'実質公債費比率（分子）の構造'!M$52</f>
        <v>2657</v>
      </c>
      <c r="K42" s="176"/>
      <c r="L42" s="176"/>
      <c r="M42" s="176">
        <f>'実質公債費比率（分子）の構造'!N$52</f>
        <v>2667</v>
      </c>
      <c r="N42" s="176"/>
      <c r="O42" s="176"/>
      <c r="P42" s="176">
        <f>'実質公債費比率（分子）の構造'!O$52</f>
        <v>2748</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5</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c r="A45" s="176" t="s">
        <v>63</v>
      </c>
      <c r="B45" s="176">
        <f>'実質公債費比率（分子）の構造'!K$49</f>
        <v>388</v>
      </c>
      <c r="C45" s="176"/>
      <c r="D45" s="176"/>
      <c r="E45" s="176">
        <f>'実質公債費比率（分子）の構造'!L$49</f>
        <v>503</v>
      </c>
      <c r="F45" s="176"/>
      <c r="G45" s="176"/>
      <c r="H45" s="176">
        <f>'実質公債費比率（分子）の構造'!M$49</f>
        <v>562</v>
      </c>
      <c r="I45" s="176"/>
      <c r="J45" s="176"/>
      <c r="K45" s="176">
        <f>'実質公債費比率（分子）の構造'!N$49</f>
        <v>569</v>
      </c>
      <c r="L45" s="176"/>
      <c r="M45" s="176"/>
      <c r="N45" s="176">
        <f>'実質公債費比率（分子）の構造'!O$49</f>
        <v>579</v>
      </c>
      <c r="O45" s="176"/>
      <c r="P45" s="176"/>
    </row>
    <row r="46" spans="1:16">
      <c r="A46" s="176" t="s">
        <v>64</v>
      </c>
      <c r="B46" s="176">
        <f>'実質公債費比率（分子）の構造'!K$48</f>
        <v>238</v>
      </c>
      <c r="C46" s="176"/>
      <c r="D46" s="176"/>
      <c r="E46" s="176">
        <f>'実質公債費比率（分子）の構造'!L$48</f>
        <v>247</v>
      </c>
      <c r="F46" s="176"/>
      <c r="G46" s="176"/>
      <c r="H46" s="176">
        <f>'実質公債費比率（分子）の構造'!M$48</f>
        <v>228</v>
      </c>
      <c r="I46" s="176"/>
      <c r="J46" s="176"/>
      <c r="K46" s="176">
        <f>'実質公債費比率（分子）の構造'!N$48</f>
        <v>265</v>
      </c>
      <c r="L46" s="176"/>
      <c r="M46" s="176"/>
      <c r="N46" s="176">
        <f>'実質公債費比率（分子）の構造'!O$48</f>
        <v>256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2934</v>
      </c>
      <c r="C49" s="176"/>
      <c r="D49" s="176"/>
      <c r="E49" s="176">
        <f>'実質公債費比率（分子）の構造'!L$45</f>
        <v>2841</v>
      </c>
      <c r="F49" s="176"/>
      <c r="G49" s="176"/>
      <c r="H49" s="176">
        <f>'実質公債費比率（分子）の構造'!M$45</f>
        <v>2870</v>
      </c>
      <c r="I49" s="176"/>
      <c r="J49" s="176"/>
      <c r="K49" s="176">
        <f>'実質公債費比率（分子）の構造'!N$45</f>
        <v>2796</v>
      </c>
      <c r="L49" s="176"/>
      <c r="M49" s="176"/>
      <c r="N49" s="176">
        <f>'実質公債費比率（分子）の構造'!O$45</f>
        <v>2947</v>
      </c>
      <c r="O49" s="176"/>
      <c r="P49" s="176"/>
    </row>
    <row r="50" spans="1:16">
      <c r="A50" s="176" t="s">
        <v>67</v>
      </c>
      <c r="B50" s="176" t="e">
        <f>NA()</f>
        <v>#N/A</v>
      </c>
      <c r="C50" s="176">
        <f>IF(ISNUMBER('実質公債費比率（分子）の構造'!K$53),'実質公債費比率（分子）の構造'!K$53,NA())</f>
        <v>961</v>
      </c>
      <c r="D50" s="176" t="e">
        <f>NA()</f>
        <v>#N/A</v>
      </c>
      <c r="E50" s="176" t="e">
        <f>NA()</f>
        <v>#N/A</v>
      </c>
      <c r="F50" s="176">
        <f>IF(ISNUMBER('実質公債費比率（分子）の構造'!L$53),'実質公債費比率（分子）の構造'!L$53,NA())</f>
        <v>970</v>
      </c>
      <c r="G50" s="176" t="e">
        <f>NA()</f>
        <v>#N/A</v>
      </c>
      <c r="H50" s="176" t="e">
        <f>NA()</f>
        <v>#N/A</v>
      </c>
      <c r="I50" s="176">
        <f>IF(ISNUMBER('実質公債費比率（分子）の構造'!M$53),'実質公債費比率（分子）の構造'!M$53,NA())</f>
        <v>1003</v>
      </c>
      <c r="J50" s="176" t="e">
        <f>NA()</f>
        <v>#N/A</v>
      </c>
      <c r="K50" s="176" t="e">
        <f>NA()</f>
        <v>#N/A</v>
      </c>
      <c r="L50" s="176">
        <f>IF(ISNUMBER('実質公債費比率（分子）の構造'!N$53),'実質公債費比率（分子）の構造'!N$53,NA())</f>
        <v>963</v>
      </c>
      <c r="M50" s="176" t="e">
        <f>NA()</f>
        <v>#N/A</v>
      </c>
      <c r="N50" s="176" t="e">
        <f>NA()</f>
        <v>#N/A</v>
      </c>
      <c r="O50" s="176">
        <f>IF(ISNUMBER('実質公債費比率（分子）の構造'!O$53),'実質公債費比率（分子）の構造'!O$53,NA())</f>
        <v>1034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27200</v>
      </c>
      <c r="E56" s="175"/>
      <c r="F56" s="175"/>
      <c r="G56" s="175">
        <f>'将来負担比率（分子）の構造'!J$52</f>
        <v>28310</v>
      </c>
      <c r="H56" s="175"/>
      <c r="I56" s="175"/>
      <c r="J56" s="175">
        <f>'将来負担比率（分子）の構造'!K$52</f>
        <v>27601</v>
      </c>
      <c r="K56" s="175"/>
      <c r="L56" s="175"/>
      <c r="M56" s="175">
        <f>'将来負担比率（分子）の構造'!L$52</f>
        <v>28255</v>
      </c>
      <c r="N56" s="175"/>
      <c r="O56" s="175"/>
      <c r="P56" s="175">
        <f>'将来負担比率（分子）の構造'!M$52</f>
        <v>27359</v>
      </c>
    </row>
    <row r="57" spans="1:16">
      <c r="A57" s="175" t="s">
        <v>42</v>
      </c>
      <c r="B57" s="175"/>
      <c r="C57" s="175"/>
      <c r="D57" s="175">
        <f>'将来負担比率（分子）の構造'!I$51</f>
        <v>892</v>
      </c>
      <c r="E57" s="175"/>
      <c r="F57" s="175"/>
      <c r="G57" s="175">
        <f>'将来負担比率（分子）の構造'!J$51</f>
        <v>842</v>
      </c>
      <c r="H57" s="175"/>
      <c r="I57" s="175"/>
      <c r="J57" s="175">
        <f>'将来負担比率（分子）の構造'!K$51</f>
        <v>903</v>
      </c>
      <c r="K57" s="175"/>
      <c r="L57" s="175"/>
      <c r="M57" s="175">
        <f>'将来負担比率（分子）の構造'!L$51</f>
        <v>836</v>
      </c>
      <c r="N57" s="175"/>
      <c r="O57" s="175"/>
      <c r="P57" s="175">
        <f>'将来負担比率（分子）の構造'!M$51</f>
        <v>927</v>
      </c>
    </row>
    <row r="58" spans="1:16">
      <c r="A58" s="175" t="s">
        <v>41</v>
      </c>
      <c r="B58" s="175"/>
      <c r="C58" s="175"/>
      <c r="D58" s="175">
        <f>'将来負担比率（分子）の構造'!I$50</f>
        <v>6866</v>
      </c>
      <c r="E58" s="175"/>
      <c r="F58" s="175"/>
      <c r="G58" s="175">
        <f>'将来負担比率（分子）の構造'!J$50</f>
        <v>5922</v>
      </c>
      <c r="H58" s="175"/>
      <c r="I58" s="175"/>
      <c r="J58" s="175">
        <f>'将来負担比率（分子）の構造'!K$50</f>
        <v>6997</v>
      </c>
      <c r="K58" s="175"/>
      <c r="L58" s="175"/>
      <c r="M58" s="175">
        <f>'将来負担比率（分子）の構造'!L$50</f>
        <v>7517</v>
      </c>
      <c r="N58" s="175"/>
      <c r="O58" s="175"/>
      <c r="P58" s="175">
        <f>'将来負担比率（分子）の構造'!M$50</f>
        <v>8787</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370</v>
      </c>
      <c r="C61" s="175"/>
      <c r="D61" s="175"/>
      <c r="E61" s="175">
        <f>'将来負担比率（分子）の構造'!J$46</f>
        <v>365</v>
      </c>
      <c r="F61" s="175"/>
      <c r="G61" s="175"/>
      <c r="H61" s="175">
        <f>'将来負担比率（分子）の構造'!K$46</f>
        <v>362</v>
      </c>
      <c r="I61" s="175"/>
      <c r="J61" s="175"/>
      <c r="K61" s="175">
        <f>'将来負担比率（分子）の構造'!L$46</f>
        <v>357</v>
      </c>
      <c r="L61" s="175"/>
      <c r="M61" s="175"/>
      <c r="N61" s="175">
        <f>'将来負担比率（分子）の構造'!M$46</f>
        <v>355</v>
      </c>
      <c r="O61" s="175"/>
      <c r="P61" s="175"/>
    </row>
    <row r="62" spans="1:16">
      <c r="A62" s="175" t="s">
        <v>35</v>
      </c>
      <c r="B62" s="175">
        <f>'将来負担比率（分子）の構造'!I$45</f>
        <v>3051</v>
      </c>
      <c r="C62" s="175"/>
      <c r="D62" s="175"/>
      <c r="E62" s="175">
        <f>'将来負担比率（分子）の構造'!J$45</f>
        <v>2936</v>
      </c>
      <c r="F62" s="175"/>
      <c r="G62" s="175"/>
      <c r="H62" s="175">
        <f>'将来負担比率（分子）の構造'!K$45</f>
        <v>2752</v>
      </c>
      <c r="I62" s="175"/>
      <c r="J62" s="175"/>
      <c r="K62" s="175">
        <f>'将来負担比率（分子）の構造'!L$45</f>
        <v>2710</v>
      </c>
      <c r="L62" s="175"/>
      <c r="M62" s="175"/>
      <c r="N62" s="175">
        <f>'将来負担比率（分子）の構造'!M$45</f>
        <v>2789</v>
      </c>
      <c r="O62" s="175"/>
      <c r="P62" s="175"/>
    </row>
    <row r="63" spans="1:16">
      <c r="A63" s="175" t="s">
        <v>34</v>
      </c>
      <c r="B63" s="175">
        <f>'将来負担比率（分子）の構造'!I$44</f>
        <v>4503</v>
      </c>
      <c r="C63" s="175"/>
      <c r="D63" s="175"/>
      <c r="E63" s="175">
        <f>'将来負担比率（分子）の構造'!J$44</f>
        <v>4145</v>
      </c>
      <c r="F63" s="175"/>
      <c r="G63" s="175"/>
      <c r="H63" s="175">
        <f>'将来負担比率（分子）の構造'!K$44</f>
        <v>3742</v>
      </c>
      <c r="I63" s="175"/>
      <c r="J63" s="175"/>
      <c r="K63" s="175">
        <f>'将来負担比率（分子）の構造'!L$44</f>
        <v>3288</v>
      </c>
      <c r="L63" s="175"/>
      <c r="M63" s="175"/>
      <c r="N63" s="175">
        <f>'将来負担比率（分子）の構造'!M$44</f>
        <v>2869</v>
      </c>
      <c r="O63" s="175"/>
      <c r="P63" s="175"/>
    </row>
    <row r="64" spans="1:16">
      <c r="A64" s="175" t="s">
        <v>33</v>
      </c>
      <c r="B64" s="175">
        <f>'将来負担比率（分子）の構造'!I$43</f>
        <v>2525</v>
      </c>
      <c r="C64" s="175"/>
      <c r="D64" s="175"/>
      <c r="E64" s="175">
        <f>'将来負担比率（分子）の構造'!J$43</f>
        <v>2417</v>
      </c>
      <c r="F64" s="175"/>
      <c r="G64" s="175"/>
      <c r="H64" s="175">
        <f>'将来負担比率（分子）の構造'!K$43</f>
        <v>2156</v>
      </c>
      <c r="I64" s="175"/>
      <c r="J64" s="175"/>
      <c r="K64" s="175">
        <f>'将来負担比率（分子）の構造'!L$43</f>
        <v>2133</v>
      </c>
      <c r="L64" s="175"/>
      <c r="M64" s="175"/>
      <c r="N64" s="175">
        <f>'将来負担比率（分子）の構造'!M$43</f>
        <v>2153</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27804</v>
      </c>
      <c r="C66" s="175"/>
      <c r="D66" s="175"/>
      <c r="E66" s="175">
        <f>'将来負担比率（分子）の構造'!J$41</f>
        <v>30369</v>
      </c>
      <c r="F66" s="175"/>
      <c r="G66" s="175"/>
      <c r="H66" s="175">
        <f>'将来負担比率（分子）の構造'!K$41</f>
        <v>31487</v>
      </c>
      <c r="I66" s="175"/>
      <c r="J66" s="175"/>
      <c r="K66" s="175">
        <f>'将来負担比率（分子）の構造'!L$41</f>
        <v>31539</v>
      </c>
      <c r="L66" s="175"/>
      <c r="M66" s="175"/>
      <c r="N66" s="175">
        <f>'将来負担比率（分子）の構造'!M$41</f>
        <v>30830</v>
      </c>
      <c r="O66" s="175"/>
      <c r="P66" s="175"/>
    </row>
    <row r="67" spans="1:16">
      <c r="A67" s="175" t="s">
        <v>71</v>
      </c>
      <c r="B67" s="175" t="e">
        <f>NA()</f>
        <v>#N/A</v>
      </c>
      <c r="C67" s="175">
        <f>IF(ISNUMBER('将来負担比率（分子）の構造'!I$53), IF('将来負担比率（分子）の構造'!I$53 &lt; 0, 0, '将来負担比率（分子）の構造'!I$53), NA())</f>
        <v>3294</v>
      </c>
      <c r="D67" s="175" t="e">
        <f>NA()</f>
        <v>#N/A</v>
      </c>
      <c r="E67" s="175" t="e">
        <f>NA()</f>
        <v>#N/A</v>
      </c>
      <c r="F67" s="175">
        <f>IF(ISNUMBER('将来負担比率（分子）の構造'!J$53), IF('将来負担比率（分子）の構造'!J$53 &lt; 0, 0, '将来負担比率（分子）の構造'!J$53), NA())</f>
        <v>5159</v>
      </c>
      <c r="G67" s="175" t="e">
        <f>NA()</f>
        <v>#N/A</v>
      </c>
      <c r="H67" s="175" t="e">
        <f>NA()</f>
        <v>#N/A</v>
      </c>
      <c r="I67" s="175">
        <f>IF(ISNUMBER('将来負担比率（分子）の構造'!K$53), IF('将来負担比率（分子）の構造'!K$53 &lt; 0, 0, '将来負担比率（分子）の構造'!K$53), NA())</f>
        <v>4998</v>
      </c>
      <c r="J67" s="175" t="e">
        <f>NA()</f>
        <v>#N/A</v>
      </c>
      <c r="K67" s="175" t="e">
        <f>NA()</f>
        <v>#N/A</v>
      </c>
      <c r="L67" s="175">
        <f>IF(ISNUMBER('将来負担比率（分子）の構造'!L$53), IF('将来負担比率（分子）の構造'!L$53 &lt; 0, 0, '将来負担比率（分子）の構造'!L$53), NA())</f>
        <v>3419</v>
      </c>
      <c r="M67" s="175" t="e">
        <f>NA()</f>
        <v>#N/A</v>
      </c>
      <c r="N67" s="175" t="e">
        <f>NA()</f>
        <v>#N/A</v>
      </c>
      <c r="O67" s="175">
        <f>IF(ISNUMBER('将来負担比率（分子）の構造'!M$53), IF('将来負担比率（分子）の構造'!M$53 &lt; 0, 0, '将来負担比率（分子）の構造'!M$53), NA())</f>
        <v>1923</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2879</v>
      </c>
      <c r="C72" s="179">
        <f>基金残高に係る経年分析!G55</f>
        <v>2883</v>
      </c>
      <c r="D72" s="179">
        <f>基金残高に係る経年分析!H55</f>
        <v>3320</v>
      </c>
    </row>
    <row r="73" spans="1:16">
      <c r="A73" s="178" t="s">
        <v>74</v>
      </c>
      <c r="B73" s="179">
        <f>基金残高に係る経年分析!F56</f>
        <v>1610</v>
      </c>
      <c r="C73" s="179">
        <f>基金残高に係る経年分析!G56</f>
        <v>1719</v>
      </c>
      <c r="D73" s="179">
        <f>基金残高に係る経年分析!H56</f>
        <v>1831</v>
      </c>
    </row>
    <row r="74" spans="1:16">
      <c r="A74" s="178" t="s">
        <v>75</v>
      </c>
      <c r="B74" s="179">
        <f>基金残高に係る経年分析!F57</f>
        <v>2851</v>
      </c>
      <c r="C74" s="179">
        <f>基金残高に係る経年分析!G57</f>
        <v>2971</v>
      </c>
      <c r="D74" s="179">
        <f>基金残高に係る経年分析!H57</f>
        <v>2904</v>
      </c>
    </row>
  </sheetData>
  <sheetProtection algorithmName="SHA-512" hashValue="ODsnvvUCtacZ6nBTxaT/vsoyFgvOvY9jwYbqkkjatiIm8pbhDc1DOUG73z+2V+RhUqvuWQs1Hf15qAe8PwB4Ng==" saltValue="x+qaKbToL991UGz84N+p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216</v>
      </c>
      <c r="C5" s="646"/>
      <c r="D5" s="646"/>
      <c r="E5" s="646"/>
      <c r="F5" s="646"/>
      <c r="G5" s="646"/>
      <c r="H5" s="646"/>
      <c r="I5" s="646"/>
      <c r="J5" s="646"/>
      <c r="K5" s="646"/>
      <c r="L5" s="646"/>
      <c r="M5" s="646"/>
      <c r="N5" s="646"/>
      <c r="O5" s="646"/>
      <c r="P5" s="646"/>
      <c r="Q5" s="647"/>
      <c r="R5" s="648">
        <v>4307265</v>
      </c>
      <c r="S5" s="649"/>
      <c r="T5" s="649"/>
      <c r="U5" s="649"/>
      <c r="V5" s="649"/>
      <c r="W5" s="649"/>
      <c r="X5" s="649"/>
      <c r="Y5" s="650"/>
      <c r="Z5" s="651">
        <v>15.7</v>
      </c>
      <c r="AA5" s="651"/>
      <c r="AB5" s="651"/>
      <c r="AC5" s="651"/>
      <c r="AD5" s="652">
        <v>4250296</v>
      </c>
      <c r="AE5" s="652"/>
      <c r="AF5" s="652"/>
      <c r="AG5" s="652"/>
      <c r="AH5" s="652"/>
      <c r="AI5" s="652"/>
      <c r="AJ5" s="652"/>
      <c r="AK5" s="652"/>
      <c r="AL5" s="653">
        <v>31.9</v>
      </c>
      <c r="AM5" s="654"/>
      <c r="AN5" s="654"/>
      <c r="AO5" s="655"/>
      <c r="AP5" s="645" t="s">
        <v>217</v>
      </c>
      <c r="AQ5" s="646"/>
      <c r="AR5" s="646"/>
      <c r="AS5" s="646"/>
      <c r="AT5" s="646"/>
      <c r="AU5" s="646"/>
      <c r="AV5" s="646"/>
      <c r="AW5" s="646"/>
      <c r="AX5" s="646"/>
      <c r="AY5" s="646"/>
      <c r="AZ5" s="646"/>
      <c r="BA5" s="646"/>
      <c r="BB5" s="646"/>
      <c r="BC5" s="646"/>
      <c r="BD5" s="646"/>
      <c r="BE5" s="646"/>
      <c r="BF5" s="647"/>
      <c r="BG5" s="659">
        <v>4188804</v>
      </c>
      <c r="BH5" s="660"/>
      <c r="BI5" s="660"/>
      <c r="BJ5" s="660"/>
      <c r="BK5" s="660"/>
      <c r="BL5" s="660"/>
      <c r="BM5" s="660"/>
      <c r="BN5" s="661"/>
      <c r="BO5" s="662">
        <v>97.2</v>
      </c>
      <c r="BP5" s="662"/>
      <c r="BQ5" s="662"/>
      <c r="BR5" s="662"/>
      <c r="BS5" s="663">
        <v>23670</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204823</v>
      </c>
      <c r="S6" s="660"/>
      <c r="T6" s="660"/>
      <c r="U6" s="660"/>
      <c r="V6" s="660"/>
      <c r="W6" s="660"/>
      <c r="X6" s="660"/>
      <c r="Y6" s="661"/>
      <c r="Z6" s="662">
        <v>0.7</v>
      </c>
      <c r="AA6" s="662"/>
      <c r="AB6" s="662"/>
      <c r="AC6" s="662"/>
      <c r="AD6" s="663">
        <v>204823</v>
      </c>
      <c r="AE6" s="663"/>
      <c r="AF6" s="663"/>
      <c r="AG6" s="663"/>
      <c r="AH6" s="663"/>
      <c r="AI6" s="663"/>
      <c r="AJ6" s="663"/>
      <c r="AK6" s="663"/>
      <c r="AL6" s="664">
        <v>1.5</v>
      </c>
      <c r="AM6" s="665"/>
      <c r="AN6" s="665"/>
      <c r="AO6" s="666"/>
      <c r="AP6" s="656" t="s">
        <v>222</v>
      </c>
      <c r="AQ6" s="657"/>
      <c r="AR6" s="657"/>
      <c r="AS6" s="657"/>
      <c r="AT6" s="657"/>
      <c r="AU6" s="657"/>
      <c r="AV6" s="657"/>
      <c r="AW6" s="657"/>
      <c r="AX6" s="657"/>
      <c r="AY6" s="657"/>
      <c r="AZ6" s="657"/>
      <c r="BA6" s="657"/>
      <c r="BB6" s="657"/>
      <c r="BC6" s="657"/>
      <c r="BD6" s="657"/>
      <c r="BE6" s="657"/>
      <c r="BF6" s="658"/>
      <c r="BG6" s="659">
        <v>4188804</v>
      </c>
      <c r="BH6" s="660"/>
      <c r="BI6" s="660"/>
      <c r="BJ6" s="660"/>
      <c r="BK6" s="660"/>
      <c r="BL6" s="660"/>
      <c r="BM6" s="660"/>
      <c r="BN6" s="661"/>
      <c r="BO6" s="662">
        <v>97.2</v>
      </c>
      <c r="BP6" s="662"/>
      <c r="BQ6" s="662"/>
      <c r="BR6" s="662"/>
      <c r="BS6" s="663">
        <v>23670</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154599</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154599</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1043</v>
      </c>
      <c r="S7" s="660"/>
      <c r="T7" s="660"/>
      <c r="U7" s="660"/>
      <c r="V7" s="660"/>
      <c r="W7" s="660"/>
      <c r="X7" s="660"/>
      <c r="Y7" s="661"/>
      <c r="Z7" s="662">
        <v>0</v>
      </c>
      <c r="AA7" s="662"/>
      <c r="AB7" s="662"/>
      <c r="AC7" s="662"/>
      <c r="AD7" s="663">
        <v>1043</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1494607</v>
      </c>
      <c r="BH7" s="660"/>
      <c r="BI7" s="660"/>
      <c r="BJ7" s="660"/>
      <c r="BK7" s="660"/>
      <c r="BL7" s="660"/>
      <c r="BM7" s="660"/>
      <c r="BN7" s="661"/>
      <c r="BO7" s="662">
        <v>34.700000000000003</v>
      </c>
      <c r="BP7" s="662"/>
      <c r="BQ7" s="662"/>
      <c r="BR7" s="662"/>
      <c r="BS7" s="663">
        <v>23670</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2226318</v>
      </c>
      <c r="CS7" s="660"/>
      <c r="CT7" s="660"/>
      <c r="CU7" s="660"/>
      <c r="CV7" s="660"/>
      <c r="CW7" s="660"/>
      <c r="CX7" s="660"/>
      <c r="CY7" s="661"/>
      <c r="CZ7" s="662">
        <v>8.4</v>
      </c>
      <c r="DA7" s="662"/>
      <c r="DB7" s="662"/>
      <c r="DC7" s="662"/>
      <c r="DD7" s="668">
        <v>107343</v>
      </c>
      <c r="DE7" s="660"/>
      <c r="DF7" s="660"/>
      <c r="DG7" s="660"/>
      <c r="DH7" s="660"/>
      <c r="DI7" s="660"/>
      <c r="DJ7" s="660"/>
      <c r="DK7" s="660"/>
      <c r="DL7" s="660"/>
      <c r="DM7" s="660"/>
      <c r="DN7" s="660"/>
      <c r="DO7" s="660"/>
      <c r="DP7" s="661"/>
      <c r="DQ7" s="668">
        <v>1847901</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12076</v>
      </c>
      <c r="S8" s="660"/>
      <c r="T8" s="660"/>
      <c r="U8" s="660"/>
      <c r="V8" s="660"/>
      <c r="W8" s="660"/>
      <c r="X8" s="660"/>
      <c r="Y8" s="661"/>
      <c r="Z8" s="662">
        <v>0</v>
      </c>
      <c r="AA8" s="662"/>
      <c r="AB8" s="662"/>
      <c r="AC8" s="662"/>
      <c r="AD8" s="663">
        <v>12076</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62890</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8970632</v>
      </c>
      <c r="CS8" s="660"/>
      <c r="CT8" s="660"/>
      <c r="CU8" s="660"/>
      <c r="CV8" s="660"/>
      <c r="CW8" s="660"/>
      <c r="CX8" s="660"/>
      <c r="CY8" s="661"/>
      <c r="CZ8" s="662">
        <v>33.9</v>
      </c>
      <c r="DA8" s="662"/>
      <c r="DB8" s="662"/>
      <c r="DC8" s="662"/>
      <c r="DD8" s="668">
        <v>39776</v>
      </c>
      <c r="DE8" s="660"/>
      <c r="DF8" s="660"/>
      <c r="DG8" s="660"/>
      <c r="DH8" s="660"/>
      <c r="DI8" s="660"/>
      <c r="DJ8" s="660"/>
      <c r="DK8" s="660"/>
      <c r="DL8" s="660"/>
      <c r="DM8" s="660"/>
      <c r="DN8" s="660"/>
      <c r="DO8" s="660"/>
      <c r="DP8" s="661"/>
      <c r="DQ8" s="668">
        <v>4770777</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14615</v>
      </c>
      <c r="S9" s="660"/>
      <c r="T9" s="660"/>
      <c r="U9" s="660"/>
      <c r="V9" s="660"/>
      <c r="W9" s="660"/>
      <c r="X9" s="660"/>
      <c r="Y9" s="661"/>
      <c r="Z9" s="662">
        <v>0.1</v>
      </c>
      <c r="AA9" s="662"/>
      <c r="AB9" s="662"/>
      <c r="AC9" s="662"/>
      <c r="AD9" s="663">
        <v>14615</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1267931</v>
      </c>
      <c r="BH9" s="660"/>
      <c r="BI9" s="660"/>
      <c r="BJ9" s="660"/>
      <c r="BK9" s="660"/>
      <c r="BL9" s="660"/>
      <c r="BM9" s="660"/>
      <c r="BN9" s="661"/>
      <c r="BO9" s="662">
        <v>29.4</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1973451</v>
      </c>
      <c r="CS9" s="660"/>
      <c r="CT9" s="660"/>
      <c r="CU9" s="660"/>
      <c r="CV9" s="660"/>
      <c r="CW9" s="660"/>
      <c r="CX9" s="660"/>
      <c r="CY9" s="661"/>
      <c r="CZ9" s="662">
        <v>7.5</v>
      </c>
      <c r="DA9" s="662"/>
      <c r="DB9" s="662"/>
      <c r="DC9" s="662"/>
      <c r="DD9" s="668">
        <v>75480</v>
      </c>
      <c r="DE9" s="660"/>
      <c r="DF9" s="660"/>
      <c r="DG9" s="660"/>
      <c r="DH9" s="660"/>
      <c r="DI9" s="660"/>
      <c r="DJ9" s="660"/>
      <c r="DK9" s="660"/>
      <c r="DL9" s="660"/>
      <c r="DM9" s="660"/>
      <c r="DN9" s="660"/>
      <c r="DO9" s="660"/>
      <c r="DP9" s="661"/>
      <c r="DQ9" s="668">
        <v>1409095</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80940</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9100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2100</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v>958871</v>
      </c>
      <c r="S11" s="660"/>
      <c r="T11" s="660"/>
      <c r="U11" s="660"/>
      <c r="V11" s="660"/>
      <c r="W11" s="660"/>
      <c r="X11" s="660"/>
      <c r="Y11" s="661"/>
      <c r="Z11" s="664">
        <v>3.5</v>
      </c>
      <c r="AA11" s="665"/>
      <c r="AB11" s="665"/>
      <c r="AC11" s="671"/>
      <c r="AD11" s="668">
        <v>958871</v>
      </c>
      <c r="AE11" s="660"/>
      <c r="AF11" s="660"/>
      <c r="AG11" s="660"/>
      <c r="AH11" s="660"/>
      <c r="AI11" s="660"/>
      <c r="AJ11" s="660"/>
      <c r="AK11" s="661"/>
      <c r="AL11" s="664">
        <v>7.2</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82846</v>
      </c>
      <c r="BH11" s="660"/>
      <c r="BI11" s="660"/>
      <c r="BJ11" s="660"/>
      <c r="BK11" s="660"/>
      <c r="BL11" s="660"/>
      <c r="BM11" s="660"/>
      <c r="BN11" s="661"/>
      <c r="BO11" s="662">
        <v>1.9</v>
      </c>
      <c r="BP11" s="662"/>
      <c r="BQ11" s="662"/>
      <c r="BR11" s="662"/>
      <c r="BS11" s="663">
        <v>23670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1137737</v>
      </c>
      <c r="CS11" s="660"/>
      <c r="CT11" s="660"/>
      <c r="CU11" s="660"/>
      <c r="CV11" s="660"/>
      <c r="CW11" s="660"/>
      <c r="CX11" s="660"/>
      <c r="CY11" s="661"/>
      <c r="CZ11" s="662">
        <v>4.3</v>
      </c>
      <c r="DA11" s="662"/>
      <c r="DB11" s="662"/>
      <c r="DC11" s="662"/>
      <c r="DD11" s="668">
        <v>399441</v>
      </c>
      <c r="DE11" s="660"/>
      <c r="DF11" s="660"/>
      <c r="DG11" s="660"/>
      <c r="DH11" s="660"/>
      <c r="DI11" s="660"/>
      <c r="DJ11" s="660"/>
      <c r="DK11" s="660"/>
      <c r="DL11" s="660"/>
      <c r="DM11" s="660"/>
      <c r="DN11" s="660"/>
      <c r="DO11" s="660"/>
      <c r="DP11" s="661"/>
      <c r="DQ11" s="668">
        <v>532533</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v>5206</v>
      </c>
      <c r="S12" s="660"/>
      <c r="T12" s="660"/>
      <c r="U12" s="660"/>
      <c r="V12" s="660"/>
      <c r="W12" s="660"/>
      <c r="X12" s="660"/>
      <c r="Y12" s="661"/>
      <c r="Z12" s="662">
        <v>0</v>
      </c>
      <c r="AA12" s="662"/>
      <c r="AB12" s="662"/>
      <c r="AC12" s="662"/>
      <c r="AD12" s="663">
        <v>5206</v>
      </c>
      <c r="AE12" s="663"/>
      <c r="AF12" s="663"/>
      <c r="AG12" s="663"/>
      <c r="AH12" s="663"/>
      <c r="AI12" s="663"/>
      <c r="AJ12" s="663"/>
      <c r="AK12" s="663"/>
      <c r="AL12" s="664">
        <v>0</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2235209</v>
      </c>
      <c r="BH12" s="660"/>
      <c r="BI12" s="660"/>
      <c r="BJ12" s="660"/>
      <c r="BK12" s="660"/>
      <c r="BL12" s="660"/>
      <c r="BM12" s="660"/>
      <c r="BN12" s="661"/>
      <c r="BO12" s="662">
        <v>51.9</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3308997</v>
      </c>
      <c r="CS12" s="660"/>
      <c r="CT12" s="660"/>
      <c r="CU12" s="660"/>
      <c r="CV12" s="660"/>
      <c r="CW12" s="660"/>
      <c r="CX12" s="660"/>
      <c r="CY12" s="661"/>
      <c r="CZ12" s="662">
        <v>12.5</v>
      </c>
      <c r="DA12" s="662"/>
      <c r="DB12" s="662"/>
      <c r="DC12" s="662"/>
      <c r="DD12" s="668">
        <v>334810</v>
      </c>
      <c r="DE12" s="660"/>
      <c r="DF12" s="660"/>
      <c r="DG12" s="660"/>
      <c r="DH12" s="660"/>
      <c r="DI12" s="660"/>
      <c r="DJ12" s="660"/>
      <c r="DK12" s="660"/>
      <c r="DL12" s="660"/>
      <c r="DM12" s="660"/>
      <c r="DN12" s="660"/>
      <c r="DO12" s="660"/>
      <c r="DP12" s="661"/>
      <c r="DQ12" s="668">
        <v>905509</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2214068</v>
      </c>
      <c r="BH13" s="660"/>
      <c r="BI13" s="660"/>
      <c r="BJ13" s="660"/>
      <c r="BK13" s="660"/>
      <c r="BL13" s="660"/>
      <c r="BM13" s="660"/>
      <c r="BN13" s="661"/>
      <c r="BO13" s="662">
        <v>51.4</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1988001</v>
      </c>
      <c r="CS13" s="660"/>
      <c r="CT13" s="660"/>
      <c r="CU13" s="660"/>
      <c r="CV13" s="660"/>
      <c r="CW13" s="660"/>
      <c r="CX13" s="660"/>
      <c r="CY13" s="661"/>
      <c r="CZ13" s="662">
        <v>7.5</v>
      </c>
      <c r="DA13" s="662"/>
      <c r="DB13" s="662"/>
      <c r="DC13" s="662"/>
      <c r="DD13" s="668">
        <v>1194061</v>
      </c>
      <c r="DE13" s="660"/>
      <c r="DF13" s="660"/>
      <c r="DG13" s="660"/>
      <c r="DH13" s="660"/>
      <c r="DI13" s="660"/>
      <c r="DJ13" s="660"/>
      <c r="DK13" s="660"/>
      <c r="DL13" s="660"/>
      <c r="DM13" s="660"/>
      <c r="DN13" s="660"/>
      <c r="DO13" s="660"/>
      <c r="DP13" s="661"/>
      <c r="DQ13" s="668">
        <v>682174</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v>1133</v>
      </c>
      <c r="S14" s="660"/>
      <c r="T14" s="660"/>
      <c r="U14" s="660"/>
      <c r="V14" s="660"/>
      <c r="W14" s="660"/>
      <c r="X14" s="660"/>
      <c r="Y14" s="661"/>
      <c r="Z14" s="662">
        <v>0</v>
      </c>
      <c r="AA14" s="662"/>
      <c r="AB14" s="662"/>
      <c r="AC14" s="662"/>
      <c r="AD14" s="663">
        <v>1133</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181064</v>
      </c>
      <c r="BH14" s="660"/>
      <c r="BI14" s="660"/>
      <c r="BJ14" s="660"/>
      <c r="BK14" s="660"/>
      <c r="BL14" s="660"/>
      <c r="BM14" s="660"/>
      <c r="BN14" s="661"/>
      <c r="BO14" s="662">
        <v>4.2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1033229</v>
      </c>
      <c r="CS14" s="660"/>
      <c r="CT14" s="660"/>
      <c r="CU14" s="660"/>
      <c r="CV14" s="660"/>
      <c r="CW14" s="660"/>
      <c r="CX14" s="660"/>
      <c r="CY14" s="661"/>
      <c r="CZ14" s="662">
        <v>3.9</v>
      </c>
      <c r="DA14" s="662"/>
      <c r="DB14" s="662"/>
      <c r="DC14" s="662"/>
      <c r="DD14" s="668">
        <v>131342</v>
      </c>
      <c r="DE14" s="660"/>
      <c r="DF14" s="660"/>
      <c r="DG14" s="660"/>
      <c r="DH14" s="660"/>
      <c r="DI14" s="660"/>
      <c r="DJ14" s="660"/>
      <c r="DK14" s="660"/>
      <c r="DL14" s="660"/>
      <c r="DM14" s="660"/>
      <c r="DN14" s="660"/>
      <c r="DO14" s="660"/>
      <c r="DP14" s="661"/>
      <c r="DQ14" s="668">
        <v>828304</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277924</v>
      </c>
      <c r="BH15" s="660"/>
      <c r="BI15" s="660"/>
      <c r="BJ15" s="660"/>
      <c r="BK15" s="660"/>
      <c r="BL15" s="660"/>
      <c r="BM15" s="660"/>
      <c r="BN15" s="661"/>
      <c r="BO15" s="662">
        <v>6.5</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2647919</v>
      </c>
      <c r="CS15" s="660"/>
      <c r="CT15" s="660"/>
      <c r="CU15" s="660"/>
      <c r="CV15" s="660"/>
      <c r="CW15" s="660"/>
      <c r="CX15" s="660"/>
      <c r="CY15" s="661"/>
      <c r="CZ15" s="662">
        <v>10</v>
      </c>
      <c r="DA15" s="662"/>
      <c r="DB15" s="662"/>
      <c r="DC15" s="662"/>
      <c r="DD15" s="668">
        <v>752276</v>
      </c>
      <c r="DE15" s="660"/>
      <c r="DF15" s="660"/>
      <c r="DG15" s="660"/>
      <c r="DH15" s="660"/>
      <c r="DI15" s="660"/>
      <c r="DJ15" s="660"/>
      <c r="DK15" s="660"/>
      <c r="DL15" s="660"/>
      <c r="DM15" s="660"/>
      <c r="DN15" s="660"/>
      <c r="DO15" s="660"/>
      <c r="DP15" s="661"/>
      <c r="DQ15" s="668">
        <v>1555428</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v>12649</v>
      </c>
      <c r="S16" s="660"/>
      <c r="T16" s="660"/>
      <c r="U16" s="660"/>
      <c r="V16" s="660"/>
      <c r="W16" s="660"/>
      <c r="X16" s="660"/>
      <c r="Y16" s="661"/>
      <c r="Z16" s="662">
        <v>0</v>
      </c>
      <c r="AA16" s="662"/>
      <c r="AB16" s="662"/>
      <c r="AC16" s="662"/>
      <c r="AD16" s="663">
        <v>12649</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79007</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68814</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58342</v>
      </c>
      <c r="S17" s="660"/>
      <c r="T17" s="660"/>
      <c r="U17" s="660"/>
      <c r="V17" s="660"/>
      <c r="W17" s="660"/>
      <c r="X17" s="660"/>
      <c r="Y17" s="661"/>
      <c r="Z17" s="662">
        <v>0.2</v>
      </c>
      <c r="AA17" s="662"/>
      <c r="AB17" s="662"/>
      <c r="AC17" s="662"/>
      <c r="AD17" s="663">
        <v>58342</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2946529</v>
      </c>
      <c r="CS17" s="660"/>
      <c r="CT17" s="660"/>
      <c r="CU17" s="660"/>
      <c r="CV17" s="660"/>
      <c r="CW17" s="660"/>
      <c r="CX17" s="660"/>
      <c r="CY17" s="661"/>
      <c r="CZ17" s="662">
        <v>11.1</v>
      </c>
      <c r="DA17" s="662"/>
      <c r="DB17" s="662"/>
      <c r="DC17" s="662"/>
      <c r="DD17" s="668" t="s">
        <v>122</v>
      </c>
      <c r="DE17" s="660"/>
      <c r="DF17" s="660"/>
      <c r="DG17" s="660"/>
      <c r="DH17" s="660"/>
      <c r="DI17" s="660"/>
      <c r="DJ17" s="660"/>
      <c r="DK17" s="660"/>
      <c r="DL17" s="660"/>
      <c r="DM17" s="660"/>
      <c r="DN17" s="660"/>
      <c r="DO17" s="660"/>
      <c r="DP17" s="661"/>
      <c r="DQ17" s="668">
        <v>2859297</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29727</v>
      </c>
      <c r="S18" s="660"/>
      <c r="T18" s="660"/>
      <c r="U18" s="660"/>
      <c r="V18" s="660"/>
      <c r="W18" s="660"/>
      <c r="X18" s="660"/>
      <c r="Y18" s="661"/>
      <c r="Z18" s="662">
        <v>0.1</v>
      </c>
      <c r="AA18" s="662"/>
      <c r="AB18" s="662"/>
      <c r="AC18" s="662"/>
      <c r="AD18" s="663">
        <v>29727</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29727</v>
      </c>
      <c r="S19" s="660"/>
      <c r="T19" s="660"/>
      <c r="U19" s="660"/>
      <c r="V19" s="660"/>
      <c r="W19" s="660"/>
      <c r="X19" s="660"/>
      <c r="Y19" s="661"/>
      <c r="Z19" s="662">
        <v>0.1</v>
      </c>
      <c r="AA19" s="662"/>
      <c r="AB19" s="662"/>
      <c r="AC19" s="662"/>
      <c r="AD19" s="663">
        <v>29727</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118461</v>
      </c>
      <c r="BH19" s="660"/>
      <c r="BI19" s="660"/>
      <c r="BJ19" s="660"/>
      <c r="BK19" s="660"/>
      <c r="BL19" s="660"/>
      <c r="BM19" s="660"/>
      <c r="BN19" s="661"/>
      <c r="BO19" s="662">
        <v>2.8</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118461</v>
      </c>
      <c r="BH20" s="660"/>
      <c r="BI20" s="660"/>
      <c r="BJ20" s="660"/>
      <c r="BK20" s="660"/>
      <c r="BL20" s="660"/>
      <c r="BM20" s="660"/>
      <c r="BN20" s="661"/>
      <c r="BO20" s="662">
        <v>2.8</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26475519</v>
      </c>
      <c r="CS20" s="660"/>
      <c r="CT20" s="660"/>
      <c r="CU20" s="660"/>
      <c r="CV20" s="660"/>
      <c r="CW20" s="660"/>
      <c r="CX20" s="660"/>
      <c r="CY20" s="661"/>
      <c r="CZ20" s="662">
        <v>100</v>
      </c>
      <c r="DA20" s="662"/>
      <c r="DB20" s="662"/>
      <c r="DC20" s="662"/>
      <c r="DD20" s="668">
        <v>3034529</v>
      </c>
      <c r="DE20" s="660"/>
      <c r="DF20" s="660"/>
      <c r="DG20" s="660"/>
      <c r="DH20" s="660"/>
      <c r="DI20" s="660"/>
      <c r="DJ20" s="660"/>
      <c r="DK20" s="660"/>
      <c r="DL20" s="660"/>
      <c r="DM20" s="660"/>
      <c r="DN20" s="660"/>
      <c r="DO20" s="660"/>
      <c r="DP20" s="661"/>
      <c r="DQ20" s="668">
        <v>15616531</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v>8559152</v>
      </c>
      <c r="S21" s="660"/>
      <c r="T21" s="660"/>
      <c r="U21" s="660"/>
      <c r="V21" s="660"/>
      <c r="W21" s="660"/>
      <c r="X21" s="660"/>
      <c r="Y21" s="661"/>
      <c r="Z21" s="662">
        <v>31.1</v>
      </c>
      <c r="AA21" s="662"/>
      <c r="AB21" s="662"/>
      <c r="AC21" s="662"/>
      <c r="AD21" s="663">
        <v>7749129</v>
      </c>
      <c r="AE21" s="663"/>
      <c r="AF21" s="663"/>
      <c r="AG21" s="663"/>
      <c r="AH21" s="663"/>
      <c r="AI21" s="663"/>
      <c r="AJ21" s="663"/>
      <c r="AK21" s="663"/>
      <c r="AL21" s="664">
        <v>58.1</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61492</v>
      </c>
      <c r="BH21" s="660"/>
      <c r="BI21" s="660"/>
      <c r="BJ21" s="660"/>
      <c r="BK21" s="660"/>
      <c r="BL21" s="660"/>
      <c r="BM21" s="660"/>
      <c r="BN21" s="661"/>
      <c r="BO21" s="662">
        <v>1.4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268</v>
      </c>
      <c r="C22" s="657"/>
      <c r="D22" s="657"/>
      <c r="E22" s="657"/>
      <c r="F22" s="657"/>
      <c r="G22" s="657"/>
      <c r="H22" s="657"/>
      <c r="I22" s="657"/>
      <c r="J22" s="657"/>
      <c r="K22" s="657"/>
      <c r="L22" s="657"/>
      <c r="M22" s="657"/>
      <c r="N22" s="657"/>
      <c r="O22" s="657"/>
      <c r="P22" s="657"/>
      <c r="Q22" s="658"/>
      <c r="R22" s="659">
        <v>7749129</v>
      </c>
      <c r="S22" s="660"/>
      <c r="T22" s="660"/>
      <c r="U22" s="660"/>
      <c r="V22" s="660"/>
      <c r="W22" s="660"/>
      <c r="X22" s="660"/>
      <c r="Y22" s="661"/>
      <c r="Z22" s="662">
        <v>28.2</v>
      </c>
      <c r="AA22" s="662"/>
      <c r="AB22" s="662"/>
      <c r="AC22" s="662"/>
      <c r="AD22" s="663">
        <v>7749129</v>
      </c>
      <c r="AE22" s="663"/>
      <c r="AF22" s="663"/>
      <c r="AG22" s="663"/>
      <c r="AH22" s="663"/>
      <c r="AI22" s="663"/>
      <c r="AJ22" s="663"/>
      <c r="AK22" s="663"/>
      <c r="AL22" s="664">
        <v>58.1</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810023</v>
      </c>
      <c r="S23" s="660"/>
      <c r="T23" s="660"/>
      <c r="U23" s="660"/>
      <c r="V23" s="660"/>
      <c r="W23" s="660"/>
      <c r="X23" s="660"/>
      <c r="Y23" s="661"/>
      <c r="Z23" s="662">
        <v>2.9</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56969</v>
      </c>
      <c r="BH23" s="660"/>
      <c r="BI23" s="660"/>
      <c r="BJ23" s="660"/>
      <c r="BK23" s="660"/>
      <c r="BL23" s="660"/>
      <c r="BM23" s="660"/>
      <c r="BN23" s="661"/>
      <c r="BO23" s="662">
        <v>1.3</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12521335</v>
      </c>
      <c r="CS24" s="649"/>
      <c r="CT24" s="649"/>
      <c r="CU24" s="649"/>
      <c r="CV24" s="649"/>
      <c r="CW24" s="649"/>
      <c r="CX24" s="649"/>
      <c r="CY24" s="650"/>
      <c r="CZ24" s="653">
        <v>47.3</v>
      </c>
      <c r="DA24" s="654"/>
      <c r="DB24" s="654"/>
      <c r="DC24" s="670"/>
      <c r="DD24" s="694">
        <v>8481079</v>
      </c>
      <c r="DE24" s="649"/>
      <c r="DF24" s="649"/>
      <c r="DG24" s="649"/>
      <c r="DH24" s="649"/>
      <c r="DI24" s="649"/>
      <c r="DJ24" s="649"/>
      <c r="DK24" s="650"/>
      <c r="DL24" s="694">
        <v>7399580</v>
      </c>
      <c r="DM24" s="649"/>
      <c r="DN24" s="649"/>
      <c r="DO24" s="649"/>
      <c r="DP24" s="649"/>
      <c r="DQ24" s="649"/>
      <c r="DR24" s="649"/>
      <c r="DS24" s="649"/>
      <c r="DT24" s="649"/>
      <c r="DU24" s="649"/>
      <c r="DV24" s="650"/>
      <c r="DW24" s="653">
        <v>55.2</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14164902</v>
      </c>
      <c r="S25" s="660"/>
      <c r="T25" s="660"/>
      <c r="U25" s="660"/>
      <c r="V25" s="660"/>
      <c r="W25" s="660"/>
      <c r="X25" s="660"/>
      <c r="Y25" s="661"/>
      <c r="Z25" s="662">
        <v>51.5</v>
      </c>
      <c r="AA25" s="662"/>
      <c r="AB25" s="662"/>
      <c r="AC25" s="662"/>
      <c r="AD25" s="663">
        <v>13297910</v>
      </c>
      <c r="AE25" s="663"/>
      <c r="AF25" s="663"/>
      <c r="AG25" s="663"/>
      <c r="AH25" s="663"/>
      <c r="AI25" s="663"/>
      <c r="AJ25" s="663"/>
      <c r="AK25" s="663"/>
      <c r="AL25" s="664">
        <v>99.8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3746925</v>
      </c>
      <c r="CS25" s="691"/>
      <c r="CT25" s="691"/>
      <c r="CU25" s="691"/>
      <c r="CV25" s="691"/>
      <c r="CW25" s="691"/>
      <c r="CX25" s="691"/>
      <c r="CY25" s="692"/>
      <c r="CZ25" s="664">
        <v>14.2</v>
      </c>
      <c r="DA25" s="689"/>
      <c r="DB25" s="689"/>
      <c r="DC25" s="693"/>
      <c r="DD25" s="668">
        <v>3330292</v>
      </c>
      <c r="DE25" s="691"/>
      <c r="DF25" s="691"/>
      <c r="DG25" s="691"/>
      <c r="DH25" s="691"/>
      <c r="DI25" s="691"/>
      <c r="DJ25" s="691"/>
      <c r="DK25" s="692"/>
      <c r="DL25" s="668">
        <v>3198163</v>
      </c>
      <c r="DM25" s="691"/>
      <c r="DN25" s="691"/>
      <c r="DO25" s="691"/>
      <c r="DP25" s="691"/>
      <c r="DQ25" s="691"/>
      <c r="DR25" s="691"/>
      <c r="DS25" s="691"/>
      <c r="DT25" s="691"/>
      <c r="DU25" s="691"/>
      <c r="DV25" s="692"/>
      <c r="DW25" s="664">
        <v>23.9</v>
      </c>
      <c r="DX25" s="689"/>
      <c r="DY25" s="689"/>
      <c r="DZ25" s="689"/>
      <c r="EA25" s="689"/>
      <c r="EB25" s="689"/>
      <c r="EC25" s="690"/>
    </row>
    <row r="26" spans="2:133" ht="11.25" customHeight="1">
      <c r="B26" s="656" t="s">
        <v>284</v>
      </c>
      <c r="C26" s="657"/>
      <c r="D26" s="657"/>
      <c r="E26" s="657"/>
      <c r="F26" s="657"/>
      <c r="G26" s="657"/>
      <c r="H26" s="657"/>
      <c r="I26" s="657"/>
      <c r="J26" s="657"/>
      <c r="K26" s="657"/>
      <c r="L26" s="657"/>
      <c r="M26" s="657"/>
      <c r="N26" s="657"/>
      <c r="O26" s="657"/>
      <c r="P26" s="657"/>
      <c r="Q26" s="658"/>
      <c r="R26" s="659">
        <v>3381</v>
      </c>
      <c r="S26" s="660"/>
      <c r="T26" s="660"/>
      <c r="U26" s="660"/>
      <c r="V26" s="660"/>
      <c r="W26" s="660"/>
      <c r="X26" s="660"/>
      <c r="Y26" s="661"/>
      <c r="Z26" s="662">
        <v>0</v>
      </c>
      <c r="AA26" s="662"/>
      <c r="AB26" s="662"/>
      <c r="AC26" s="662"/>
      <c r="AD26" s="663">
        <v>3381</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2214647</v>
      </c>
      <c r="CS26" s="660"/>
      <c r="CT26" s="660"/>
      <c r="CU26" s="660"/>
      <c r="CV26" s="660"/>
      <c r="CW26" s="660"/>
      <c r="CX26" s="660"/>
      <c r="CY26" s="661"/>
      <c r="CZ26" s="664">
        <v>8.4</v>
      </c>
      <c r="DA26" s="689"/>
      <c r="DB26" s="689"/>
      <c r="DC26" s="693"/>
      <c r="DD26" s="668">
        <v>2138542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287</v>
      </c>
      <c r="C27" s="657"/>
      <c r="D27" s="657"/>
      <c r="E27" s="657"/>
      <c r="F27" s="657"/>
      <c r="G27" s="657"/>
      <c r="H27" s="657"/>
      <c r="I27" s="657"/>
      <c r="J27" s="657"/>
      <c r="K27" s="657"/>
      <c r="L27" s="657"/>
      <c r="M27" s="657"/>
      <c r="N27" s="657"/>
      <c r="O27" s="657"/>
      <c r="P27" s="657"/>
      <c r="Q27" s="658"/>
      <c r="R27" s="659">
        <v>82516</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4307265</v>
      </c>
      <c r="BH27" s="660"/>
      <c r="BI27" s="660"/>
      <c r="BJ27" s="660"/>
      <c r="BK27" s="660"/>
      <c r="BL27" s="660"/>
      <c r="BM27" s="660"/>
      <c r="BN27" s="661"/>
      <c r="BO27" s="662">
        <v>100</v>
      </c>
      <c r="BP27" s="662"/>
      <c r="BQ27" s="662"/>
      <c r="BR27" s="662"/>
      <c r="BS27" s="663">
        <v>23670</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5827881</v>
      </c>
      <c r="CS27" s="691"/>
      <c r="CT27" s="691"/>
      <c r="CU27" s="691"/>
      <c r="CV27" s="691"/>
      <c r="CW27" s="691"/>
      <c r="CX27" s="691"/>
      <c r="CY27" s="692"/>
      <c r="CZ27" s="664">
        <v>22</v>
      </c>
      <c r="DA27" s="689"/>
      <c r="DB27" s="689"/>
      <c r="DC27" s="693"/>
      <c r="DD27" s="668">
        <v>2291490</v>
      </c>
      <c r="DE27" s="691"/>
      <c r="DF27" s="691"/>
      <c r="DG27" s="691"/>
      <c r="DH27" s="691"/>
      <c r="DI27" s="691"/>
      <c r="DJ27" s="691"/>
      <c r="DK27" s="692"/>
      <c r="DL27" s="668">
        <v>1342120</v>
      </c>
      <c r="DM27" s="691"/>
      <c r="DN27" s="691"/>
      <c r="DO27" s="691"/>
      <c r="DP27" s="691"/>
      <c r="DQ27" s="691"/>
      <c r="DR27" s="691"/>
      <c r="DS27" s="691"/>
      <c r="DT27" s="691"/>
      <c r="DU27" s="691"/>
      <c r="DV27" s="692"/>
      <c r="DW27" s="664">
        <v>10</v>
      </c>
      <c r="DX27" s="689"/>
      <c r="DY27" s="689"/>
      <c r="DZ27" s="689"/>
      <c r="EA27" s="689"/>
      <c r="EB27" s="689"/>
      <c r="EC27" s="690"/>
    </row>
    <row r="28" spans="2:133" ht="11.25" customHeight="1">
      <c r="B28" s="656" t="s">
        <v>290</v>
      </c>
      <c r="C28" s="657"/>
      <c r="D28" s="657"/>
      <c r="E28" s="657"/>
      <c r="F28" s="657"/>
      <c r="G28" s="657"/>
      <c r="H28" s="657"/>
      <c r="I28" s="657"/>
      <c r="J28" s="657"/>
      <c r="K28" s="657"/>
      <c r="L28" s="657"/>
      <c r="M28" s="657"/>
      <c r="N28" s="657"/>
      <c r="O28" s="657"/>
      <c r="P28" s="657"/>
      <c r="Q28" s="658"/>
      <c r="R28" s="659">
        <v>575842</v>
      </c>
      <c r="S28" s="660"/>
      <c r="T28" s="660"/>
      <c r="U28" s="660"/>
      <c r="V28" s="660"/>
      <c r="W28" s="660"/>
      <c r="X28" s="660"/>
      <c r="Y28" s="661"/>
      <c r="Z28" s="662">
        <v>2.1</v>
      </c>
      <c r="AA28" s="662"/>
      <c r="AB28" s="662"/>
      <c r="AC28" s="662"/>
      <c r="AD28" s="663">
        <v>19868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2946529</v>
      </c>
      <c r="CS28" s="660"/>
      <c r="CT28" s="660"/>
      <c r="CU28" s="660"/>
      <c r="CV28" s="660"/>
      <c r="CW28" s="660"/>
      <c r="CX28" s="660"/>
      <c r="CY28" s="661"/>
      <c r="CZ28" s="664">
        <v>11.1</v>
      </c>
      <c r="DA28" s="689"/>
      <c r="DB28" s="689"/>
      <c r="DC28" s="693"/>
      <c r="DD28" s="668">
        <v>2859297</v>
      </c>
      <c r="DE28" s="660"/>
      <c r="DF28" s="660"/>
      <c r="DG28" s="660"/>
      <c r="DH28" s="660"/>
      <c r="DI28" s="660"/>
      <c r="DJ28" s="660"/>
      <c r="DK28" s="661"/>
      <c r="DL28" s="668">
        <v>2859297</v>
      </c>
      <c r="DM28" s="660"/>
      <c r="DN28" s="660"/>
      <c r="DO28" s="660"/>
      <c r="DP28" s="660"/>
      <c r="DQ28" s="660"/>
      <c r="DR28" s="660"/>
      <c r="DS28" s="660"/>
      <c r="DT28" s="660"/>
      <c r="DU28" s="660"/>
      <c r="DV28" s="661"/>
      <c r="DW28" s="664">
        <v>21.3</v>
      </c>
      <c r="DX28" s="689"/>
      <c r="DY28" s="689"/>
      <c r="DZ28" s="689"/>
      <c r="EA28" s="689"/>
      <c r="EB28" s="689"/>
      <c r="EC28" s="690"/>
    </row>
    <row r="29" spans="2:133" ht="11.25" customHeight="1">
      <c r="B29" s="656" t="s">
        <v>292</v>
      </c>
      <c r="C29" s="657"/>
      <c r="D29" s="657"/>
      <c r="E29" s="657"/>
      <c r="F29" s="657"/>
      <c r="G29" s="657"/>
      <c r="H29" s="657"/>
      <c r="I29" s="657"/>
      <c r="J29" s="657"/>
      <c r="K29" s="657"/>
      <c r="L29" s="657"/>
      <c r="M29" s="657"/>
      <c r="N29" s="657"/>
      <c r="O29" s="657"/>
      <c r="P29" s="657"/>
      <c r="Q29" s="658"/>
      <c r="R29" s="659">
        <v>29696</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2946529</v>
      </c>
      <c r="CS29" s="691"/>
      <c r="CT29" s="691"/>
      <c r="CU29" s="691"/>
      <c r="CV29" s="691"/>
      <c r="CW29" s="691"/>
      <c r="CX29" s="691"/>
      <c r="CY29" s="692"/>
      <c r="CZ29" s="664">
        <v>11.1</v>
      </c>
      <c r="DA29" s="689"/>
      <c r="DB29" s="689"/>
      <c r="DC29" s="693"/>
      <c r="DD29" s="668">
        <v>2859297</v>
      </c>
      <c r="DE29" s="691"/>
      <c r="DF29" s="691"/>
      <c r="DG29" s="691"/>
      <c r="DH29" s="691"/>
      <c r="DI29" s="691"/>
      <c r="DJ29" s="691"/>
      <c r="DK29" s="692"/>
      <c r="DL29" s="668">
        <v>2859297</v>
      </c>
      <c r="DM29" s="691"/>
      <c r="DN29" s="691"/>
      <c r="DO29" s="691"/>
      <c r="DP29" s="691"/>
      <c r="DQ29" s="691"/>
      <c r="DR29" s="691"/>
      <c r="DS29" s="691"/>
      <c r="DT29" s="691"/>
      <c r="DU29" s="691"/>
      <c r="DV29" s="692"/>
      <c r="DW29" s="664">
        <v>21.3</v>
      </c>
      <c r="DX29" s="689"/>
      <c r="DY29" s="689"/>
      <c r="DZ29" s="689"/>
      <c r="EA29" s="689"/>
      <c r="EB29" s="689"/>
      <c r="EC29" s="690"/>
    </row>
    <row r="30" spans="2:133" ht="11.25" customHeight="1">
      <c r="B30" s="656" t="s">
        <v>294</v>
      </c>
      <c r="C30" s="657"/>
      <c r="D30" s="657"/>
      <c r="E30" s="657"/>
      <c r="F30" s="657"/>
      <c r="G30" s="657"/>
      <c r="H30" s="657"/>
      <c r="I30" s="657"/>
      <c r="J30" s="657"/>
      <c r="K30" s="657"/>
      <c r="L30" s="657"/>
      <c r="M30" s="657"/>
      <c r="N30" s="657"/>
      <c r="O30" s="657"/>
      <c r="P30" s="657"/>
      <c r="Q30" s="658"/>
      <c r="R30" s="659">
        <v>4407661</v>
      </c>
      <c r="S30" s="660"/>
      <c r="T30" s="660"/>
      <c r="U30" s="660"/>
      <c r="V30" s="660"/>
      <c r="W30" s="660"/>
      <c r="X30" s="660"/>
      <c r="Y30" s="661"/>
      <c r="Z30" s="662">
        <v>16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2866301</v>
      </c>
      <c r="CS30" s="660"/>
      <c r="CT30" s="660"/>
      <c r="CU30" s="660"/>
      <c r="CV30" s="660"/>
      <c r="CW30" s="660"/>
      <c r="CX30" s="660"/>
      <c r="CY30" s="661"/>
      <c r="CZ30" s="664">
        <v>10.8</v>
      </c>
      <c r="DA30" s="689"/>
      <c r="DB30" s="689"/>
      <c r="DC30" s="693"/>
      <c r="DD30" s="668">
        <v>2779069</v>
      </c>
      <c r="DE30" s="660"/>
      <c r="DF30" s="660"/>
      <c r="DG30" s="660"/>
      <c r="DH30" s="660"/>
      <c r="DI30" s="660"/>
      <c r="DJ30" s="660"/>
      <c r="DK30" s="661"/>
      <c r="DL30" s="668">
        <v>2779069</v>
      </c>
      <c r="DM30" s="660"/>
      <c r="DN30" s="660"/>
      <c r="DO30" s="660"/>
      <c r="DP30" s="660"/>
      <c r="DQ30" s="660"/>
      <c r="DR30" s="660"/>
      <c r="DS30" s="660"/>
      <c r="DT30" s="660"/>
      <c r="DU30" s="660"/>
      <c r="DV30" s="661"/>
      <c r="DW30" s="664">
        <v>20.7</v>
      </c>
      <c r="DX30" s="689"/>
      <c r="DY30" s="689"/>
      <c r="DZ30" s="689"/>
      <c r="EA30" s="689"/>
      <c r="EB30" s="689"/>
      <c r="EC30" s="690"/>
    </row>
    <row r="31" spans="2:133" ht="11.25" customHeight="1">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99.4</v>
      </c>
      <c r="BH31" s="703"/>
      <c r="BI31" s="703"/>
      <c r="BJ31" s="703"/>
      <c r="BK31" s="703"/>
      <c r="BL31" s="703"/>
      <c r="BM31" s="654">
        <v>96.5</v>
      </c>
      <c r="BN31" s="703"/>
      <c r="BO31" s="703"/>
      <c r="BP31" s="703"/>
      <c r="BQ31" s="704"/>
      <c r="BR31" s="715">
        <v>97.7</v>
      </c>
      <c r="BS31" s="703"/>
      <c r="BT31" s="703"/>
      <c r="BU31" s="703"/>
      <c r="BV31" s="703"/>
      <c r="BW31" s="703"/>
      <c r="BX31" s="654">
        <v>94.5</v>
      </c>
      <c r="BY31" s="703"/>
      <c r="BZ31" s="703"/>
      <c r="CA31" s="703"/>
      <c r="CB31" s="704"/>
      <c r="CD31" s="697"/>
      <c r="CE31" s="698"/>
      <c r="CF31" s="656" t="s">
        <v>301</v>
      </c>
      <c r="CG31" s="657"/>
      <c r="CH31" s="657"/>
      <c r="CI31" s="657"/>
      <c r="CJ31" s="657"/>
      <c r="CK31" s="657"/>
      <c r="CL31" s="657"/>
      <c r="CM31" s="657"/>
      <c r="CN31" s="657"/>
      <c r="CO31" s="657"/>
      <c r="CP31" s="657"/>
      <c r="CQ31" s="658"/>
      <c r="CR31" s="659">
        <v>80228</v>
      </c>
      <c r="CS31" s="691"/>
      <c r="CT31" s="691"/>
      <c r="CU31" s="691"/>
      <c r="CV31" s="691"/>
      <c r="CW31" s="691"/>
      <c r="CX31" s="691"/>
      <c r="CY31" s="692"/>
      <c r="CZ31" s="664">
        <v>0.3</v>
      </c>
      <c r="DA31" s="689"/>
      <c r="DB31" s="689"/>
      <c r="DC31" s="693"/>
      <c r="DD31" s="668">
        <v>80228</v>
      </c>
      <c r="DE31" s="691"/>
      <c r="DF31" s="691"/>
      <c r="DG31" s="691"/>
      <c r="DH31" s="691"/>
      <c r="DI31" s="691"/>
      <c r="DJ31" s="691"/>
      <c r="DK31" s="692"/>
      <c r="DL31" s="668">
        <v>80228</v>
      </c>
      <c r="DM31" s="691"/>
      <c r="DN31" s="691"/>
      <c r="DO31" s="691"/>
      <c r="DP31" s="691"/>
      <c r="DQ31" s="691"/>
      <c r="DR31" s="691"/>
      <c r="DS31" s="691"/>
      <c r="DT31" s="691"/>
      <c r="DU31" s="691"/>
      <c r="DV31" s="692"/>
      <c r="DW31" s="664">
        <v>0.6</v>
      </c>
      <c r="DX31" s="689"/>
      <c r="DY31" s="689"/>
      <c r="DZ31" s="689"/>
      <c r="EA31" s="689"/>
      <c r="EB31" s="689"/>
      <c r="EC31" s="690"/>
    </row>
    <row r="32" spans="2:133" ht="11.25" customHeight="1">
      <c r="B32" s="656" t="s">
        <v>302</v>
      </c>
      <c r="C32" s="657"/>
      <c r="D32" s="657"/>
      <c r="E32" s="657"/>
      <c r="F32" s="657"/>
      <c r="G32" s="657"/>
      <c r="H32" s="657"/>
      <c r="I32" s="657"/>
      <c r="J32" s="657"/>
      <c r="K32" s="657"/>
      <c r="L32" s="657"/>
      <c r="M32" s="657"/>
      <c r="N32" s="657"/>
      <c r="O32" s="657"/>
      <c r="P32" s="657"/>
      <c r="Q32" s="658"/>
      <c r="R32" s="659">
        <v>2035952</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99.5</v>
      </c>
      <c r="BH32" s="691"/>
      <c r="BI32" s="691"/>
      <c r="BJ32" s="691"/>
      <c r="BK32" s="691"/>
      <c r="BL32" s="691"/>
      <c r="BM32" s="665">
        <v>98.3</v>
      </c>
      <c r="BN32" s="691"/>
      <c r="BO32" s="691"/>
      <c r="BP32" s="691"/>
      <c r="BQ32" s="714"/>
      <c r="BR32" s="716">
        <v>99.4</v>
      </c>
      <c r="BS32" s="691"/>
      <c r="BT32" s="691"/>
      <c r="BU32" s="691"/>
      <c r="BV32" s="691"/>
      <c r="BW32" s="691"/>
      <c r="BX32" s="665">
        <v>96.9</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c r="B33" s="656" t="s">
        <v>306</v>
      </c>
      <c r="C33" s="657"/>
      <c r="D33" s="657"/>
      <c r="E33" s="657"/>
      <c r="F33" s="657"/>
      <c r="G33" s="657"/>
      <c r="H33" s="657"/>
      <c r="I33" s="657"/>
      <c r="J33" s="657"/>
      <c r="K33" s="657"/>
      <c r="L33" s="657"/>
      <c r="M33" s="657"/>
      <c r="N33" s="657"/>
      <c r="O33" s="657"/>
      <c r="P33" s="657"/>
      <c r="Q33" s="658"/>
      <c r="R33" s="659">
        <v>124238</v>
      </c>
      <c r="S33" s="660"/>
      <c r="T33" s="660"/>
      <c r="U33" s="660"/>
      <c r="V33" s="660"/>
      <c r="W33" s="660"/>
      <c r="X33" s="660"/>
      <c r="Y33" s="661"/>
      <c r="Z33" s="662">
        <v>0.5</v>
      </c>
      <c r="AA33" s="662"/>
      <c r="AB33" s="662"/>
      <c r="AC33" s="662"/>
      <c r="AD33" s="663">
        <v>8582</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99.3</v>
      </c>
      <c r="BH33" s="718"/>
      <c r="BI33" s="718"/>
      <c r="BJ33" s="718"/>
      <c r="BK33" s="718"/>
      <c r="BL33" s="718"/>
      <c r="BM33" s="719">
        <v>94.7</v>
      </c>
      <c r="BN33" s="718"/>
      <c r="BO33" s="718"/>
      <c r="BP33" s="718"/>
      <c r="BQ33" s="720"/>
      <c r="BR33" s="717">
        <v>96.1</v>
      </c>
      <c r="BS33" s="718"/>
      <c r="BT33" s="718"/>
      <c r="BU33" s="718"/>
      <c r="BV33" s="718"/>
      <c r="BW33" s="718"/>
      <c r="BX33" s="719">
        <v>91.8</v>
      </c>
      <c r="BY33" s="718"/>
      <c r="BZ33" s="718"/>
      <c r="CA33" s="718"/>
      <c r="CB33" s="720"/>
      <c r="CD33" s="656" t="s">
        <v>308</v>
      </c>
      <c r="CE33" s="657"/>
      <c r="CF33" s="657"/>
      <c r="CG33" s="657"/>
      <c r="CH33" s="657"/>
      <c r="CI33" s="657"/>
      <c r="CJ33" s="657"/>
      <c r="CK33" s="657"/>
      <c r="CL33" s="657"/>
      <c r="CM33" s="657"/>
      <c r="CN33" s="657"/>
      <c r="CO33" s="657"/>
      <c r="CP33" s="657"/>
      <c r="CQ33" s="658"/>
      <c r="CR33" s="659">
        <v>10840648</v>
      </c>
      <c r="CS33" s="691"/>
      <c r="CT33" s="691"/>
      <c r="CU33" s="691"/>
      <c r="CV33" s="691"/>
      <c r="CW33" s="691"/>
      <c r="CX33" s="691"/>
      <c r="CY33" s="692"/>
      <c r="CZ33" s="664">
        <v>40.9</v>
      </c>
      <c r="DA33" s="689"/>
      <c r="DB33" s="689"/>
      <c r="DC33" s="693"/>
      <c r="DD33" s="668">
        <v>6453893</v>
      </c>
      <c r="DE33" s="691"/>
      <c r="DF33" s="691"/>
      <c r="DG33" s="691"/>
      <c r="DH33" s="691"/>
      <c r="DI33" s="691"/>
      <c r="DJ33" s="691"/>
      <c r="DK33" s="692"/>
      <c r="DL33" s="668">
        <v>4921548</v>
      </c>
      <c r="DM33" s="691"/>
      <c r="DN33" s="691"/>
      <c r="DO33" s="691"/>
      <c r="DP33" s="691"/>
      <c r="DQ33" s="691"/>
      <c r="DR33" s="691"/>
      <c r="DS33" s="691"/>
      <c r="DT33" s="691"/>
      <c r="DU33" s="691"/>
      <c r="DV33" s="692"/>
      <c r="DW33" s="664">
        <v>36.700000000000003</v>
      </c>
      <c r="DX33" s="689"/>
      <c r="DY33" s="689"/>
      <c r="DZ33" s="689"/>
      <c r="EA33" s="689"/>
      <c r="EB33" s="689"/>
      <c r="EC33" s="690"/>
    </row>
    <row r="34" spans="2:133" ht="11.25" customHeight="1">
      <c r="B34" s="656" t="s">
        <v>309</v>
      </c>
      <c r="C34" s="657"/>
      <c r="D34" s="657"/>
      <c r="E34" s="657"/>
      <c r="F34" s="657"/>
      <c r="G34" s="657"/>
      <c r="H34" s="657"/>
      <c r="I34" s="657"/>
      <c r="J34" s="657"/>
      <c r="K34" s="657"/>
      <c r="L34" s="657"/>
      <c r="M34" s="657"/>
      <c r="N34" s="657"/>
      <c r="O34" s="657"/>
      <c r="P34" s="657"/>
      <c r="Q34" s="658"/>
      <c r="R34" s="659">
        <v>1690844</v>
      </c>
      <c r="S34" s="660"/>
      <c r="T34" s="660"/>
      <c r="U34" s="660"/>
      <c r="V34" s="660"/>
      <c r="W34" s="660"/>
      <c r="X34" s="660"/>
      <c r="Y34" s="661"/>
      <c r="Z34" s="662">
        <v>6.1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3548627</v>
      </c>
      <c r="CS34" s="660"/>
      <c r="CT34" s="660"/>
      <c r="CU34" s="660"/>
      <c r="CV34" s="660"/>
      <c r="CW34" s="660"/>
      <c r="CX34" s="660"/>
      <c r="CY34" s="661"/>
      <c r="CZ34" s="664">
        <v>13.4</v>
      </c>
      <c r="DA34" s="689"/>
      <c r="DB34" s="689"/>
      <c r="DC34" s="693"/>
      <c r="DD34" s="668">
        <v>1358412</v>
      </c>
      <c r="DE34" s="660"/>
      <c r="DF34" s="660"/>
      <c r="DG34" s="660"/>
      <c r="DH34" s="660"/>
      <c r="DI34" s="660"/>
      <c r="DJ34" s="660"/>
      <c r="DK34" s="661"/>
      <c r="DL34" s="668">
        <v>1003431</v>
      </c>
      <c r="DM34" s="660"/>
      <c r="DN34" s="660"/>
      <c r="DO34" s="660"/>
      <c r="DP34" s="660"/>
      <c r="DQ34" s="660"/>
      <c r="DR34" s="660"/>
      <c r="DS34" s="660"/>
      <c r="DT34" s="660"/>
      <c r="DU34" s="660"/>
      <c r="DV34" s="661"/>
      <c r="DW34" s="664">
        <v>7.5</v>
      </c>
      <c r="DX34" s="689"/>
      <c r="DY34" s="689"/>
      <c r="DZ34" s="689"/>
      <c r="EA34" s="689"/>
      <c r="EB34" s="689"/>
      <c r="EC34" s="690"/>
    </row>
    <row r="35" spans="2:133" ht="11.25" customHeight="1">
      <c r="B35" s="656" t="s">
        <v>311</v>
      </c>
      <c r="C35" s="657"/>
      <c r="D35" s="657"/>
      <c r="E35" s="657"/>
      <c r="F35" s="657"/>
      <c r="G35" s="657"/>
      <c r="H35" s="657"/>
      <c r="I35" s="657"/>
      <c r="J35" s="657"/>
      <c r="K35" s="657"/>
      <c r="L35" s="657"/>
      <c r="M35" s="657"/>
      <c r="N35" s="657"/>
      <c r="O35" s="657"/>
      <c r="P35" s="657"/>
      <c r="Q35" s="658"/>
      <c r="R35" s="659">
        <v>1244716</v>
      </c>
      <c r="S35" s="660"/>
      <c r="T35" s="660"/>
      <c r="U35" s="660"/>
      <c r="V35" s="660"/>
      <c r="W35" s="660"/>
      <c r="X35" s="660"/>
      <c r="Y35" s="661"/>
      <c r="Z35" s="662">
        <v>4.5</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103347</v>
      </c>
      <c r="CS35" s="691"/>
      <c r="CT35" s="691"/>
      <c r="CU35" s="691"/>
      <c r="CV35" s="691"/>
      <c r="CW35" s="691"/>
      <c r="CX35" s="691"/>
      <c r="CY35" s="692"/>
      <c r="CZ35" s="664">
        <v>0.4</v>
      </c>
      <c r="DA35" s="689"/>
      <c r="DB35" s="689"/>
      <c r="DC35" s="693"/>
      <c r="DD35" s="668">
        <v>83331</v>
      </c>
      <c r="DE35" s="691"/>
      <c r="DF35" s="691"/>
      <c r="DG35" s="691"/>
      <c r="DH35" s="691"/>
      <c r="DI35" s="691"/>
      <c r="DJ35" s="691"/>
      <c r="DK35" s="692"/>
      <c r="DL35" s="668">
        <v>80891</v>
      </c>
      <c r="DM35" s="691"/>
      <c r="DN35" s="691"/>
      <c r="DO35" s="691"/>
      <c r="DP35" s="691"/>
      <c r="DQ35" s="691"/>
      <c r="DR35" s="691"/>
      <c r="DS35" s="691"/>
      <c r="DT35" s="691"/>
      <c r="DU35" s="691"/>
      <c r="DV35" s="692"/>
      <c r="DW35" s="664">
        <v>0.6</v>
      </c>
      <c r="DX35" s="689"/>
      <c r="DY35" s="689"/>
      <c r="DZ35" s="689"/>
      <c r="EA35" s="689"/>
      <c r="EB35" s="689"/>
      <c r="EC35" s="690"/>
    </row>
    <row r="36" spans="2:133" ht="11.25" customHeight="1">
      <c r="B36" s="656" t="s">
        <v>315</v>
      </c>
      <c r="C36" s="657"/>
      <c r="D36" s="657"/>
      <c r="E36" s="657"/>
      <c r="F36" s="657"/>
      <c r="G36" s="657"/>
      <c r="H36" s="657"/>
      <c r="I36" s="657"/>
      <c r="J36" s="657"/>
      <c r="K36" s="657"/>
      <c r="L36" s="657"/>
      <c r="M36" s="657"/>
      <c r="N36" s="657"/>
      <c r="O36" s="657"/>
      <c r="P36" s="657"/>
      <c r="Q36" s="658"/>
      <c r="R36" s="659">
        <v>750459</v>
      </c>
      <c r="S36" s="660"/>
      <c r="T36" s="660"/>
      <c r="U36" s="660"/>
      <c r="V36" s="660"/>
      <c r="W36" s="660"/>
      <c r="X36" s="660"/>
      <c r="Y36" s="661"/>
      <c r="Z36" s="662">
        <v>2.7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3071657</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88250</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3450708</v>
      </c>
      <c r="CS36" s="660"/>
      <c r="CT36" s="660"/>
      <c r="CU36" s="660"/>
      <c r="CV36" s="660"/>
      <c r="CW36" s="660"/>
      <c r="CX36" s="660"/>
      <c r="CY36" s="661"/>
      <c r="CZ36" s="664">
        <v>13</v>
      </c>
      <c r="DA36" s="689"/>
      <c r="DB36" s="689"/>
      <c r="DC36" s="693"/>
      <c r="DD36" s="668">
        <v>2666346</v>
      </c>
      <c r="DE36" s="660"/>
      <c r="DF36" s="660"/>
      <c r="DG36" s="660"/>
      <c r="DH36" s="660"/>
      <c r="DI36" s="660"/>
      <c r="DJ36" s="660"/>
      <c r="DK36" s="661"/>
      <c r="DL36" s="668">
        <v>1888393</v>
      </c>
      <c r="DM36" s="660"/>
      <c r="DN36" s="660"/>
      <c r="DO36" s="660"/>
      <c r="DP36" s="660"/>
      <c r="DQ36" s="660"/>
      <c r="DR36" s="660"/>
      <c r="DS36" s="660"/>
      <c r="DT36" s="660"/>
      <c r="DU36" s="660"/>
      <c r="DV36" s="661"/>
      <c r="DW36" s="664">
        <v>14.1</v>
      </c>
      <c r="DX36" s="689"/>
      <c r="DY36" s="689"/>
      <c r="DZ36" s="689"/>
      <c r="EA36" s="689"/>
      <c r="EB36" s="689"/>
      <c r="EC36" s="690"/>
    </row>
    <row r="37" spans="2:133" ht="11.25" customHeight="1">
      <c r="B37" s="656" t="s">
        <v>319</v>
      </c>
      <c r="C37" s="657"/>
      <c r="D37" s="657"/>
      <c r="E37" s="657"/>
      <c r="F37" s="657"/>
      <c r="G37" s="657"/>
      <c r="H37" s="657"/>
      <c r="I37" s="657"/>
      <c r="J37" s="657"/>
      <c r="K37" s="657"/>
      <c r="L37" s="657"/>
      <c r="M37" s="657"/>
      <c r="N37" s="657"/>
      <c r="O37" s="657"/>
      <c r="P37" s="657"/>
      <c r="Q37" s="658"/>
      <c r="R37" s="659">
        <v>240229</v>
      </c>
      <c r="S37" s="660"/>
      <c r="T37" s="660"/>
      <c r="U37" s="660"/>
      <c r="V37" s="660"/>
      <c r="W37" s="660"/>
      <c r="X37" s="660"/>
      <c r="Y37" s="661"/>
      <c r="Z37" s="662">
        <v>0.9</v>
      </c>
      <c r="AA37" s="662"/>
      <c r="AB37" s="662"/>
      <c r="AC37" s="662"/>
      <c r="AD37" s="663">
        <v>8</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439000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-25488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1695340</v>
      </c>
      <c r="CS37" s="691"/>
      <c r="CT37" s="691"/>
      <c r="CU37" s="691"/>
      <c r="CV37" s="691"/>
      <c r="CW37" s="691"/>
      <c r="CX37" s="691"/>
      <c r="CY37" s="692"/>
      <c r="CZ37" s="664">
        <v>6.4</v>
      </c>
      <c r="DA37" s="689"/>
      <c r="DB37" s="689"/>
      <c r="DC37" s="693"/>
      <c r="DD37" s="668">
        <v>1691740</v>
      </c>
      <c r="DE37" s="691"/>
      <c r="DF37" s="691"/>
      <c r="DG37" s="691"/>
      <c r="DH37" s="691"/>
      <c r="DI37" s="691"/>
      <c r="DJ37" s="691"/>
      <c r="DK37" s="692"/>
      <c r="DL37" s="668">
        <v>1674852</v>
      </c>
      <c r="DM37" s="691"/>
      <c r="DN37" s="691"/>
      <c r="DO37" s="691"/>
      <c r="DP37" s="691"/>
      <c r="DQ37" s="691"/>
      <c r="DR37" s="691"/>
      <c r="DS37" s="691"/>
      <c r="DT37" s="691"/>
      <c r="DU37" s="691"/>
      <c r="DV37" s="692"/>
      <c r="DW37" s="664">
        <v>12.5</v>
      </c>
      <c r="DX37" s="689"/>
      <c r="DY37" s="689"/>
      <c r="DZ37" s="689"/>
      <c r="EA37" s="689"/>
      <c r="EB37" s="689"/>
      <c r="EC37" s="690"/>
    </row>
    <row r="38" spans="2:133" ht="11.25" customHeight="1">
      <c r="B38" s="656" t="s">
        <v>323</v>
      </c>
      <c r="C38" s="657"/>
      <c r="D38" s="657"/>
      <c r="E38" s="657"/>
      <c r="F38" s="657"/>
      <c r="G38" s="657"/>
      <c r="H38" s="657"/>
      <c r="I38" s="657"/>
      <c r="J38" s="657"/>
      <c r="K38" s="657"/>
      <c r="L38" s="657"/>
      <c r="M38" s="657"/>
      <c r="N38" s="657"/>
      <c r="O38" s="657"/>
      <c r="P38" s="657"/>
      <c r="Q38" s="658"/>
      <c r="R38" s="659">
        <v>2157726</v>
      </c>
      <c r="S38" s="660"/>
      <c r="T38" s="660"/>
      <c r="U38" s="660"/>
      <c r="V38" s="660"/>
      <c r="W38" s="660"/>
      <c r="X38" s="660"/>
      <c r="Y38" s="661"/>
      <c r="Z38" s="662">
        <v>7.8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4020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6762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2628637</v>
      </c>
      <c r="CS38" s="660"/>
      <c r="CT38" s="660"/>
      <c r="CU38" s="660"/>
      <c r="CV38" s="660"/>
      <c r="CW38" s="660"/>
      <c r="CX38" s="660"/>
      <c r="CY38" s="661"/>
      <c r="CZ38" s="664">
        <v>9.9</v>
      </c>
      <c r="DA38" s="689"/>
      <c r="DB38" s="689"/>
      <c r="DC38" s="693"/>
      <c r="DD38" s="668">
        <v>2089823</v>
      </c>
      <c r="DE38" s="660"/>
      <c r="DF38" s="660"/>
      <c r="DG38" s="660"/>
      <c r="DH38" s="660"/>
      <c r="DI38" s="660"/>
      <c r="DJ38" s="660"/>
      <c r="DK38" s="661"/>
      <c r="DL38" s="668">
        <v>1948833</v>
      </c>
      <c r="DM38" s="660"/>
      <c r="DN38" s="660"/>
      <c r="DO38" s="660"/>
      <c r="DP38" s="660"/>
      <c r="DQ38" s="660"/>
      <c r="DR38" s="660"/>
      <c r="DS38" s="660"/>
      <c r="DT38" s="660"/>
      <c r="DU38" s="660"/>
      <c r="DV38" s="661"/>
      <c r="DW38" s="664">
        <v>14.5</v>
      </c>
      <c r="DX38" s="689"/>
      <c r="DY38" s="689"/>
      <c r="DZ38" s="689"/>
      <c r="EA38" s="689"/>
      <c r="EB38" s="689"/>
      <c r="EC38" s="690"/>
    </row>
    <row r="39" spans="2:133" ht="11.25" customHeight="1">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10596</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962329</v>
      </c>
      <c r="CS39" s="691"/>
      <c r="CT39" s="691"/>
      <c r="CU39" s="691"/>
      <c r="CV39" s="691"/>
      <c r="CW39" s="691"/>
      <c r="CX39" s="691"/>
      <c r="CY39" s="692"/>
      <c r="CZ39" s="664">
        <v>3.6</v>
      </c>
      <c r="DA39" s="689"/>
      <c r="DB39" s="689"/>
      <c r="DC39" s="693"/>
      <c r="DD39" s="668">
        <v>116981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331</v>
      </c>
      <c r="C40" s="657"/>
      <c r="D40" s="657"/>
      <c r="E40" s="657"/>
      <c r="F40" s="657"/>
      <c r="G40" s="657"/>
      <c r="H40" s="657"/>
      <c r="I40" s="657"/>
      <c r="J40" s="657"/>
      <c r="K40" s="657"/>
      <c r="L40" s="657"/>
      <c r="M40" s="657"/>
      <c r="N40" s="657"/>
      <c r="O40" s="657"/>
      <c r="P40" s="657"/>
      <c r="Q40" s="658"/>
      <c r="R40" s="659">
        <v>72726</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147000</v>
      </c>
      <c r="CS40" s="660"/>
      <c r="CT40" s="660"/>
      <c r="CU40" s="660"/>
      <c r="CV40" s="660"/>
      <c r="CW40" s="660"/>
      <c r="CX40" s="660"/>
      <c r="CY40" s="661"/>
      <c r="CZ40" s="664">
        <v>0.6</v>
      </c>
      <c r="DA40" s="689"/>
      <c r="DB40" s="689"/>
      <c r="DC40" s="693"/>
      <c r="DD40" s="668">
        <v>139000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336</v>
      </c>
      <c r="C41" s="681"/>
      <c r="D41" s="681"/>
      <c r="E41" s="681"/>
      <c r="F41" s="681"/>
      <c r="G41" s="681"/>
      <c r="H41" s="681"/>
      <c r="I41" s="681"/>
      <c r="J41" s="681"/>
      <c r="K41" s="681"/>
      <c r="L41" s="681"/>
      <c r="M41" s="681"/>
      <c r="N41" s="681"/>
      <c r="O41" s="681"/>
      <c r="P41" s="681"/>
      <c r="Q41" s="682"/>
      <c r="R41" s="731">
        <v>27508162</v>
      </c>
      <c r="S41" s="732"/>
      <c r="T41" s="732"/>
      <c r="U41" s="732"/>
      <c r="V41" s="732"/>
      <c r="W41" s="732"/>
      <c r="X41" s="732"/>
      <c r="Y41" s="736"/>
      <c r="Z41" s="737">
        <v>100</v>
      </c>
      <c r="AA41" s="737"/>
      <c r="AB41" s="737"/>
      <c r="AC41" s="737"/>
      <c r="AD41" s="738">
        <v>13329749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600155</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340</v>
      </c>
      <c r="AR42" s="729"/>
      <c r="AS42" s="729"/>
      <c r="AT42" s="729"/>
      <c r="AU42" s="729"/>
      <c r="AV42" s="729"/>
      <c r="AW42" s="729"/>
      <c r="AX42" s="729"/>
      <c r="AY42" s="730"/>
      <c r="AZ42" s="731">
        <v>2028482</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446</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3113536</v>
      </c>
      <c r="CS42" s="691"/>
      <c r="CT42" s="691"/>
      <c r="CU42" s="691"/>
      <c r="CV42" s="691"/>
      <c r="CW42" s="691"/>
      <c r="CX42" s="691"/>
      <c r="CY42" s="692"/>
      <c r="CZ42" s="664">
        <v>11.8</v>
      </c>
      <c r="DA42" s="689"/>
      <c r="DB42" s="689"/>
      <c r="DC42" s="693"/>
      <c r="DD42" s="668">
        <v>681559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343</v>
      </c>
      <c r="CD43" s="656" t="s">
        <v>344</v>
      </c>
      <c r="CE43" s="657"/>
      <c r="CF43" s="657"/>
      <c r="CG43" s="657"/>
      <c r="CH43" s="657"/>
      <c r="CI43" s="657"/>
      <c r="CJ43" s="657"/>
      <c r="CK43" s="657"/>
      <c r="CL43" s="657"/>
      <c r="CM43" s="657"/>
      <c r="CN43" s="657"/>
      <c r="CO43" s="657"/>
      <c r="CP43" s="657"/>
      <c r="CQ43" s="658"/>
      <c r="CR43" s="659">
        <v>276782</v>
      </c>
      <c r="CS43" s="691"/>
      <c r="CT43" s="691"/>
      <c r="CU43" s="691"/>
      <c r="CV43" s="691"/>
      <c r="CW43" s="691"/>
      <c r="CX43" s="691"/>
      <c r="CY43" s="692"/>
      <c r="CZ43" s="664">
        <v>1</v>
      </c>
      <c r="DA43" s="689"/>
      <c r="DB43" s="689"/>
      <c r="DC43" s="693"/>
      <c r="DD43" s="668">
        <v>269932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3034529</v>
      </c>
      <c r="CS44" s="660"/>
      <c r="CT44" s="660"/>
      <c r="CU44" s="660"/>
      <c r="CV44" s="660"/>
      <c r="CW44" s="660"/>
      <c r="CX44" s="660"/>
      <c r="CY44" s="661"/>
      <c r="CZ44" s="664">
        <v>11.5</v>
      </c>
      <c r="DA44" s="665"/>
      <c r="DB44" s="665"/>
      <c r="DC44" s="671"/>
      <c r="DD44" s="668">
        <v>612745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891340</v>
      </c>
      <c r="CS45" s="691"/>
      <c r="CT45" s="691"/>
      <c r="CU45" s="691"/>
      <c r="CV45" s="691"/>
      <c r="CW45" s="691"/>
      <c r="CX45" s="691"/>
      <c r="CY45" s="692"/>
      <c r="CZ45" s="664">
        <v>3.4</v>
      </c>
      <c r="DA45" s="689"/>
      <c r="DB45" s="689"/>
      <c r="DC45" s="693"/>
      <c r="DD45" s="668">
        <v>4826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349</v>
      </c>
      <c r="CG46" s="657"/>
      <c r="CH46" s="657"/>
      <c r="CI46" s="657"/>
      <c r="CJ46" s="657"/>
      <c r="CK46" s="657"/>
      <c r="CL46" s="657"/>
      <c r="CM46" s="657"/>
      <c r="CN46" s="657"/>
      <c r="CO46" s="657"/>
      <c r="CP46" s="657"/>
      <c r="CQ46" s="658"/>
      <c r="CR46" s="659">
        <v>2020879</v>
      </c>
      <c r="CS46" s="660"/>
      <c r="CT46" s="660"/>
      <c r="CU46" s="660"/>
      <c r="CV46" s="660"/>
      <c r="CW46" s="660"/>
      <c r="CX46" s="660"/>
      <c r="CY46" s="661"/>
      <c r="CZ46" s="664">
        <v>7.6</v>
      </c>
      <c r="DA46" s="665"/>
      <c r="DB46" s="665"/>
      <c r="DC46" s="671"/>
      <c r="DD46" s="668">
        <v>602775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350</v>
      </c>
      <c r="CG47" s="657"/>
      <c r="CH47" s="657"/>
      <c r="CI47" s="657"/>
      <c r="CJ47" s="657"/>
      <c r="CK47" s="657"/>
      <c r="CL47" s="657"/>
      <c r="CM47" s="657"/>
      <c r="CN47" s="657"/>
      <c r="CO47" s="657"/>
      <c r="CP47" s="657"/>
      <c r="CQ47" s="658"/>
      <c r="CR47" s="659">
        <v>79007</v>
      </c>
      <c r="CS47" s="691"/>
      <c r="CT47" s="691"/>
      <c r="CU47" s="691"/>
      <c r="CV47" s="691"/>
      <c r="CW47" s="691"/>
      <c r="CX47" s="691"/>
      <c r="CY47" s="692"/>
      <c r="CZ47" s="664">
        <v>0.3</v>
      </c>
      <c r="DA47" s="689"/>
      <c r="DB47" s="689"/>
      <c r="DC47" s="693"/>
      <c r="DD47" s="668">
        <v>68814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352</v>
      </c>
      <c r="CE49" s="681"/>
      <c r="CF49" s="681"/>
      <c r="CG49" s="681"/>
      <c r="CH49" s="681"/>
      <c r="CI49" s="681"/>
      <c r="CJ49" s="681"/>
      <c r="CK49" s="681"/>
      <c r="CL49" s="681"/>
      <c r="CM49" s="681"/>
      <c r="CN49" s="681"/>
      <c r="CO49" s="681"/>
      <c r="CP49" s="681"/>
      <c r="CQ49" s="682"/>
      <c r="CR49" s="731">
        <v>26475519</v>
      </c>
      <c r="CS49" s="718"/>
      <c r="CT49" s="718"/>
      <c r="CU49" s="718"/>
      <c r="CV49" s="718"/>
      <c r="CW49" s="718"/>
      <c r="CX49" s="718"/>
      <c r="CY49" s="747"/>
      <c r="CZ49" s="739">
        <v>100</v>
      </c>
      <c r="DA49" s="748"/>
      <c r="DB49" s="748"/>
      <c r="DC49" s="749"/>
      <c r="DD49" s="750">
        <v>15616531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ksthn7dnc7dWM/UHbNRZ7vDp84vCh7pPuR66Zu3ryq2rg940PLWUDvfsdZVX1vvSHul7jkld5nz0xDi5mlGzA==" saltValue="CaM2BoUScsLJIWmrFZi5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375</v>
      </c>
      <c r="C7" s="786"/>
      <c r="D7" s="786"/>
      <c r="E7" s="786"/>
      <c r="F7" s="786"/>
      <c r="G7" s="786"/>
      <c r="H7" s="786"/>
      <c r="I7" s="786"/>
      <c r="J7" s="786"/>
      <c r="K7" s="786"/>
      <c r="L7" s="786"/>
      <c r="M7" s="786"/>
      <c r="N7" s="786"/>
      <c r="O7" s="786"/>
      <c r="P7" s="787"/>
      <c r="Q7" s="788">
        <v>27523</v>
      </c>
      <c r="R7" s="789"/>
      <c r="S7" s="789"/>
      <c r="T7" s="789"/>
      <c r="U7" s="789"/>
      <c r="V7" s="789">
        <v>26490</v>
      </c>
      <c r="W7" s="789"/>
      <c r="X7" s="789"/>
      <c r="Y7" s="789"/>
      <c r="Z7" s="789"/>
      <c r="AA7" s="789">
        <v>1033</v>
      </c>
      <c r="AB7" s="789"/>
      <c r="AC7" s="789"/>
      <c r="AD7" s="789"/>
      <c r="AE7" s="790"/>
      <c r="AF7" s="791">
        <v>947</v>
      </c>
      <c r="AG7" s="792"/>
      <c r="AH7" s="792"/>
      <c r="AI7" s="792"/>
      <c r="AJ7" s="793"/>
      <c r="AK7" s="794">
        <v>63</v>
      </c>
      <c r="AL7" s="795"/>
      <c r="AM7" s="795"/>
      <c r="AN7" s="795"/>
      <c r="AO7" s="795"/>
      <c r="AP7" s="795">
        <v>30830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560</v>
      </c>
      <c r="BS7" s="782" t="s">
        <v>558</v>
      </c>
      <c r="BT7" s="783"/>
      <c r="BU7" s="783"/>
      <c r="BV7" s="783"/>
      <c r="BW7" s="783"/>
      <c r="BX7" s="783"/>
      <c r="BY7" s="783"/>
      <c r="BZ7" s="783"/>
      <c r="CA7" s="783"/>
      <c r="CB7" s="783"/>
      <c r="CC7" s="783"/>
      <c r="CD7" s="783"/>
      <c r="CE7" s="783"/>
      <c r="CF7" s="783"/>
      <c r="CG7" s="798"/>
      <c r="CH7" s="779" t="s">
        <v>552</v>
      </c>
      <c r="CI7" s="780"/>
      <c r="CJ7" s="780"/>
      <c r="CK7" s="780"/>
      <c r="CL7" s="781"/>
      <c r="CM7" s="779">
        <v>952</v>
      </c>
      <c r="CN7" s="780"/>
      <c r="CO7" s="780"/>
      <c r="CP7" s="780"/>
      <c r="CQ7" s="781"/>
      <c r="CR7" s="779">
        <v>6</v>
      </c>
      <c r="CS7" s="780"/>
      <c r="CT7" s="780"/>
      <c r="CU7" s="780"/>
      <c r="CV7" s="781"/>
      <c r="CW7" s="779" t="s">
        <v>552</v>
      </c>
      <c r="CX7" s="780"/>
      <c r="CY7" s="780"/>
      <c r="CZ7" s="780"/>
      <c r="DA7" s="781"/>
      <c r="DB7" s="779" t="s">
        <v>552</v>
      </c>
      <c r="DC7" s="780"/>
      <c r="DD7" s="780"/>
      <c r="DE7" s="780"/>
      <c r="DF7" s="781"/>
      <c r="DG7" s="779" t="s">
        <v>552</v>
      </c>
      <c r="DH7" s="780"/>
      <c r="DI7" s="780"/>
      <c r="DJ7" s="780"/>
      <c r="DK7" s="781"/>
      <c r="DL7" s="779">
        <v>486</v>
      </c>
      <c r="DM7" s="780"/>
      <c r="DN7" s="780"/>
      <c r="DO7" s="780"/>
      <c r="DP7" s="781"/>
      <c r="DQ7" s="779">
        <v>355</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22</v>
      </c>
      <c r="CI8" s="813"/>
      <c r="CJ8" s="813"/>
      <c r="CK8" s="813"/>
      <c r="CL8" s="814"/>
      <c r="CM8" s="812">
        <v>191</v>
      </c>
      <c r="CN8" s="813"/>
      <c r="CO8" s="813"/>
      <c r="CP8" s="813"/>
      <c r="CQ8" s="814"/>
      <c r="CR8" s="812">
        <v>51</v>
      </c>
      <c r="CS8" s="813"/>
      <c r="CT8" s="813"/>
      <c r="CU8" s="813"/>
      <c r="CV8" s="814"/>
      <c r="CW8" s="812" t="s">
        <v>552</v>
      </c>
      <c r="CX8" s="813"/>
      <c r="CY8" s="813"/>
      <c r="CZ8" s="813"/>
      <c r="DA8" s="814"/>
      <c r="DB8" s="812" t="s">
        <v>552</v>
      </c>
      <c r="DC8" s="813"/>
      <c r="DD8" s="813"/>
      <c r="DE8" s="813"/>
      <c r="DF8" s="814"/>
      <c r="DG8" s="812" t="s">
        <v>552</v>
      </c>
      <c r="DH8" s="813"/>
      <c r="DI8" s="813"/>
      <c r="DJ8" s="813"/>
      <c r="DK8" s="814"/>
      <c r="DL8" s="812" t="s">
        <v>552</v>
      </c>
      <c r="DM8" s="813"/>
      <c r="DN8" s="813"/>
      <c r="DO8" s="813"/>
      <c r="DP8" s="814"/>
      <c r="DQ8" s="812" t="s">
        <v>552</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377</v>
      </c>
      <c r="B23" s="825" t="s">
        <v>378</v>
      </c>
      <c r="C23" s="826"/>
      <c r="D23" s="826"/>
      <c r="E23" s="826"/>
      <c r="F23" s="826"/>
      <c r="G23" s="826"/>
      <c r="H23" s="826"/>
      <c r="I23" s="826"/>
      <c r="J23" s="826"/>
      <c r="K23" s="826"/>
      <c r="L23" s="826"/>
      <c r="M23" s="826"/>
      <c r="N23" s="826"/>
      <c r="O23" s="826"/>
      <c r="P23" s="827"/>
      <c r="Q23" s="828">
        <v>27523</v>
      </c>
      <c r="R23" s="829"/>
      <c r="S23" s="829"/>
      <c r="T23" s="829"/>
      <c r="U23" s="829"/>
      <c r="V23" s="829">
        <v>26490</v>
      </c>
      <c r="W23" s="829"/>
      <c r="X23" s="829"/>
      <c r="Y23" s="829"/>
      <c r="Z23" s="829"/>
      <c r="AA23" s="829">
        <v>1033</v>
      </c>
      <c r="AB23" s="829"/>
      <c r="AC23" s="829"/>
      <c r="AD23" s="829"/>
      <c r="AE23" s="830"/>
      <c r="AF23" s="831">
        <v>947</v>
      </c>
      <c r="AG23" s="829"/>
      <c r="AH23" s="829"/>
      <c r="AI23" s="829"/>
      <c r="AJ23" s="832"/>
      <c r="AK23" s="833"/>
      <c r="AL23" s="834"/>
      <c r="AM23" s="834"/>
      <c r="AN23" s="834"/>
      <c r="AO23" s="834"/>
      <c r="AP23" s="829">
        <v>30830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389</v>
      </c>
      <c r="C28" s="786"/>
      <c r="D28" s="786"/>
      <c r="E28" s="786"/>
      <c r="F28" s="786"/>
      <c r="G28" s="786"/>
      <c r="H28" s="786"/>
      <c r="I28" s="786"/>
      <c r="J28" s="786"/>
      <c r="K28" s="786"/>
      <c r="L28" s="786"/>
      <c r="M28" s="786"/>
      <c r="N28" s="786"/>
      <c r="O28" s="786"/>
      <c r="P28" s="787"/>
      <c r="Q28" s="858">
        <v>6624</v>
      </c>
      <c r="R28" s="859"/>
      <c r="S28" s="859"/>
      <c r="T28" s="859"/>
      <c r="U28" s="859"/>
      <c r="V28" s="859">
        <v>6535</v>
      </c>
      <c r="W28" s="859"/>
      <c r="X28" s="859"/>
      <c r="Y28" s="859"/>
      <c r="Z28" s="859"/>
      <c r="AA28" s="859">
        <v>88</v>
      </c>
      <c r="AB28" s="859"/>
      <c r="AC28" s="859"/>
      <c r="AD28" s="859"/>
      <c r="AE28" s="860"/>
      <c r="AF28" s="861">
        <v>88</v>
      </c>
      <c r="AG28" s="859"/>
      <c r="AH28" s="859"/>
      <c r="AI28" s="859"/>
      <c r="AJ28" s="862"/>
      <c r="AK28" s="863">
        <v>521</v>
      </c>
      <c r="AL28" s="864"/>
      <c r="AM28" s="864"/>
      <c r="AN28" s="864"/>
      <c r="AO28" s="864"/>
      <c r="AP28" s="864" t="s">
        <v>552</v>
      </c>
      <c r="AQ28" s="864"/>
      <c r="AR28" s="864"/>
      <c r="AS28" s="864"/>
      <c r="AT28" s="864"/>
      <c r="AU28" s="864" t="s">
        <v>552</v>
      </c>
      <c r="AV28" s="864"/>
      <c r="AW28" s="864"/>
      <c r="AX28" s="864"/>
      <c r="AY28" s="864"/>
      <c r="AZ28" s="865" t="s">
        <v>552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390</v>
      </c>
      <c r="C29" s="817"/>
      <c r="D29" s="817"/>
      <c r="E29" s="817"/>
      <c r="F29" s="817"/>
      <c r="G29" s="817"/>
      <c r="H29" s="817"/>
      <c r="I29" s="817"/>
      <c r="J29" s="817"/>
      <c r="K29" s="817"/>
      <c r="L29" s="817"/>
      <c r="M29" s="817"/>
      <c r="N29" s="817"/>
      <c r="O29" s="817"/>
      <c r="P29" s="818"/>
      <c r="Q29" s="819">
        <v>804</v>
      </c>
      <c r="R29" s="820"/>
      <c r="S29" s="820"/>
      <c r="T29" s="820"/>
      <c r="U29" s="820"/>
      <c r="V29" s="820">
        <v>800</v>
      </c>
      <c r="W29" s="820"/>
      <c r="X29" s="820"/>
      <c r="Y29" s="820"/>
      <c r="Z29" s="820"/>
      <c r="AA29" s="820">
        <v>4</v>
      </c>
      <c r="AB29" s="820"/>
      <c r="AC29" s="820"/>
      <c r="AD29" s="820"/>
      <c r="AE29" s="821"/>
      <c r="AF29" s="822">
        <v>4</v>
      </c>
      <c r="AG29" s="823"/>
      <c r="AH29" s="823"/>
      <c r="AI29" s="823"/>
      <c r="AJ29" s="824"/>
      <c r="AK29" s="870">
        <v>869</v>
      </c>
      <c r="AL29" s="866"/>
      <c r="AM29" s="866"/>
      <c r="AN29" s="866"/>
      <c r="AO29" s="866"/>
      <c r="AP29" s="866" t="s">
        <v>552</v>
      </c>
      <c r="AQ29" s="866"/>
      <c r="AR29" s="866"/>
      <c r="AS29" s="866"/>
      <c r="AT29" s="866"/>
      <c r="AU29" s="866" t="s">
        <v>552</v>
      </c>
      <c r="AV29" s="866"/>
      <c r="AW29" s="866"/>
      <c r="AX29" s="866"/>
      <c r="AY29" s="866"/>
      <c r="AZ29" s="867" t="s">
        <v>552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391</v>
      </c>
      <c r="C30" s="817"/>
      <c r="D30" s="817"/>
      <c r="E30" s="817"/>
      <c r="F30" s="817"/>
      <c r="G30" s="817"/>
      <c r="H30" s="817"/>
      <c r="I30" s="817"/>
      <c r="J30" s="817"/>
      <c r="K30" s="817"/>
      <c r="L30" s="817"/>
      <c r="M30" s="817"/>
      <c r="N30" s="817"/>
      <c r="O30" s="817"/>
      <c r="P30" s="818"/>
      <c r="Q30" s="819">
        <v>6265</v>
      </c>
      <c r="R30" s="820"/>
      <c r="S30" s="820"/>
      <c r="T30" s="820"/>
      <c r="U30" s="820"/>
      <c r="V30" s="820">
        <v>5782</v>
      </c>
      <c r="W30" s="820"/>
      <c r="X30" s="820"/>
      <c r="Y30" s="820"/>
      <c r="Z30" s="820"/>
      <c r="AA30" s="820">
        <v>484</v>
      </c>
      <c r="AB30" s="820"/>
      <c r="AC30" s="820"/>
      <c r="AD30" s="820"/>
      <c r="AE30" s="821"/>
      <c r="AF30" s="822">
        <v>484</v>
      </c>
      <c r="AG30" s="823"/>
      <c r="AH30" s="823"/>
      <c r="AI30" s="823"/>
      <c r="AJ30" s="824"/>
      <c r="AK30" s="870">
        <v>246</v>
      </c>
      <c r="AL30" s="866"/>
      <c r="AM30" s="866"/>
      <c r="AN30" s="866"/>
      <c r="AO30" s="866"/>
      <c r="AP30" s="866" t="s">
        <v>552</v>
      </c>
      <c r="AQ30" s="866"/>
      <c r="AR30" s="866"/>
      <c r="AS30" s="866"/>
      <c r="AT30" s="866"/>
      <c r="AU30" s="866" t="s">
        <v>552</v>
      </c>
      <c r="AV30" s="866"/>
      <c r="AW30" s="866"/>
      <c r="AX30" s="866"/>
      <c r="AY30" s="866"/>
      <c r="AZ30" s="867" t="s">
        <v>552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392</v>
      </c>
      <c r="C31" s="817"/>
      <c r="D31" s="817"/>
      <c r="E31" s="817"/>
      <c r="F31" s="817"/>
      <c r="G31" s="817"/>
      <c r="H31" s="817"/>
      <c r="I31" s="817"/>
      <c r="J31" s="817"/>
      <c r="K31" s="817"/>
      <c r="L31" s="817"/>
      <c r="M31" s="817"/>
      <c r="N31" s="817"/>
      <c r="O31" s="817"/>
      <c r="P31" s="818"/>
      <c r="Q31" s="819">
        <v>643</v>
      </c>
      <c r="R31" s="820"/>
      <c r="S31" s="820"/>
      <c r="T31" s="820"/>
      <c r="U31" s="820"/>
      <c r="V31" s="820">
        <v>601</v>
      </c>
      <c r="W31" s="820"/>
      <c r="X31" s="820"/>
      <c r="Y31" s="820"/>
      <c r="Z31" s="820"/>
      <c r="AA31" s="820">
        <v>42</v>
      </c>
      <c r="AB31" s="820"/>
      <c r="AC31" s="820"/>
      <c r="AD31" s="820"/>
      <c r="AE31" s="821"/>
      <c r="AF31" s="822">
        <v>613</v>
      </c>
      <c r="AG31" s="823"/>
      <c r="AH31" s="823"/>
      <c r="AI31" s="823"/>
      <c r="AJ31" s="824"/>
      <c r="AK31" s="870">
        <v>4</v>
      </c>
      <c r="AL31" s="866"/>
      <c r="AM31" s="866"/>
      <c r="AN31" s="866"/>
      <c r="AO31" s="866"/>
      <c r="AP31" s="866">
        <v>2626</v>
      </c>
      <c r="AQ31" s="866"/>
      <c r="AR31" s="866"/>
      <c r="AS31" s="866"/>
      <c r="AT31" s="866"/>
      <c r="AU31" s="866" t="s">
        <v>552</v>
      </c>
      <c r="AV31" s="866"/>
      <c r="AW31" s="866"/>
      <c r="AX31" s="866"/>
      <c r="AY31" s="866"/>
      <c r="AZ31" s="867" t="s">
        <v>552</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394</v>
      </c>
      <c r="C32" s="817"/>
      <c r="D32" s="817"/>
      <c r="E32" s="817"/>
      <c r="F32" s="817"/>
      <c r="G32" s="817"/>
      <c r="H32" s="817"/>
      <c r="I32" s="817"/>
      <c r="J32" s="817"/>
      <c r="K32" s="817"/>
      <c r="L32" s="817"/>
      <c r="M32" s="817"/>
      <c r="N32" s="817"/>
      <c r="O32" s="817"/>
      <c r="P32" s="818"/>
      <c r="Q32" s="819">
        <v>750</v>
      </c>
      <c r="R32" s="820"/>
      <c r="S32" s="820"/>
      <c r="T32" s="820"/>
      <c r="U32" s="820"/>
      <c r="V32" s="820">
        <v>718</v>
      </c>
      <c r="W32" s="820"/>
      <c r="X32" s="820"/>
      <c r="Y32" s="820"/>
      <c r="Z32" s="820"/>
      <c r="AA32" s="820">
        <v>32</v>
      </c>
      <c r="AB32" s="820"/>
      <c r="AC32" s="820"/>
      <c r="AD32" s="820"/>
      <c r="AE32" s="821"/>
      <c r="AF32" s="822">
        <v>185</v>
      </c>
      <c r="AG32" s="823"/>
      <c r="AH32" s="823"/>
      <c r="AI32" s="823"/>
      <c r="AJ32" s="824"/>
      <c r="AK32" s="870">
        <v>439</v>
      </c>
      <c r="AL32" s="866"/>
      <c r="AM32" s="866"/>
      <c r="AN32" s="866"/>
      <c r="AO32" s="866"/>
      <c r="AP32" s="866">
        <v>3583</v>
      </c>
      <c r="AQ32" s="866"/>
      <c r="AR32" s="866"/>
      <c r="AS32" s="866"/>
      <c r="AT32" s="866"/>
      <c r="AU32" s="866">
        <v>2153</v>
      </c>
      <c r="AV32" s="866"/>
      <c r="AW32" s="866"/>
      <c r="AX32" s="866"/>
      <c r="AY32" s="866"/>
      <c r="AZ32" s="867" t="s">
        <v>552</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395</v>
      </c>
      <c r="C33" s="817"/>
      <c r="D33" s="817"/>
      <c r="E33" s="817"/>
      <c r="F33" s="817"/>
      <c r="G33" s="817"/>
      <c r="H33" s="817"/>
      <c r="I33" s="817"/>
      <c r="J33" s="817"/>
      <c r="K33" s="817"/>
      <c r="L33" s="817"/>
      <c r="M33" s="817"/>
      <c r="N33" s="817"/>
      <c r="O33" s="817"/>
      <c r="P33" s="818"/>
      <c r="Q33" s="819">
        <v>31</v>
      </c>
      <c r="R33" s="820"/>
      <c r="S33" s="820"/>
      <c r="T33" s="820"/>
      <c r="U33" s="820"/>
      <c r="V33" s="820">
        <v>27</v>
      </c>
      <c r="W33" s="820"/>
      <c r="X33" s="820"/>
      <c r="Y33" s="820"/>
      <c r="Z33" s="820"/>
      <c r="AA33" s="820">
        <v>5</v>
      </c>
      <c r="AB33" s="820"/>
      <c r="AC33" s="820"/>
      <c r="AD33" s="820"/>
      <c r="AE33" s="821"/>
      <c r="AF33" s="822">
        <v>54</v>
      </c>
      <c r="AG33" s="823"/>
      <c r="AH33" s="823"/>
      <c r="AI33" s="823"/>
      <c r="AJ33" s="824"/>
      <c r="AK33" s="870" t="s">
        <v>552</v>
      </c>
      <c r="AL33" s="866"/>
      <c r="AM33" s="866"/>
      <c r="AN33" s="866"/>
      <c r="AO33" s="866"/>
      <c r="AP33" s="866">
        <v>18</v>
      </c>
      <c r="AQ33" s="866"/>
      <c r="AR33" s="866"/>
      <c r="AS33" s="866"/>
      <c r="AT33" s="866"/>
      <c r="AU33" s="866" t="s">
        <v>552</v>
      </c>
      <c r="AV33" s="866"/>
      <c r="AW33" s="866"/>
      <c r="AX33" s="866"/>
      <c r="AY33" s="866"/>
      <c r="AZ33" s="867" t="s">
        <v>552</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396</v>
      </c>
      <c r="C34" s="817"/>
      <c r="D34" s="817"/>
      <c r="E34" s="817"/>
      <c r="F34" s="817"/>
      <c r="G34" s="817"/>
      <c r="H34" s="817"/>
      <c r="I34" s="817"/>
      <c r="J34" s="817"/>
      <c r="K34" s="817"/>
      <c r="L34" s="817"/>
      <c r="M34" s="817"/>
      <c r="N34" s="817"/>
      <c r="O34" s="817"/>
      <c r="P34" s="818"/>
      <c r="Q34" s="819">
        <v>269</v>
      </c>
      <c r="R34" s="820"/>
      <c r="S34" s="820"/>
      <c r="T34" s="820"/>
      <c r="U34" s="820"/>
      <c r="V34" s="820">
        <v>253</v>
      </c>
      <c r="W34" s="820"/>
      <c r="X34" s="820"/>
      <c r="Y34" s="820"/>
      <c r="Z34" s="820"/>
      <c r="AA34" s="820">
        <v>16</v>
      </c>
      <c r="AB34" s="820"/>
      <c r="AC34" s="820"/>
      <c r="AD34" s="820"/>
      <c r="AE34" s="821"/>
      <c r="AF34" s="822">
        <v>16</v>
      </c>
      <c r="AG34" s="823"/>
      <c r="AH34" s="823"/>
      <c r="AI34" s="823"/>
      <c r="AJ34" s="824"/>
      <c r="AK34" s="870" t="s">
        <v>566</v>
      </c>
      <c r="AL34" s="866"/>
      <c r="AM34" s="866"/>
      <c r="AN34" s="866"/>
      <c r="AO34" s="866"/>
      <c r="AP34" s="866">
        <v>23</v>
      </c>
      <c r="AQ34" s="866"/>
      <c r="AR34" s="866"/>
      <c r="AS34" s="866"/>
      <c r="AT34" s="866"/>
      <c r="AU34" s="866" t="s">
        <v>552</v>
      </c>
      <c r="AV34" s="866"/>
      <c r="AW34" s="866"/>
      <c r="AX34" s="866"/>
      <c r="AY34" s="866"/>
      <c r="AZ34" s="867" t="s">
        <v>552</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1443</v>
      </c>
      <c r="AG63" s="880"/>
      <c r="AH63" s="880"/>
      <c r="AI63" s="880"/>
      <c r="AJ63" s="881"/>
      <c r="AK63" s="882"/>
      <c r="AL63" s="877"/>
      <c r="AM63" s="877"/>
      <c r="AN63" s="877"/>
      <c r="AO63" s="877"/>
      <c r="AP63" s="880">
        <v>6250</v>
      </c>
      <c r="AQ63" s="880"/>
      <c r="AR63" s="880"/>
      <c r="AS63" s="880"/>
      <c r="AT63" s="880"/>
      <c r="AU63" s="880">
        <v>2153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553</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552</v>
      </c>
      <c r="AQ68" s="902"/>
      <c r="AR68" s="902"/>
      <c r="AS68" s="902"/>
      <c r="AT68" s="902"/>
      <c r="AU68" s="902" t="s">
        <v>552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554</v>
      </c>
      <c r="C69" s="910"/>
      <c r="D69" s="910"/>
      <c r="E69" s="910"/>
      <c r="F69" s="910"/>
      <c r="G69" s="910"/>
      <c r="H69" s="910"/>
      <c r="I69" s="910"/>
      <c r="J69" s="910"/>
      <c r="K69" s="910"/>
      <c r="L69" s="910"/>
      <c r="M69" s="910"/>
      <c r="N69" s="910"/>
      <c r="O69" s="910"/>
      <c r="P69" s="911"/>
      <c r="Q69" s="912">
        <v>1688</v>
      </c>
      <c r="R69" s="866"/>
      <c r="S69" s="866"/>
      <c r="T69" s="866"/>
      <c r="U69" s="866"/>
      <c r="V69" s="866">
        <v>1660</v>
      </c>
      <c r="W69" s="866"/>
      <c r="X69" s="866"/>
      <c r="Y69" s="866"/>
      <c r="Z69" s="866"/>
      <c r="AA69" s="866">
        <v>27</v>
      </c>
      <c r="AB69" s="866"/>
      <c r="AC69" s="866"/>
      <c r="AD69" s="866"/>
      <c r="AE69" s="866"/>
      <c r="AF69" s="866">
        <v>27</v>
      </c>
      <c r="AG69" s="866"/>
      <c r="AH69" s="866"/>
      <c r="AI69" s="866"/>
      <c r="AJ69" s="866"/>
      <c r="AK69" s="866" t="s">
        <v>567</v>
      </c>
      <c r="AL69" s="866"/>
      <c r="AM69" s="866"/>
      <c r="AN69" s="866"/>
      <c r="AO69" s="866"/>
      <c r="AP69" s="866">
        <v>948</v>
      </c>
      <c r="AQ69" s="866"/>
      <c r="AR69" s="866"/>
      <c r="AS69" s="866"/>
      <c r="AT69" s="866"/>
      <c r="AU69" s="866" t="s">
        <v>552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555</v>
      </c>
      <c r="C70" s="910"/>
      <c r="D70" s="910"/>
      <c r="E70" s="910"/>
      <c r="F70" s="910"/>
      <c r="G70" s="910"/>
      <c r="H70" s="910"/>
      <c r="I70" s="910"/>
      <c r="J70" s="910"/>
      <c r="K70" s="910"/>
      <c r="L70" s="910"/>
      <c r="M70" s="910"/>
      <c r="N70" s="910"/>
      <c r="O70" s="910"/>
      <c r="P70" s="911"/>
      <c r="Q70" s="912">
        <v>1139</v>
      </c>
      <c r="R70" s="866"/>
      <c r="S70" s="866"/>
      <c r="T70" s="866"/>
      <c r="U70" s="866"/>
      <c r="V70" s="866">
        <v>1115</v>
      </c>
      <c r="W70" s="866"/>
      <c r="X70" s="866"/>
      <c r="Y70" s="866"/>
      <c r="Z70" s="866"/>
      <c r="AA70" s="866">
        <v>24</v>
      </c>
      <c r="AB70" s="866"/>
      <c r="AC70" s="866"/>
      <c r="AD70" s="866"/>
      <c r="AE70" s="866"/>
      <c r="AF70" s="866">
        <v>24</v>
      </c>
      <c r="AG70" s="866"/>
      <c r="AH70" s="866"/>
      <c r="AI70" s="866"/>
      <c r="AJ70" s="866"/>
      <c r="AK70" s="866">
        <v>5</v>
      </c>
      <c r="AL70" s="866"/>
      <c r="AM70" s="866"/>
      <c r="AN70" s="866"/>
      <c r="AO70" s="866"/>
      <c r="AP70" s="866">
        <v>3217</v>
      </c>
      <c r="AQ70" s="866"/>
      <c r="AR70" s="866"/>
      <c r="AS70" s="866"/>
      <c r="AT70" s="866"/>
      <c r="AU70" s="866">
        <v>2447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556</v>
      </c>
      <c r="C71" s="910"/>
      <c r="D71" s="910"/>
      <c r="E71" s="910"/>
      <c r="F71" s="910"/>
      <c r="G71" s="910"/>
      <c r="H71" s="910"/>
      <c r="I71" s="910"/>
      <c r="J71" s="910"/>
      <c r="K71" s="910"/>
      <c r="L71" s="910"/>
      <c r="M71" s="910"/>
      <c r="N71" s="910"/>
      <c r="O71" s="910"/>
      <c r="P71" s="911"/>
      <c r="Q71" s="912">
        <v>110</v>
      </c>
      <c r="R71" s="866"/>
      <c r="S71" s="866"/>
      <c r="T71" s="866"/>
      <c r="U71" s="866"/>
      <c r="V71" s="866">
        <v>93</v>
      </c>
      <c r="W71" s="866"/>
      <c r="X71" s="866"/>
      <c r="Y71" s="866"/>
      <c r="Z71" s="866"/>
      <c r="AA71" s="866">
        <v>17</v>
      </c>
      <c r="AB71" s="866"/>
      <c r="AC71" s="866"/>
      <c r="AD71" s="866"/>
      <c r="AE71" s="866"/>
      <c r="AF71" s="866">
        <v>17</v>
      </c>
      <c r="AG71" s="866"/>
      <c r="AH71" s="866"/>
      <c r="AI71" s="866"/>
      <c r="AJ71" s="866"/>
      <c r="AK71" s="866" t="s">
        <v>567</v>
      </c>
      <c r="AL71" s="866"/>
      <c r="AM71" s="866"/>
      <c r="AN71" s="866"/>
      <c r="AO71" s="866"/>
      <c r="AP71" s="866" t="s">
        <v>552</v>
      </c>
      <c r="AQ71" s="866"/>
      <c r="AR71" s="866"/>
      <c r="AS71" s="866"/>
      <c r="AT71" s="866"/>
      <c r="AU71" s="866" t="s">
        <v>552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557</v>
      </c>
      <c r="C72" s="910"/>
      <c r="D72" s="910"/>
      <c r="E72" s="910"/>
      <c r="F72" s="910"/>
      <c r="G72" s="910"/>
      <c r="H72" s="910"/>
      <c r="I72" s="910"/>
      <c r="J72" s="910"/>
      <c r="K72" s="910"/>
      <c r="L72" s="910"/>
      <c r="M72" s="910"/>
      <c r="N72" s="910"/>
      <c r="O72" s="910"/>
      <c r="P72" s="911"/>
      <c r="Q72" s="912">
        <v>293727</v>
      </c>
      <c r="R72" s="866"/>
      <c r="S72" s="866"/>
      <c r="T72" s="866"/>
      <c r="U72" s="866"/>
      <c r="V72" s="866">
        <v>290111</v>
      </c>
      <c r="W72" s="866"/>
      <c r="X72" s="866"/>
      <c r="Y72" s="866"/>
      <c r="Z72" s="866"/>
      <c r="AA72" s="866">
        <v>3616</v>
      </c>
      <c r="AB72" s="866"/>
      <c r="AC72" s="866"/>
      <c r="AD72" s="866"/>
      <c r="AE72" s="866"/>
      <c r="AF72" s="866">
        <v>3616</v>
      </c>
      <c r="AG72" s="866"/>
      <c r="AH72" s="866"/>
      <c r="AI72" s="866"/>
      <c r="AJ72" s="866"/>
      <c r="AK72" s="866">
        <v>27</v>
      </c>
      <c r="AL72" s="866"/>
      <c r="AM72" s="866"/>
      <c r="AN72" s="866"/>
      <c r="AO72" s="866"/>
      <c r="AP72" s="866" t="s">
        <v>552</v>
      </c>
      <c r="AQ72" s="866"/>
      <c r="AR72" s="866"/>
      <c r="AS72" s="866"/>
      <c r="AT72" s="866"/>
      <c r="AU72" s="866" t="s">
        <v>552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4294</v>
      </c>
      <c r="AG88" s="880"/>
      <c r="AH88" s="880"/>
      <c r="AI88" s="880"/>
      <c r="AJ88" s="880"/>
      <c r="AK88" s="877"/>
      <c r="AL88" s="877"/>
      <c r="AM88" s="877"/>
      <c r="AN88" s="877"/>
      <c r="AO88" s="877"/>
      <c r="AP88" s="880">
        <v>4165</v>
      </c>
      <c r="AQ88" s="880"/>
      <c r="AR88" s="880"/>
      <c r="AS88" s="880"/>
      <c r="AT88" s="880"/>
      <c r="AU88" s="880">
        <v>2447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57</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v>486</v>
      </c>
      <c r="DM102" s="888"/>
      <c r="DN102" s="888"/>
      <c r="DO102" s="888"/>
      <c r="DP102" s="927"/>
      <c r="DQ102" s="926">
        <v>355</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295</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295</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295</v>
      </c>
      <c r="DR109" s="929"/>
      <c r="DS109" s="929"/>
      <c r="DT109" s="929"/>
      <c r="DU109" s="930"/>
      <c r="DV109" s="928" t="s">
        <v>414</v>
      </c>
      <c r="DW109" s="929"/>
      <c r="DX109" s="929"/>
      <c r="DY109" s="929"/>
      <c r="DZ109" s="931"/>
    </row>
    <row r="110" spans="1:131" s="230" customFormat="1" ht="26.25" customHeight="1">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2870215</v>
      </c>
      <c r="AB110" s="936"/>
      <c r="AC110" s="936"/>
      <c r="AD110" s="936"/>
      <c r="AE110" s="937"/>
      <c r="AF110" s="938">
        <v>2796153</v>
      </c>
      <c r="AG110" s="936"/>
      <c r="AH110" s="936"/>
      <c r="AI110" s="936"/>
      <c r="AJ110" s="937"/>
      <c r="AK110" s="938">
        <v>2946529</v>
      </c>
      <c r="AL110" s="936"/>
      <c r="AM110" s="936"/>
      <c r="AN110" s="936"/>
      <c r="AO110" s="937"/>
      <c r="AP110" s="939">
        <v>27.8</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31486742</v>
      </c>
      <c r="BR110" s="967"/>
      <c r="BS110" s="967"/>
      <c r="BT110" s="967"/>
      <c r="BU110" s="967"/>
      <c r="BV110" s="967">
        <v>31538742</v>
      </c>
      <c r="BW110" s="967"/>
      <c r="BX110" s="967"/>
      <c r="BY110" s="967"/>
      <c r="BZ110" s="967"/>
      <c r="CA110" s="967">
        <v>30830167</v>
      </c>
      <c r="CB110" s="967"/>
      <c r="CC110" s="967"/>
      <c r="CD110" s="967"/>
      <c r="CE110" s="967"/>
      <c r="CF110" s="980">
        <v>290.7</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2156325</v>
      </c>
      <c r="BR112" s="962"/>
      <c r="BS112" s="962"/>
      <c r="BT112" s="962"/>
      <c r="BU112" s="962"/>
      <c r="BV112" s="962">
        <v>2133037</v>
      </c>
      <c r="BW112" s="962"/>
      <c r="BX112" s="962"/>
      <c r="BY112" s="962"/>
      <c r="BZ112" s="962"/>
      <c r="CA112" s="962">
        <v>2153333</v>
      </c>
      <c r="CB112" s="962"/>
      <c r="CC112" s="962"/>
      <c r="CD112" s="962"/>
      <c r="CE112" s="962"/>
      <c r="CF112" s="956">
        <v>20.3</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228105</v>
      </c>
      <c r="AB113" s="974"/>
      <c r="AC113" s="974"/>
      <c r="AD113" s="974"/>
      <c r="AE113" s="975"/>
      <c r="AF113" s="976">
        <v>264786</v>
      </c>
      <c r="AG113" s="974"/>
      <c r="AH113" s="974"/>
      <c r="AI113" s="974"/>
      <c r="AJ113" s="975"/>
      <c r="AK113" s="976">
        <v>256078</v>
      </c>
      <c r="AL113" s="974"/>
      <c r="AM113" s="974"/>
      <c r="AN113" s="974"/>
      <c r="AO113" s="975"/>
      <c r="AP113" s="977">
        <v>2.4</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3741542</v>
      </c>
      <c r="BR113" s="962"/>
      <c r="BS113" s="962"/>
      <c r="BT113" s="962"/>
      <c r="BU113" s="962"/>
      <c r="BV113" s="962">
        <v>3288188</v>
      </c>
      <c r="BW113" s="962"/>
      <c r="BX113" s="962"/>
      <c r="BY113" s="962"/>
      <c r="BZ113" s="962"/>
      <c r="CA113" s="962">
        <v>2869086</v>
      </c>
      <c r="CB113" s="962"/>
      <c r="CC113" s="962"/>
      <c r="CD113" s="962"/>
      <c r="CE113" s="962"/>
      <c r="CF113" s="956">
        <v>27</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562025</v>
      </c>
      <c r="AB114" s="995"/>
      <c r="AC114" s="995"/>
      <c r="AD114" s="995"/>
      <c r="AE114" s="996"/>
      <c r="AF114" s="997">
        <v>568977</v>
      </c>
      <c r="AG114" s="995"/>
      <c r="AH114" s="995"/>
      <c r="AI114" s="995"/>
      <c r="AJ114" s="996"/>
      <c r="AK114" s="997">
        <v>578765</v>
      </c>
      <c r="AL114" s="995"/>
      <c r="AM114" s="995"/>
      <c r="AN114" s="995"/>
      <c r="AO114" s="996"/>
      <c r="AP114" s="998">
        <v>5.5</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2752160</v>
      </c>
      <c r="BR114" s="962"/>
      <c r="BS114" s="962"/>
      <c r="BT114" s="962"/>
      <c r="BU114" s="962"/>
      <c r="BV114" s="962">
        <v>2709559</v>
      </c>
      <c r="BW114" s="962"/>
      <c r="BX114" s="962"/>
      <c r="BY114" s="962"/>
      <c r="BZ114" s="962"/>
      <c r="CA114" s="962">
        <v>2788552</v>
      </c>
      <c r="CB114" s="962"/>
      <c r="CC114" s="962"/>
      <c r="CD114" s="962"/>
      <c r="CE114" s="962"/>
      <c r="CF114" s="956">
        <v>26.3</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269</v>
      </c>
      <c r="AB115" s="974"/>
      <c r="AC115" s="974"/>
      <c r="AD115" s="974"/>
      <c r="AE115" s="975"/>
      <c r="AF115" s="976">
        <v>246</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361604</v>
      </c>
      <c r="BR115" s="962"/>
      <c r="BS115" s="962"/>
      <c r="BT115" s="962"/>
      <c r="BU115" s="962"/>
      <c r="BV115" s="962">
        <v>357309</v>
      </c>
      <c r="BW115" s="962"/>
      <c r="BX115" s="962"/>
      <c r="BY115" s="962"/>
      <c r="BZ115" s="962"/>
      <c r="CA115" s="962">
        <v>354612</v>
      </c>
      <c r="CB115" s="962"/>
      <c r="CC115" s="962"/>
      <c r="CD115" s="962"/>
      <c r="CE115" s="962"/>
      <c r="CF115" s="956">
        <v>3.3</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3660614</v>
      </c>
      <c r="AB117" s="1015"/>
      <c r="AC117" s="1015"/>
      <c r="AD117" s="1015"/>
      <c r="AE117" s="1016"/>
      <c r="AF117" s="1017">
        <v>3630162</v>
      </c>
      <c r="AG117" s="1015"/>
      <c r="AH117" s="1015"/>
      <c r="AI117" s="1015"/>
      <c r="AJ117" s="1016"/>
      <c r="AK117" s="1017">
        <v>3781372</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295</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444</v>
      </c>
      <c r="BP119" s="1041"/>
      <c r="BQ119" s="1035">
        <v>40498373</v>
      </c>
      <c r="BR119" s="1036"/>
      <c r="BS119" s="1036"/>
      <c r="BT119" s="1036"/>
      <c r="BU119" s="1036"/>
      <c r="BV119" s="1036">
        <v>40026835</v>
      </c>
      <c r="BW119" s="1036"/>
      <c r="BX119" s="1036"/>
      <c r="BY119" s="1036"/>
      <c r="BZ119" s="1036"/>
      <c r="CA119" s="1036">
        <v>38995750</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6996943</v>
      </c>
      <c r="BR120" s="967"/>
      <c r="BS120" s="967"/>
      <c r="BT120" s="967"/>
      <c r="BU120" s="967"/>
      <c r="BV120" s="967">
        <v>7516830</v>
      </c>
      <c r="BW120" s="967"/>
      <c r="BX120" s="967"/>
      <c r="BY120" s="967"/>
      <c r="BZ120" s="967"/>
      <c r="CA120" s="967">
        <v>8787099</v>
      </c>
      <c r="CB120" s="967"/>
      <c r="CC120" s="967"/>
      <c r="CD120" s="967"/>
      <c r="CE120" s="967"/>
      <c r="CF120" s="980">
        <v>82.8</v>
      </c>
      <c r="CG120" s="981"/>
      <c r="CH120" s="981"/>
      <c r="CI120" s="981"/>
      <c r="CJ120" s="981"/>
      <c r="CK120" s="1042" t="s">
        <v>448</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2156325</v>
      </c>
      <c r="DH120" s="967"/>
      <c r="DI120" s="967"/>
      <c r="DJ120" s="967"/>
      <c r="DK120" s="967"/>
      <c r="DL120" s="967">
        <v>2133037</v>
      </c>
      <c r="DM120" s="967"/>
      <c r="DN120" s="967"/>
      <c r="DO120" s="967"/>
      <c r="DP120" s="967"/>
      <c r="DQ120" s="967">
        <v>2153333</v>
      </c>
      <c r="DR120" s="967"/>
      <c r="DS120" s="967"/>
      <c r="DT120" s="967"/>
      <c r="DU120" s="967"/>
      <c r="DV120" s="968">
        <v>20.3</v>
      </c>
      <c r="DW120" s="968"/>
      <c r="DX120" s="968"/>
      <c r="DY120" s="968"/>
      <c r="DZ120" s="969"/>
    </row>
    <row r="121" spans="1:130" s="230" customFormat="1" ht="26.25" customHeight="1">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902745</v>
      </c>
      <c r="BR121" s="962"/>
      <c r="BS121" s="962"/>
      <c r="BT121" s="962"/>
      <c r="BU121" s="962"/>
      <c r="BV121" s="962">
        <v>836208</v>
      </c>
      <c r="BW121" s="962"/>
      <c r="BX121" s="962"/>
      <c r="BY121" s="962"/>
      <c r="BZ121" s="962"/>
      <c r="CA121" s="962">
        <v>926702</v>
      </c>
      <c r="CB121" s="962"/>
      <c r="CC121" s="962"/>
      <c r="CD121" s="962"/>
      <c r="CE121" s="962"/>
      <c r="CF121" s="956">
        <v>8.6999999999999993</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27601134</v>
      </c>
      <c r="BR122" s="1036"/>
      <c r="BS122" s="1036"/>
      <c r="BT122" s="1036"/>
      <c r="BU122" s="1036"/>
      <c r="BV122" s="1036">
        <v>28254758</v>
      </c>
      <c r="BW122" s="1036"/>
      <c r="BX122" s="1036"/>
      <c r="BY122" s="1036"/>
      <c r="BZ122" s="1036"/>
      <c r="CA122" s="1036">
        <v>27359213</v>
      </c>
      <c r="CB122" s="1036"/>
      <c r="CC122" s="1036"/>
      <c r="CD122" s="1036"/>
      <c r="CE122" s="1036"/>
      <c r="CF122" s="1053">
        <v>257.89999999999998</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452</v>
      </c>
      <c r="BP123" s="1041"/>
      <c r="BQ123" s="1099">
        <v>35500822</v>
      </c>
      <c r="BR123" s="1100"/>
      <c r="BS123" s="1100"/>
      <c r="BT123" s="1100"/>
      <c r="BU123" s="1100"/>
      <c r="BV123" s="1100">
        <v>36607796</v>
      </c>
      <c r="BW123" s="1100"/>
      <c r="BX123" s="1100"/>
      <c r="BY123" s="1100"/>
      <c r="BZ123" s="1100"/>
      <c r="CA123" s="1100">
        <v>37073014</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46.5</v>
      </c>
      <c r="BR124" s="1063"/>
      <c r="BS124" s="1063"/>
      <c r="BT124" s="1063"/>
      <c r="BU124" s="1063"/>
      <c r="BV124" s="1063">
        <v>32.299999999999997</v>
      </c>
      <c r="BW124" s="1063"/>
      <c r="BX124" s="1063"/>
      <c r="BY124" s="1063"/>
      <c r="BZ124" s="1063"/>
      <c r="CA124" s="1063">
        <v>18.100000000000001</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v>361604</v>
      </c>
      <c r="DH126" s="962"/>
      <c r="DI126" s="962"/>
      <c r="DJ126" s="962"/>
      <c r="DK126" s="962"/>
      <c r="DL126" s="962">
        <v>357309</v>
      </c>
      <c r="DM126" s="962"/>
      <c r="DN126" s="962"/>
      <c r="DO126" s="962"/>
      <c r="DP126" s="962"/>
      <c r="DQ126" s="962">
        <v>354612</v>
      </c>
      <c r="DR126" s="962"/>
      <c r="DS126" s="962"/>
      <c r="DT126" s="962"/>
      <c r="DU126" s="962"/>
      <c r="DV126" s="963">
        <v>3.3</v>
      </c>
      <c r="DW126" s="963"/>
      <c r="DX126" s="963"/>
      <c r="DY126" s="963"/>
      <c r="DZ126" s="964"/>
    </row>
    <row r="127" spans="1:130" s="230" customFormat="1" ht="26.25" customHeight="1">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269</v>
      </c>
      <c r="AB127" s="995"/>
      <c r="AC127" s="995"/>
      <c r="AD127" s="995"/>
      <c r="AE127" s="996"/>
      <c r="AF127" s="997">
        <v>246</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123010</v>
      </c>
      <c r="AB128" s="1082"/>
      <c r="AC128" s="1082"/>
      <c r="AD128" s="1082"/>
      <c r="AE128" s="1083"/>
      <c r="AF128" s="1084">
        <v>146733</v>
      </c>
      <c r="AG128" s="1082"/>
      <c r="AH128" s="1082"/>
      <c r="AI128" s="1082"/>
      <c r="AJ128" s="1083"/>
      <c r="AK128" s="1084">
        <v>135666</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12.93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13265370</v>
      </c>
      <c r="AB129" s="995"/>
      <c r="AC129" s="995"/>
      <c r="AD129" s="995"/>
      <c r="AE129" s="996"/>
      <c r="AF129" s="997">
        <v>13104317</v>
      </c>
      <c r="AG129" s="995"/>
      <c r="AH129" s="995"/>
      <c r="AI129" s="995"/>
      <c r="AJ129" s="996"/>
      <c r="AK129" s="997">
        <v>13218753</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2533034</v>
      </c>
      <c r="AB130" s="995"/>
      <c r="AC130" s="995"/>
      <c r="AD130" s="995"/>
      <c r="AE130" s="996"/>
      <c r="AF130" s="997">
        <v>2519803</v>
      </c>
      <c r="AG130" s="995"/>
      <c r="AH130" s="995"/>
      <c r="AI130" s="995"/>
      <c r="AJ130" s="996"/>
      <c r="AK130" s="997">
        <v>2611767</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9.4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10732336</v>
      </c>
      <c r="AB131" s="1022"/>
      <c r="AC131" s="1022"/>
      <c r="AD131" s="1022"/>
      <c r="AE131" s="1023"/>
      <c r="AF131" s="1021">
        <v>10584514</v>
      </c>
      <c r="AG131" s="1022"/>
      <c r="AH131" s="1022"/>
      <c r="AI131" s="1022"/>
      <c r="AJ131" s="1023"/>
      <c r="AK131" s="1021">
        <v>10606986</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18.100000000000001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9.3602175709999997</v>
      </c>
      <c r="AB132" s="1133"/>
      <c r="AC132" s="1133"/>
      <c r="AD132" s="1133"/>
      <c r="AE132" s="1134"/>
      <c r="AF132" s="1135">
        <v>9.1041119130000006</v>
      </c>
      <c r="AG132" s="1133"/>
      <c r="AH132" s="1133"/>
      <c r="AI132" s="1133"/>
      <c r="AJ132" s="1134"/>
      <c r="AK132" s="1135">
        <v>9.7477172119999995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9.3000000000000007</v>
      </c>
      <c r="AB133" s="1116"/>
      <c r="AC133" s="1116"/>
      <c r="AD133" s="1116"/>
      <c r="AE133" s="1117"/>
      <c r="AF133" s="1115">
        <v>9.1999999999999993</v>
      </c>
      <c r="AG133" s="1116"/>
      <c r="AH133" s="1116"/>
      <c r="AI133" s="1116"/>
      <c r="AJ133" s="1117"/>
      <c r="AK133" s="1115">
        <v>9.4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7sg3v7z2OWdLXrLlfQyiH2NLZvvW1Ipp7cUVI/BPnPSakcinC/FTpU7N/rvB4juSlTJjEESxePXzI9KoAuFFw==" saltValue="j39a6l+bfl9DBWck3Ky6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UGWSsMSZZPi03C3STGhoinqyrY6xuvGLdsbi5UBral/CleFTt3BKYGQ9yzkWU+4m+jN+uzzK9dvPa4WSEj2QNg==" saltValue="yCqIuTdcICewPr1vv6mW/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M8e5YYeY9UudK2oc/SAwK69Y/fqzttOqhZ7AJ5pkTPJ0EdaGx5DeomG8K1t90j+Sofaz92wmjrL8/4i0N9bmA==" saltValue="+lPewEPPSuGJj15RBk2bs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3746925</v>
      </c>
      <c r="AP9" s="281">
        <v>98811</v>
      </c>
      <c r="AQ9" s="282">
        <v>107616</v>
      </c>
      <c r="AR9" s="283">
        <v>-8.1999999999999993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650634</v>
      </c>
      <c r="AP10" s="284">
        <v>17158</v>
      </c>
      <c r="AQ10" s="285">
        <v>10095</v>
      </c>
      <c r="AR10" s="286">
        <v>70</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13738</v>
      </c>
      <c r="AP11" s="284">
        <v>362</v>
      </c>
      <c r="AQ11" s="285">
        <v>1704</v>
      </c>
      <c r="AR11" s="286">
        <v>-78.8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7</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269050</v>
      </c>
      <c r="AP13" s="284">
        <v>7095</v>
      </c>
      <c r="AQ13" s="285">
        <v>4110</v>
      </c>
      <c r="AR13" s="286">
        <v>72.599999999999994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276782</v>
      </c>
      <c r="AP14" s="284">
        <v>7299</v>
      </c>
      <c r="AQ14" s="285">
        <v>2451</v>
      </c>
      <c r="AR14" s="286">
        <v>197.8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-187380</v>
      </c>
      <c r="AP15" s="284">
        <v>-4941</v>
      </c>
      <c r="AQ15" s="285">
        <v>-6399</v>
      </c>
      <c r="AR15" s="286">
        <v>-22.8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4769749</v>
      </c>
      <c r="AP16" s="284">
        <v>125785</v>
      </c>
      <c r="AQ16" s="285">
        <v>119584</v>
      </c>
      <c r="AR16" s="286">
        <v>5.2</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10.68</v>
      </c>
      <c r="AP21" s="298">
        <v>10.86</v>
      </c>
      <c r="AQ21" s="299">
        <v>-0.18</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98.6</v>
      </c>
      <c r="AP22" s="303">
        <v>97.3</v>
      </c>
      <c r="AQ22" s="304">
        <v>1.3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2946529</v>
      </c>
      <c r="AP32" s="312">
        <v>77704</v>
      </c>
      <c r="AQ32" s="313">
        <v>75090</v>
      </c>
      <c r="AR32" s="314">
        <v>3.5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1</v>
      </c>
      <c r="AR34" s="314" t="s">
        <v>490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256078</v>
      </c>
      <c r="AP35" s="312">
        <v>6753</v>
      </c>
      <c r="AQ35" s="313">
        <v>17211</v>
      </c>
      <c r="AR35" s="314">
        <v>-60.8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578765</v>
      </c>
      <c r="AP36" s="312">
        <v>15263</v>
      </c>
      <c r="AQ36" s="313">
        <v>2478</v>
      </c>
      <c r="AR36" s="314">
        <v>515.9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654</v>
      </c>
      <c r="AR37" s="314" t="s">
        <v>490</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4</v>
      </c>
      <c r="AR38" s="304" t="s">
        <v>490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-135666</v>
      </c>
      <c r="AP39" s="312">
        <v>-3578</v>
      </c>
      <c r="AQ39" s="313">
        <v>-3502</v>
      </c>
      <c r="AR39" s="314">
        <v>2.2000000000000002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-2611767</v>
      </c>
      <c r="AP40" s="312">
        <v>-68876</v>
      </c>
      <c r="AQ40" s="313">
        <v>-63750</v>
      </c>
      <c r="AR40" s="314">
        <v>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1033939</v>
      </c>
      <c r="AP41" s="312">
        <v>27266</v>
      </c>
      <c r="AQ41" s="313">
        <v>28185</v>
      </c>
      <c r="AR41" s="314">
        <v>-3.3</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4829490</v>
      </c>
      <c r="AN51" s="334">
        <v>119705</v>
      </c>
      <c r="AO51" s="335">
        <v>-6.7</v>
      </c>
      <c r="AP51" s="336">
        <v>94081</v>
      </c>
      <c r="AQ51" s="337">
        <v>10.5</v>
      </c>
      <c r="AR51" s="338">
        <v>-17.2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2949179</v>
      </c>
      <c r="AN52" s="342">
        <v>73099</v>
      </c>
      <c r="AO52" s="343">
        <v>-21.6</v>
      </c>
      <c r="AP52" s="344">
        <v>48949</v>
      </c>
      <c r="AQ52" s="345">
        <v>11.5</v>
      </c>
      <c r="AR52" s="346">
        <v>-33.1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7338972</v>
      </c>
      <c r="AN53" s="334">
        <v>184568</v>
      </c>
      <c r="AO53" s="335">
        <v>54.2</v>
      </c>
      <c r="AP53" s="336">
        <v>92632</v>
      </c>
      <c r="AQ53" s="337">
        <v>-1.5</v>
      </c>
      <c r="AR53" s="338">
        <v>55.7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4646031</v>
      </c>
      <c r="AN54" s="342">
        <v>116843</v>
      </c>
      <c r="AO54" s="343">
        <v>59.8</v>
      </c>
      <c r="AP54" s="344">
        <v>47978</v>
      </c>
      <c r="AQ54" s="345">
        <v>-2</v>
      </c>
      <c r="AR54" s="346">
        <v>61.8</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5676192</v>
      </c>
      <c r="AN55" s="334">
        <v>145030</v>
      </c>
      <c r="AO55" s="335">
        <v>-21.4</v>
      </c>
      <c r="AP55" s="336">
        <v>96469</v>
      </c>
      <c r="AQ55" s="337">
        <v>4.0999999999999996</v>
      </c>
      <c r="AR55" s="338">
        <v>-25.5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2981497</v>
      </c>
      <c r="AN56" s="342">
        <v>76179</v>
      </c>
      <c r="AO56" s="343">
        <v>-34.799999999999997</v>
      </c>
      <c r="AP56" s="344">
        <v>49775</v>
      </c>
      <c r="AQ56" s="345">
        <v>3.7</v>
      </c>
      <c r="AR56" s="346">
        <v>-38.5</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3968324</v>
      </c>
      <c r="AN57" s="334">
        <v>103108</v>
      </c>
      <c r="AO57" s="335">
        <v>-28.9</v>
      </c>
      <c r="AP57" s="336">
        <v>85743</v>
      </c>
      <c r="AQ57" s="337">
        <v>-11.1</v>
      </c>
      <c r="AR57" s="338">
        <v>-17.8</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2790715</v>
      </c>
      <c r="AN58" s="342">
        <v>72511</v>
      </c>
      <c r="AO58" s="343">
        <v>-4.8</v>
      </c>
      <c r="AP58" s="344">
        <v>45231</v>
      </c>
      <c r="AQ58" s="345">
        <v>-9.1</v>
      </c>
      <c r="AR58" s="346">
        <v>4.3</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3034529</v>
      </c>
      <c r="AN59" s="334">
        <v>80024</v>
      </c>
      <c r="AO59" s="335">
        <v>-22.4</v>
      </c>
      <c r="AP59" s="336">
        <v>92509</v>
      </c>
      <c r="AQ59" s="337">
        <v>7.9</v>
      </c>
      <c r="AR59" s="338">
        <v>-30.3</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2020879</v>
      </c>
      <c r="AN60" s="342">
        <v>53293</v>
      </c>
      <c r="AO60" s="343">
        <v>-26.5</v>
      </c>
      <c r="AP60" s="344">
        <v>52274</v>
      </c>
      <c r="AQ60" s="345">
        <v>15.6</v>
      </c>
      <c r="AR60" s="346">
        <v>-42.1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4969501</v>
      </c>
      <c r="AN61" s="349">
        <v>126487</v>
      </c>
      <c r="AO61" s="350">
        <v>-5</v>
      </c>
      <c r="AP61" s="351">
        <v>92287</v>
      </c>
      <c r="AQ61" s="352">
        <v>2</v>
      </c>
      <c r="AR61" s="338">
        <v>-7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3077660</v>
      </c>
      <c r="AN62" s="342">
        <v>78385</v>
      </c>
      <c r="AO62" s="343">
        <v>-5.6</v>
      </c>
      <c r="AP62" s="344">
        <v>48841</v>
      </c>
      <c r="AQ62" s="345">
        <v>3.9</v>
      </c>
      <c r="AR62" s="346">
        <v>-9.5</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04y1qKLId+6eJ/icZ2aUjuzeQNHJW/4NzLvikvfK5J94Myq38yK/kpA4Z3yF6xNKuriPCXeySW88ZnHDDG4pg==" saltValue="+/XtETDDmhK1j7zD4f8V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0" spans="125:125" ht="13.5" hidden="1" customHeight="1"/>
    <row r="121" spans="125:125" ht="13.5" hidden="1" customHeight="1">
      <c r="DU121" s="259"/>
    </row>
  </sheetData>
  <sheetProtection algorithmName="SHA-512" hashValue="GzrOiAXlbUQw97gO6M7l0PsNZv0XvUt4Ys7WXHlcYRuvK7MzKLSr1XFvX/2aeG23O/NIGnLDLv5ldo+4Jx/3LA==" saltValue="9MtVqfKNj33tGb/YWuW0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wuW+CkOAzTpJgnGACufyFQ8cxsUppE2Lw9/vSYe2oHCJJywvYUCIj09ENjFM3PuIue5O4NR1hbWnZYSzqX5Bw==" saltValue="m+yMl9iiTYNSnKJ6ak9n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5" t="s">
        <v>3</v>
      </c>
      <c r="D47" s="1175"/>
      <c r="E47" s="1176"/>
      <c r="F47" s="11">
        <v>21.29</v>
      </c>
      <c r="G47" s="12">
        <v>18.41</v>
      </c>
      <c r="H47" s="12">
        <v>21.7</v>
      </c>
      <c r="I47" s="12">
        <v>22</v>
      </c>
      <c r="J47" s="13">
        <v>25.11</v>
      </c>
    </row>
    <row r="48" spans="2:10" ht="57.75" customHeight="1">
      <c r="B48" s="14"/>
      <c r="C48" s="1177" t="s">
        <v>4</v>
      </c>
      <c r="D48" s="1177"/>
      <c r="E48" s="1178"/>
      <c r="F48" s="15">
        <v>6.76</v>
      </c>
      <c r="G48" s="16">
        <v>7.28</v>
      </c>
      <c r="H48" s="16">
        <v>9.8800000000000008</v>
      </c>
      <c r="I48" s="16">
        <v>10.65</v>
      </c>
      <c r="J48" s="17">
        <v>7.16</v>
      </c>
    </row>
    <row r="49" spans="2:10" ht="57.75" customHeight="1" thickBot="1">
      <c r="B49" s="18"/>
      <c r="C49" s="1179" t="s">
        <v>5</v>
      </c>
      <c r="D49" s="1179"/>
      <c r="E49" s="1180"/>
      <c r="F49" s="19" t="s">
        <v>533</v>
      </c>
      <c r="G49" s="20" t="s">
        <v>534</v>
      </c>
      <c r="H49" s="20">
        <v>2.88</v>
      </c>
      <c r="I49" s="20" t="s">
        <v>535</v>
      </c>
      <c r="J49" s="21" t="s">
        <v>536</v>
      </c>
    </row>
    <row r="50" spans="2:10"/>
  </sheetData>
  <sheetProtection algorithmName="SHA-512" hashValue="QOSK/81aXam+/GSJ+3pNNgPTOw2enjWRzUCxyjJpio3aYV/WxEtt2KRHY6yRtjFRHsL23ILOOAKwR3ZOScV6/g==" saltValue="Cc4AfPAJZwe6AFRc0CmA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2025-03-07T04:14:56Z</cp:lastPrinted>
  <dcterms:created xsi:type="dcterms:W3CDTF">2025-02-19T05:33:34Z</dcterms:created>
  <dcterms:modified xsi:type="dcterms:W3CDTF">2025-09-18T00:57:08Z</dcterms:modified>
  <cp:category/>
</cp:coreProperties>
</file>