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98AD6DC9-A238-4899-8CC6-74A009EDEE4A}" xr6:coauthVersionLast="36" xr6:coauthVersionMax="36" xr10:uidLastSave="{00000000-0000-0000-0000-000000000000}"/>
  <bookViews>
    <workbookView xWindow="0" yWindow="0" windowWidth="28800" windowHeight="12120" tabRatio="90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CO34" i="10"/>
  <c r="CO35" i="10" s="1"/>
  <c r="CO36" i="10" s="1"/>
  <c r="CO37"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alcChain>
</file>

<file path=xl/sharedStrings.xml><?xml version="1.0" encoding="utf-8"?>
<sst xmlns="http://schemas.openxmlformats.org/spreadsheetml/2006/main" count="1087" uniqueCount="572">
  <si>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</si>
  <si>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</si>
  <si>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</si>
  <si>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</si>
  <si>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</si>
  <si>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</si>
  <si>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</si>
  <si>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</si>
  <si>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</si>
  <si>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</si>
  <si>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</si>
  <si>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</si>
  <si>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</si>
  <si>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</si>
  <si>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</si>
  <si>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</si>
  <si>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</si>
  <si>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</si>
  <si>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</si>
  <si>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</si>
  <si>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</si>
  <si>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</si>
  <si>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</si>
  <si>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</si>
  <si>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</si>
  <si>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</si>
  <si>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</si>
  <si>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</si>
  <si>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</si>
  <si>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</si>
  <si>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</si>
  <si>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</si>
  <si>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</si>
  <si>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</si>
  <si>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</si>
  <si>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</si>
  <si>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</si>
  <si>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</si>
  <si>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</si>
  <si>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</si>
  <si>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</si>
  <si>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</si>
  <si>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</si>
  <si>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</si>
  <si>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</si>
  <si>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</si>
  <si>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</si>
  <si>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</si>
  <si>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</si>
  <si>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</si>
  <si>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</si>
  <si>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</si>
  <si>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</si>
  <si>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</si>
  <si>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</si>
  <si>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</si>
  <si>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</si>
  <si>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</si>
  <si>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</si>
  <si>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</si>
  <si>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</si>
  <si>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</si>
  <si>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</si>
  <si>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</si>
  <si>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</si>
  <si>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</si>
  <si>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</si>
  <si>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</si>
  <si>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</si>
  <si>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</si>
  <si>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</si>
  <si>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</si>
  <si>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</si>
  <si>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</si>
  <si>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</si>
  <si>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</si>
  <si>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</si>
  <si>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</si>
  <si>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</si>
  <si>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</si>
  <si>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</si>
  <si>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</si>
  <si>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</si>
  <si>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</si>
  <si>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</si>
  <si>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</si>
  <si>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</si>
  <si>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</si>
  <si>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</si>
  <si>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</si>
  <si>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</si>
  <si>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</si>
  <si>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</si>
  <si>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</si>
  <si>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鹿屋市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</si>
  <si>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</si>
  <si>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</si>
  <si>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</si>
  <si>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</si>
  <si>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</si>
  <si>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</si>
  <si>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</si>
  <si>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</si>
  <si>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</si>
  <si>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</si>
  <si>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</si>
  <si>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</si>
  <si>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</si>
  <si>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</si>
  <si>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</si>
  <si>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</si>
  <si>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</si>
  <si>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</si>
  <si>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</si>
  <si>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</si>
  <si>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</si>
  <si>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</si>
  <si>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</si>
  <si>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</si>
  <si>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</si>
  <si>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</si>
  <si>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</si>
  <si>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</si>
  <si>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</si>
  <si>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</si>
  <si>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</si>
  <si>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</si>
  <si>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</si>
  <si>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</si>
  <si>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</si>
  <si>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</si>
  <si>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</si>
  <si>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</si>
  <si>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</si>
  <si>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</si>
  <si>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</si>
  <si>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</si>
  <si>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</si>
  <si>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</si>
  <si>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</si>
  <si>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</si>
  <si>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</si>
  <si>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</si>
  <si>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</si>
  <si>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</si>
  <si>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</si>
  <si>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</si>
  <si>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</si>
  <si>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</si>
  <si>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</si>
  <si>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</si>
  <si>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</si>
  <si>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</si>
  <si>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</si>
  <si>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</si>
  <si>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</si>
  <si>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</si>
  <si>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</si>
  <si>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</si>
  <si>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</si>
  <si>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</si>
  <si>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</si>
  <si>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</si>
  <si>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</si>
  <si>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</si>
  <si>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</si>
  <si>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</si>
  <si>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</si>
  <si>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</si>
  <si>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</si>
  <si>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</si>
  <si>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</si>
  <si>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</si>
  <si>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</si>
  <si>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</si>
  <si>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</si>
  <si>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</si>
  <si>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</si>
  <si>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</si>
  <si>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</si>
  <si>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</si>
  <si>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</si>
  <si>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</si>
  <si>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</si>
  <si>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</si>
  <si>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</si>
  <si>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</si>
  <si>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</si>
  <si>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</si>
  <si>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</si>
  <si>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</si>
  <si>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</si>
  <si>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</si>
  <si>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</si>
  <si>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</si>
  <si>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</si>
  <si>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</si>
  <si>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</si>
  <si>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</si>
  <si>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</si>
  <si>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</si>
  <si>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</si>
  <si>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</si>
  <si>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鹿児島県鹿屋市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</si>
  <si>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</si>
  <si>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</si>
  <si>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</si>
  <si>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</si>
  <si>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</si>
  <si>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</si>
  <si>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</si>
  <si>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</si>
  <si>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</si>
  <si>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</si>
  <si>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</si>
  <si>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</si>
  <si>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</si>
  <si>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</si>
  <si>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</si>
  <si>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</si>
  <si>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</si>
  <si>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</si>
  <si>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</si>
  <si>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</si>
  <si>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</si>
  <si>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</si>
  <si>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</si>
  <si>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</si>
  <si>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</si>
  <si>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</si>
  <si>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</si>
  <si>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</si>
  <si>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</si>
  <si>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</si>
  <si>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</si>
  <si>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</si>
  <si>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</si>
  <si>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</si>
  <si>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</si>
  <si>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</si>
  <si>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</si>
  <si>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</si>
  <si>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</si>
  <si>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</si>
  <si>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</si>
  <si>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</si>
  <si>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</si>
  <si>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</si>
  <si>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</si>
  <si>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</si>
  <si>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</si>
  <si>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</si>
  <si>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</si>
  <si>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</si>
  <si>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</si>
  <si>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</si>
  <si>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</si>
  <si>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</si>
  <si>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</si>
  <si>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</si>
  <si>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</si>
  <si>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</si>
  <si>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</si>
  <si>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</si>
  <si>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</si>
  <si>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</si>
  <si>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</si>
  <si>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</si>
  <si>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</si>
  <si>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</si>
  <si>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</si>
  <si>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</si>
  <si>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</si>
  <si>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</si>
  <si>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</si>
  <si>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</si>
  <si>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</si>
  <si>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</si>
  <si>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</si>
  <si>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</si>
  <si>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</si>
  <si>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</si>
  <si>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</si>
  <si>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</si>
  <si>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</si>
  <si>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</si>
  <si>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</si>
  <si>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</si>
  <si>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</si>
  <si>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</si>
  <si>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</si>
  <si>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</si>
  <si>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</si>
  <si>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</si>
  <si>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</si>
  <si>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</si>
  <si>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</si>
  <si>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</si>
  <si>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</si>
  <si>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</si>
  <si>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</si>
  <si>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</si>
  <si>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</si>
  <si>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</si>
  <si>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</si>
  <si>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</si>
  <si>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</si>
  <si>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</si>
  <si>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</si>
  <si>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</si>
  <si>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</si>
  <si>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</si>
  <si>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</si>
  <si>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</si>
  <si>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</si>
  <si>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</si>
  <si>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</si>
  <si>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</si>
  <si>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</si>
  <si>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</si>
  <si>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</si>
  <si>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</si>
  <si>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</si>
  <si>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</si>
  <si>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</si>
  <si>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</si>
  <si>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</si>
  <si>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</si>
  <si>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</si>
  <si>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</si>
  <si>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</si>
  <si>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</si>
  <si>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</si>
  <si>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</si>
  <si>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</si>
  <si>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</si>
  <si>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</si>
  <si>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</si>
  <si>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</si>
  <si>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</si>
  <si>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</si>
  <si>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</si>
  <si>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</si>
  <si>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</si>
  <si>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</si>
  <si>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</si>
  <si>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</si>
  <si>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</si>
  <si>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</si>
  <si>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</si>
  <si>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</si>
  <si>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</si>
  <si>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</si>
  <si>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</si>
  <si>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鹿児島県鹿屋市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</si>
  <si>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</si>
  <si>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</si>
  <si>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</si>
  <si>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</si>
  <si>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</si>
  <si>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</si>
  <si>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</si>
  <si>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</si>
  <si>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</si>
  <si>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</si>
  <si>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</si>
  <si>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</si>
  <si>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</si>
  <si>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</si>
  <si>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</si>
  <si>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</si>
  <si>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</si>
  <si>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</si>
  <si>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</si>
  <si>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</si>
  <si>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</si>
  <si>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</si>
  <si>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</si>
  <si>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</si>
  <si>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</si>
  <si>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</si>
  <si>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</si>
  <si>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</si>
  <si>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</si>
  <si>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</si>
  <si>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</si>
  <si>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</si>
  <si>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</si>
  <si>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</si>
  <si>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</si>
  <si>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</si>
  <si>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</si>
  <si>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</si>
  <si>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</si>
  <si>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</si>
  <si>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</si>
  <si>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</si>
  <si>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</si>
  <si>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</si>
  <si>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</si>
  <si>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</si>
  <si>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</si>
  <si>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</si>
  <si>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</si>
  <si>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</si>
  <si>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</si>
  <si>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</si>
  <si>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</si>
  <si>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</si>
  <si>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</si>
  <si>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</si>
  <si>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</si>
  <si>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</si>
  <si>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</si>
  <si>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</si>
  <si>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</si>
  <si>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</si>
  <si>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</si>
  <si>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</si>
  <si>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</si>
  <si>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</si>
  <si>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</si>
  <si>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</si>
  <si>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</si>
  <si>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</si>
  <si>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</si>
  <si>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</si>
  <si>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</si>
  <si>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</si>
  <si>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</si>
  <si>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</si>
  <si>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</si>
  <si>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</si>
  <si>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</si>
  <si>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</si>
  <si>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</si>
  <si>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</si>
  <si>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</si>
  <si>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</si>
  <si>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</si>
  <si>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</si>
  <si>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</si>
  <si>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</si>
  <si>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</si>
  <si>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</si>
  <si>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</si>
  <si>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</si>
  <si>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</si>
  <si>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</si>
  <si>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</si>
  <si>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</si>
  <si>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</si>
  <si>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</si>
  <si>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</si>
  <si>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</si>
  <si>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</si>
  <si>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</si>
  <si>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</si>
  <si>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</si>
  <si>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</si>
  <si>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</si>
  <si>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</si>
  <si>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</si>
  <si>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</si>
  <si>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</si>
  <si>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</si>
  <si>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</si>
  <si>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</si>
  <si>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</si>
  <si>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</si>
  <si>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</si>
  <si>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</si>
  <si>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</si>
  <si>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</si>
  <si>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</si>
  <si>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</si>
  <si>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</si>
  <si>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</si>
  <si>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</si>
  <si>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</si>
  <si>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</si>
  <si>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</si>
  <si>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</si>
  <si>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</si>
  <si>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</si>
  <si>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</si>
  <si>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</si>
  <si>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</si>
  <si>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</si>
  <si>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</si>
  <si>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</si>
  <si>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</si>
  <si>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</si>
  <si>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</si>
  <si>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</si>
  <si>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</si>
  <si>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</si>
  <si>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</si>
  <si>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</si>
  <si>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</si>
  <si>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</si>
  <si>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</si>
  <si>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</si>
  <si>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</si>
  <si>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</si>
  <si>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</si>
  <si>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</si>
  <si>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</si>
  <si>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</si>
  <si>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</si>
  <si>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</si>
  <si>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</si>
  <si>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</si>
  <si>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</si>
  <si>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</si>
  <si>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</si>
  <si>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</si>
  <si>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</si>
  <si>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</si>
  <si>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</si>
  <si>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</si>
  <si>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</si>
  <si>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</si>
  <si>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</si>
  <si>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</si>
  <si>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</si>
  <si>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</si>
  <si>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</si>
  <si>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</si>
  <si>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0.15</t>
  </si>
  <si>
    <t>水道事業</t>
  </si>
  <si>
    <t>一般会計</t>
  </si>
  <si>
    <t>国民健康保険事業特別会計</t>
  </si>
  <si>
    <t>介護保険事業特別会計</t>
  </si>
  <si>
    <t>下水道事業</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</si>
  <si>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</si>
  <si>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</si>
  <si>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</si>
  <si>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</si>
  <si>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</si>
  <si>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</si>
  <si>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</si>
  <si>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</si>
  <si>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</si>
  <si>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</si>
  <si>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曽於北部衛生処理組合</t>
    <rPh sb="0" eb="2">
      <t>ソオ</t>
    </rPh>
    <rPh sb="2" eb="4">
      <t>ホクブ</t>
    </rPh>
    <rPh sb="4" eb="6">
      <t>エイセイ</t>
    </rPh>
    <rPh sb="6" eb="8">
      <t>ショリ</t>
    </rPh>
    <rPh sb="8" eb="10">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</si>
  <si>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</si>
  <si>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</si>
  <si>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</si>
  <si>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</si>
  <si>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</si>
  <si>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鹿屋市農業公社</t>
    <rPh sb="0" eb="3">
      <t>カノヤシ</t>
    </rPh>
    <rPh sb="3" eb="5">
      <t>ノウギョウ</t>
    </rPh>
    <rPh sb="5" eb="7">
      <t>コウシャ</t>
    </rPh>
    <phoneticPr fontId="2"/>
  </si>
  <si>
    <t>まちづくり鹿屋</t>
    <rPh sb="5" eb="7">
      <t>カノヤ</t>
    </rPh>
    <phoneticPr fontId="2"/>
  </si>
  <si>
    <t>鹿屋市勤労者サービスセンター</t>
    <rPh sb="0" eb="3">
      <t>カノヤシ</t>
    </rPh>
    <rPh sb="3" eb="6">
      <t>キンロウシャ</t>
    </rPh>
    <phoneticPr fontId="2"/>
  </si>
  <si>
    <t>おおすみ観光未来会議</t>
    <rPh sb="4" eb="6">
      <t>カンコウ</t>
    </rPh>
    <rPh sb="6" eb="8">
      <t>ミライ</t>
    </rPh>
    <rPh sb="8" eb="10">
      <t>カイギ</t>
    </rPh>
    <phoneticPr fontId="2"/>
  </si>
  <si>
    <t>ふるさと鹿屋応援基金</t>
  </si>
  <si>
    <t>地域振興基金</t>
  </si>
  <si>
    <t>公共施設修繕基金</t>
  </si>
  <si>
    <t>再編交付金等事業基金</t>
    <rPh sb="5" eb="6">
      <t>トウ</t>
    </rPh>
    <phoneticPr fontId="5"/>
  </si>
  <si>
    <t>高齢者福祉基金</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</si>
  <si>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</si>
  <si>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</si>
  <si>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</si>
  <si>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</si>
  <si>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</si>
  <si>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</si>
  <si>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</si>
  <si>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</si>
  <si>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</si>
  <si>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</si>
  <si>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将来負担比率は、基金等の充当可能財源が将来負担額を上回っていることから算定されておらず、有形固定資産減価償却率も類似団体と比較して低い水準にある。
　今後、公共施設等の老朽化により有形固定資産減価償却率が低下する一方で、長寿命化対策や更新に伴い債務償還比率の上昇が見込まれる。
　引き続き、公共施設等総合管理計画に基づき、老朽化した公共施設等の集約化・複合化、除却、長寿命化等の老朽化対策に積極的に取り組んでいく。</t>
    <phoneticPr fontId="5"/>
  </si>
  <si>
    <t>　将来負担比率は、基金等の充当可能財源が将来負担額を上回っていることから算定されておらず、実質公債費比率も、類似団体と比較して低い水準にある。
　また、実質公債費率については、毎年の地方債発行額を償還額以内とする抑制措置の実施や普通交付税の増加などにより、令和５年度は5.5％と改善している。
　今後、老朽化した公共施設等の集約化・複合化を進めるにあたり、多額の地方債発行が見込まれることから、償還額と発行額のバランスを注視し、地方債残高の大幅な伸びを抑制することで、公債費の適正化に努める。</t>
    <rPh sb="114" eb="119">
      <t>フツウコウフゼイ</t>
    </rPh>
    <rPh sb="120" eb="122">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</si>
</sst>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177" fontId="35" fillId="6" borderId="83"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6" borderId="38" xfId="12" applyFont="1" applyFill="1" applyBorder="1" applyAlignment="1">
      <alignment horizontal="left"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2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4293680-05A1-4C37-9330-EE3F9715A67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62281</c:v>
                </c:pt>
                <c:pt idx="3">
                  <c:v>58940</c:v>
                </c:pt>
                <c:pt idx="4">
                  <c:v>57336</c:v>
                </c:pt>
              </c:numCache>
            </c:numRef>
          </c:val>
          <c:smooth val="0"/>
          <c:extLst>
            <c:ext xmlns:c16="http://schemas.microsoft.com/office/drawing/2014/chart" uri="{C3380CC4-5D6E-409C-BE32-E72D297353CC}">
              <c16:uniqueId val="{00000000-9380-4766-B932-2E142CCF23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73449</c:v>
                </c:pt>
                <c:pt idx="1">
                  <c:v>65542</c:v>
                </c:pt>
                <c:pt idx="2">
                  <c:v>55568</c:v>
                </c:pt>
                <c:pt idx="3">
                  <c:v>44109</c:v>
                </c:pt>
                <c:pt idx="4">
                  <c:v>60550</c:v>
                </c:pt>
              </c:numCache>
            </c:numRef>
          </c:val>
          <c:smooth val="0"/>
          <c:extLst>
            <c:ext xmlns:c16="http://schemas.microsoft.com/office/drawing/2014/chart" uri="{C3380CC4-5D6E-409C-BE32-E72D297353CC}">
              <c16:uniqueId val="{00000001-9380-4766-B932-2E142CCF23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8.6</c:v>
                </c:pt>
                <c:pt idx="1">
                  <c:v>10.31</c:v>
                </c:pt>
                <c:pt idx="2">
                  <c:v>8.99</c:v>
                </c:pt>
                <c:pt idx="3">
                  <c:v>5.71</c:v>
                </c:pt>
                <c:pt idx="4">
                  <c:v>7.98</c:v>
                </c:pt>
              </c:numCache>
            </c:numRef>
          </c:val>
          <c:extLst>
            <c:ext xmlns:c16="http://schemas.microsoft.com/office/drawing/2014/chart" uri="{C3380CC4-5D6E-409C-BE32-E72D297353CC}">
              <c16:uniqueId val="{00000000-601D-4205-AB61-87C5A6127A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23.24</c:v>
                </c:pt>
                <c:pt idx="1">
                  <c:v>21.14</c:v>
                </c:pt>
                <c:pt idx="2">
                  <c:v>21.24</c:v>
                </c:pt>
                <c:pt idx="3">
                  <c:v>24.92</c:v>
                </c:pt>
                <c:pt idx="4">
                  <c:v>24.58</c:v>
                </c:pt>
              </c:numCache>
            </c:numRef>
          </c:val>
          <c:extLst>
            <c:ext xmlns:c16="http://schemas.microsoft.com/office/drawing/2014/chart" uri="{C3380CC4-5D6E-409C-BE32-E72D297353CC}">
              <c16:uniqueId val="{00000001-601D-4205-AB61-87C5A6127A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0.69</c:v>
                </c:pt>
                <c:pt idx="1">
                  <c:v>0.32</c:v>
                </c:pt>
                <c:pt idx="2">
                  <c:v>0.5</c:v>
                </c:pt>
                <c:pt idx="3">
                  <c:v>-0.15</c:v>
                </c:pt>
                <c:pt idx="4">
                  <c:v>2.38</c:v>
                </c:pt>
              </c:numCache>
            </c:numRef>
          </c:val>
          <c:smooth val="0"/>
          <c:extLst>
            <c:ext xmlns:c16="http://schemas.microsoft.com/office/drawing/2014/chart" uri="{C3380CC4-5D6E-409C-BE32-E72D297353CC}">
              <c16:uniqueId val="{00000002-601D-4205-AB61-87C5A6127A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BCB-4565-89D3-D787216341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CB-4565-89D3-D7872163410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BCB-4565-89D3-D7872163410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BCB-4565-89D3-D7872163410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0.03</c:v>
                </c:pt>
                <c:pt idx="4">
                  <c:v>#N/A</c:v>
                </c:pt>
                <c:pt idx="5">
                  <c:v>0.04</c:v>
                </c:pt>
                <c:pt idx="6">
                  <c:v>#N/A</c:v>
                </c:pt>
                <c:pt idx="7">
                  <c:v>0.04</c:v>
                </c:pt>
                <c:pt idx="8">
                  <c:v>#N/A</c:v>
                </c:pt>
                <c:pt idx="9">
                  <c:v>0.03</c:v>
                </c:pt>
              </c:numCache>
            </c:numRef>
          </c:val>
          <c:extLst>
            <c:ext xmlns:c16="http://schemas.microsoft.com/office/drawing/2014/chart" uri="{C3380CC4-5D6E-409C-BE32-E72D297353CC}">
              <c16:uniqueId val="{00000004-2BCB-4565-89D3-D7872163410A}"/>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0.71</c:v>
                </c:pt>
                <c:pt idx="4">
                  <c:v>#N/A</c:v>
                </c:pt>
                <c:pt idx="5">
                  <c:v>0.89</c:v>
                </c:pt>
                <c:pt idx="6">
                  <c:v>#N/A</c:v>
                </c:pt>
                <c:pt idx="7">
                  <c:v>1.1299999999999999</c:v>
                </c:pt>
                <c:pt idx="8">
                  <c:v>#N/A</c:v>
                </c:pt>
                <c:pt idx="9">
                  <c:v>1.34</c:v>
                </c:pt>
              </c:numCache>
            </c:numRef>
          </c:val>
          <c:extLst>
            <c:ext xmlns:c16="http://schemas.microsoft.com/office/drawing/2014/chart" uri="{C3380CC4-5D6E-409C-BE32-E72D297353CC}">
              <c16:uniqueId val="{00000005-2BCB-4565-89D3-D7872163410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0.64</c:v>
                </c:pt>
                <c:pt idx="2">
                  <c:v>#N/A</c:v>
                </c:pt>
                <c:pt idx="3">
                  <c:v>0.55000000000000004</c:v>
                </c:pt>
                <c:pt idx="4">
                  <c:v>#N/A</c:v>
                </c:pt>
                <c:pt idx="5">
                  <c:v>0.98</c:v>
                </c:pt>
                <c:pt idx="6">
                  <c:v>#N/A</c:v>
                </c:pt>
                <c:pt idx="7">
                  <c:v>1.83</c:v>
                </c:pt>
                <c:pt idx="8">
                  <c:v>#N/A</c:v>
                </c:pt>
                <c:pt idx="9">
                  <c:v>1.78</c:v>
                </c:pt>
              </c:numCache>
            </c:numRef>
          </c:val>
          <c:extLst>
            <c:ext xmlns:c16="http://schemas.microsoft.com/office/drawing/2014/chart" uri="{C3380CC4-5D6E-409C-BE32-E72D297353CC}">
              <c16:uniqueId val="{00000006-2BCB-4565-89D3-D7872163410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0.98</c:v>
                </c:pt>
                <c:pt idx="2">
                  <c:v>#N/A</c:v>
                </c:pt>
                <c:pt idx="3">
                  <c:v>0.97</c:v>
                </c:pt>
                <c:pt idx="4">
                  <c:v>#N/A</c:v>
                </c:pt>
                <c:pt idx="5">
                  <c:v>1.31</c:v>
                </c:pt>
                <c:pt idx="6">
                  <c:v>#N/A</c:v>
                </c:pt>
                <c:pt idx="7">
                  <c:v>1.87</c:v>
                </c:pt>
                <c:pt idx="8">
                  <c:v>#N/A</c:v>
                </c:pt>
                <c:pt idx="9">
                  <c:v>2.14</c:v>
                </c:pt>
              </c:numCache>
            </c:numRef>
          </c:val>
          <c:extLst>
            <c:ext xmlns:c16="http://schemas.microsoft.com/office/drawing/2014/chart" uri="{C3380CC4-5D6E-409C-BE32-E72D297353CC}">
              <c16:uniqueId val="{00000007-2BCB-4565-89D3-D787216341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8.59</c:v>
                </c:pt>
                <c:pt idx="2">
                  <c:v>#N/A</c:v>
                </c:pt>
                <c:pt idx="3">
                  <c:v>10.31</c:v>
                </c:pt>
                <c:pt idx="4">
                  <c:v>#N/A</c:v>
                </c:pt>
                <c:pt idx="5">
                  <c:v>8.99</c:v>
                </c:pt>
                <c:pt idx="6">
                  <c:v>#N/A</c:v>
                </c:pt>
                <c:pt idx="7">
                  <c:v>5.7</c:v>
                </c:pt>
                <c:pt idx="8">
                  <c:v>#N/A</c:v>
                </c:pt>
                <c:pt idx="9">
                  <c:v>7.98</c:v>
                </c:pt>
              </c:numCache>
            </c:numRef>
          </c:val>
          <c:extLst>
            <c:ext xmlns:c16="http://schemas.microsoft.com/office/drawing/2014/chart" uri="{C3380CC4-5D6E-409C-BE32-E72D297353CC}">
              <c16:uniqueId val="{00000008-2BCB-4565-89D3-D7872163410A}"/>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12.15</c:v>
                </c:pt>
                <c:pt idx="2">
                  <c:v>#N/A</c:v>
                </c:pt>
                <c:pt idx="3">
                  <c:v>12.33</c:v>
                </c:pt>
                <c:pt idx="4">
                  <c:v>#N/A</c:v>
                </c:pt>
                <c:pt idx="5">
                  <c:v>11.91</c:v>
                </c:pt>
                <c:pt idx="6">
                  <c:v>#N/A</c:v>
                </c:pt>
                <c:pt idx="7">
                  <c:v>11.95</c:v>
                </c:pt>
                <c:pt idx="8">
                  <c:v>#N/A</c:v>
                </c:pt>
                <c:pt idx="9">
                  <c:v>11.8</c:v>
                </c:pt>
              </c:numCache>
            </c:numRef>
          </c:val>
          <c:extLst>
            <c:ext xmlns:c16="http://schemas.microsoft.com/office/drawing/2014/chart" uri="{C3380CC4-5D6E-409C-BE32-E72D297353CC}">
              <c16:uniqueId val="{00000009-2BCB-4565-89D3-D787216341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3775</c:v>
                </c:pt>
                <c:pt idx="5">
                  <c:v>3918</c:v>
                </c:pt>
                <c:pt idx="8">
                  <c:v>4011</c:v>
                </c:pt>
                <c:pt idx="11">
                  <c:v>4035</c:v>
                </c:pt>
                <c:pt idx="14">
                  <c:v>3983</c:v>
                </c:pt>
              </c:numCache>
            </c:numRef>
          </c:val>
          <c:extLst>
            <c:ext xmlns:c16="http://schemas.microsoft.com/office/drawing/2014/chart" uri="{C3380CC4-5D6E-409C-BE32-E72D297353CC}">
              <c16:uniqueId val="{00000000-4A26-42B6-AFD5-3FF714736D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26-42B6-AFD5-3FF714736D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c:v>
                </c:pt>
                <c:pt idx="3">
                  <c:v>34</c:v>
                </c:pt>
                <c:pt idx="6">
                  <c:v>44</c:v>
                </c:pt>
                <c:pt idx="9">
                  <c:v>36</c:v>
                </c:pt>
                <c:pt idx="12">
                  <c:v>40</c:v>
                </c:pt>
              </c:numCache>
            </c:numRef>
          </c:val>
          <c:extLst>
            <c:ext xmlns:c16="http://schemas.microsoft.com/office/drawing/2014/chart" uri="{C3380CC4-5D6E-409C-BE32-E72D297353CC}">
              <c16:uniqueId val="{00000002-4A26-42B6-AFD5-3FF714736D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483</c:v>
                </c:pt>
                <c:pt idx="3">
                  <c:v>462</c:v>
                </c:pt>
                <c:pt idx="6">
                  <c:v>451</c:v>
                </c:pt>
                <c:pt idx="9">
                  <c:v>406</c:v>
                </c:pt>
                <c:pt idx="12">
                  <c:v>125</c:v>
                </c:pt>
              </c:numCache>
            </c:numRef>
          </c:val>
          <c:extLst>
            <c:ext xmlns:c16="http://schemas.microsoft.com/office/drawing/2014/chart" uri="{C3380CC4-5D6E-409C-BE32-E72D297353CC}">
              <c16:uniqueId val="{00000003-4A26-42B6-AFD5-3FF714736D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383</c:v>
                </c:pt>
                <c:pt idx="3">
                  <c:v>370</c:v>
                </c:pt>
                <c:pt idx="6">
                  <c:v>381</c:v>
                </c:pt>
                <c:pt idx="9">
                  <c:v>394</c:v>
                </c:pt>
                <c:pt idx="12">
                  <c:v>387</c:v>
                </c:pt>
              </c:numCache>
            </c:numRef>
          </c:val>
          <c:extLst>
            <c:ext xmlns:c16="http://schemas.microsoft.com/office/drawing/2014/chart" uri="{C3380CC4-5D6E-409C-BE32-E72D297353CC}">
              <c16:uniqueId val="{00000004-4A26-42B6-AFD5-3FF714736D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26-42B6-AFD5-3FF714736D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26-42B6-AFD5-3FF714736D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4209</c:v>
                </c:pt>
                <c:pt idx="3">
                  <c:v>4410</c:v>
                </c:pt>
                <c:pt idx="6">
                  <c:v>4472</c:v>
                </c:pt>
                <c:pt idx="9">
                  <c:v>4607</c:v>
                </c:pt>
                <c:pt idx="12">
                  <c:v>4678</c:v>
                </c:pt>
              </c:numCache>
            </c:numRef>
          </c:val>
          <c:extLst>
            <c:ext xmlns:c16="http://schemas.microsoft.com/office/drawing/2014/chart" uri="{C3380CC4-5D6E-409C-BE32-E72D297353CC}">
              <c16:uniqueId val="{00000007-4A26-42B6-AFD5-3FF714736D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1342</c:v>
                </c:pt>
                <c:pt idx="2">
                  <c:v>#N/A</c:v>
                </c:pt>
                <c:pt idx="3">
                  <c:v>#N/A</c:v>
                </c:pt>
                <c:pt idx="4">
                  <c:v>1358</c:v>
                </c:pt>
                <c:pt idx="5">
                  <c:v>#N/A</c:v>
                </c:pt>
                <c:pt idx="6">
                  <c:v>#N/A</c:v>
                </c:pt>
                <c:pt idx="7">
                  <c:v>1337</c:v>
                </c:pt>
                <c:pt idx="8">
                  <c:v>#N/A</c:v>
                </c:pt>
                <c:pt idx="9">
                  <c:v>#N/A</c:v>
                </c:pt>
                <c:pt idx="10">
                  <c:v>1408</c:v>
                </c:pt>
                <c:pt idx="11">
                  <c:v>#N/A</c:v>
                </c:pt>
                <c:pt idx="12">
                  <c:v>#N/A</c:v>
                </c:pt>
                <c:pt idx="13">
                  <c:v>1247</c:v>
                </c:pt>
                <c:pt idx="14">
                  <c:v>#N/A</c:v>
                </c:pt>
              </c:numCache>
            </c:numRef>
          </c:val>
          <c:smooth val="0"/>
          <c:extLst>
            <c:ext xmlns:c16="http://schemas.microsoft.com/office/drawing/2014/chart" uri="{C3380CC4-5D6E-409C-BE32-E72D297353CC}">
              <c16:uniqueId val="{00000008-4A26-42B6-AFD5-3FF714736D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34993</c:v>
                </c:pt>
                <c:pt idx="5">
                  <c:v>34745</c:v>
                </c:pt>
                <c:pt idx="8">
                  <c:v>34857</c:v>
                </c:pt>
                <c:pt idx="11">
                  <c:v>32392</c:v>
                </c:pt>
                <c:pt idx="14">
                  <c:v>30972</c:v>
                </c:pt>
              </c:numCache>
            </c:numRef>
          </c:val>
          <c:extLst>
            <c:ext xmlns:c16="http://schemas.microsoft.com/office/drawing/2014/chart" uri="{C3380CC4-5D6E-409C-BE32-E72D297353CC}">
              <c16:uniqueId val="{00000000-ACE6-4966-B8AB-E40AB827C4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4668</c:v>
                </c:pt>
                <c:pt idx="5">
                  <c:v>4575</c:v>
                </c:pt>
                <c:pt idx="8">
                  <c:v>4625</c:v>
                </c:pt>
                <c:pt idx="11">
                  <c:v>4267</c:v>
                </c:pt>
                <c:pt idx="14">
                  <c:v>4406</c:v>
                </c:pt>
              </c:numCache>
            </c:numRef>
          </c:val>
          <c:extLst>
            <c:ext xmlns:c16="http://schemas.microsoft.com/office/drawing/2014/chart" uri="{C3380CC4-5D6E-409C-BE32-E72D297353CC}">
              <c16:uniqueId val="{00000001-ACE6-4966-B8AB-E40AB827C4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15980</c:v>
                </c:pt>
                <c:pt idx="5">
                  <c:v>15074</c:v>
                </c:pt>
                <c:pt idx="8">
                  <c:v>19272</c:v>
                </c:pt>
                <c:pt idx="11">
                  <c:v>23056</c:v>
                </c:pt>
                <c:pt idx="14">
                  <c:v>23254</c:v>
                </c:pt>
              </c:numCache>
            </c:numRef>
          </c:val>
          <c:extLst>
            <c:ext xmlns:c16="http://schemas.microsoft.com/office/drawing/2014/chart" uri="{C3380CC4-5D6E-409C-BE32-E72D297353CC}">
              <c16:uniqueId val="{00000002-ACE6-4966-B8AB-E40AB827C4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E6-4966-B8AB-E40AB827C4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E6-4966-B8AB-E40AB827C4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E6-4966-B8AB-E40AB827C4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4656</c:v>
                </c:pt>
                <c:pt idx="3">
                  <c:v>4578</c:v>
                </c:pt>
                <c:pt idx="6">
                  <c:v>4411</c:v>
                </c:pt>
                <c:pt idx="9">
                  <c:v>4262</c:v>
                </c:pt>
                <c:pt idx="12">
                  <c:v>4292</c:v>
                </c:pt>
              </c:numCache>
            </c:numRef>
          </c:val>
          <c:extLst>
            <c:ext xmlns:c16="http://schemas.microsoft.com/office/drawing/2014/chart" uri="{C3380CC4-5D6E-409C-BE32-E72D297353CC}">
              <c16:uniqueId val="{00000006-ACE6-4966-B8AB-E40AB827C4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1502</c:v>
                </c:pt>
                <c:pt idx="3">
                  <c:v>1044</c:v>
                </c:pt>
                <c:pt idx="6">
                  <c:v>581</c:v>
                </c:pt>
                <c:pt idx="9">
                  <c:v>251</c:v>
                </c:pt>
                <c:pt idx="12">
                  <c:v>155</c:v>
                </c:pt>
              </c:numCache>
            </c:numRef>
          </c:val>
          <c:extLst>
            <c:ext xmlns:c16="http://schemas.microsoft.com/office/drawing/2014/chart" uri="{C3380CC4-5D6E-409C-BE32-E72D297353CC}">
              <c16:uniqueId val="{00000007-ACE6-4966-B8AB-E40AB827C4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4792</c:v>
                </c:pt>
                <c:pt idx="3">
                  <c:v>4669</c:v>
                </c:pt>
                <c:pt idx="6">
                  <c:v>4352</c:v>
                </c:pt>
                <c:pt idx="9">
                  <c:v>4180</c:v>
                </c:pt>
                <c:pt idx="12">
                  <c:v>3981</c:v>
                </c:pt>
              </c:numCache>
            </c:numRef>
          </c:val>
          <c:extLst>
            <c:ext xmlns:c16="http://schemas.microsoft.com/office/drawing/2014/chart" uri="{C3380CC4-5D6E-409C-BE32-E72D297353CC}">
              <c16:uniqueId val="{00000008-ACE6-4966-B8AB-E40AB827C4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699</c:v>
                </c:pt>
                <c:pt idx="3">
                  <c:v>674</c:v>
                </c:pt>
                <c:pt idx="6">
                  <c:v>649</c:v>
                </c:pt>
                <c:pt idx="9">
                  <c:v>624</c:v>
                </c:pt>
                <c:pt idx="12">
                  <c:v>599</c:v>
                </c:pt>
              </c:numCache>
            </c:numRef>
          </c:val>
          <c:extLst>
            <c:ext xmlns:c16="http://schemas.microsoft.com/office/drawing/2014/chart" uri="{C3380CC4-5D6E-409C-BE32-E72D297353CC}">
              <c16:uniqueId val="{00000009-ACE6-4966-B8AB-E40AB827C4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40553</c:v>
                </c:pt>
                <c:pt idx="3">
                  <c:v>40642</c:v>
                </c:pt>
                <c:pt idx="6">
                  <c:v>40044</c:v>
                </c:pt>
                <c:pt idx="9">
                  <c:v>37408</c:v>
                </c:pt>
                <c:pt idx="12">
                  <c:v>35836</c:v>
                </c:pt>
              </c:numCache>
            </c:numRef>
          </c:val>
          <c:extLst>
            <c:ext xmlns:c16="http://schemas.microsoft.com/office/drawing/2014/chart" uri="{C3380CC4-5D6E-409C-BE32-E72D297353CC}">
              <c16:uniqueId val="{0000000A-ACE6-4966-B8AB-E40AB827C4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CE6-4966-B8AB-E40AB827C4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5882</c:v>
                </c:pt>
                <c:pt idx="1">
                  <c:v>6778</c:v>
                </c:pt>
                <c:pt idx="2">
                  <c:v>6783</c:v>
                </c:pt>
              </c:numCache>
            </c:numRef>
          </c:val>
          <c:extLst>
            <c:ext xmlns:c16="http://schemas.microsoft.com/office/drawing/2014/chart" uri="{C3380CC4-5D6E-409C-BE32-E72D297353CC}">
              <c16:uniqueId val="{00000000-6040-4452-A310-E69A5A9159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1482</c:v>
                </c:pt>
                <c:pt idx="1">
                  <c:v>2383</c:v>
                </c:pt>
                <c:pt idx="2">
                  <c:v>2184</c:v>
                </c:pt>
              </c:numCache>
            </c:numRef>
          </c:val>
          <c:extLst>
            <c:ext xmlns:c16="http://schemas.microsoft.com/office/drawing/2014/chart" uri="{C3380CC4-5D6E-409C-BE32-E72D297353CC}">
              <c16:uniqueId val="{00000001-6040-4452-A310-E69A5A9159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12728</c:v>
                </c:pt>
                <c:pt idx="1">
                  <c:v>14789</c:v>
                </c:pt>
                <c:pt idx="2">
                  <c:v>15670</c:v>
                </c:pt>
              </c:numCache>
            </c:numRef>
          </c:val>
          <c:extLst>
            <c:ext xmlns:c16="http://schemas.microsoft.com/office/drawing/2014/chart" uri="{C3380CC4-5D6E-409C-BE32-E72D297353CC}">
              <c16:uniqueId val="{00000002-6040-4452-A310-E69A5A9159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{D8A2DE00-CA8A-4D17-B5A0-E2A69F06210C}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CB0-4337-B60D-722D7F72C8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{95BA7591-DC62-4FF5-A5D3-0BA7EE5B3825}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B0-4337-B60D-722D7F72C8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{5861E014-F973-4052-80BC-C0E81B9DF611}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B0-4337-B60D-722D7F72C8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{DA92264C-C1F7-4F2C-9A6E-F1A78155BF11}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B0-4337-B60D-722D7F72C8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{CD011552-1A0C-4B6B-BDA4-6E43CC5B8FC3}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B0-4337-B60D-722D7F72C8C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{0E4D5886-C2FA-43BB-9ABF-54BEF07C52A7}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CB0-4337-B60D-722D7F72C8C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{203FE43B-FC3A-47CB-B52E-0FCD20CBF2B9}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CB0-4337-B60D-722D7F72C8C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{DEA7B625-4502-4206-BCEF-CCD693BCE80D}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CB0-4337-B60D-722D7F72C8C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{DAB1B25F-9A99-4D10-90E1-B17A1060A81E}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CB0-4337-B60D-722D7F72C8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58.4</c:v>
                </c:pt>
                <c:pt idx="16">
                  <c:v>59.1</c:v>
                </c:pt>
                <c:pt idx="24">
                  <c:v>60.9</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CB0-4337-B60D-722D7F72C8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{DA795041-EAD7-4F03-B8EE-1823825445F7}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CB0-4337-B60D-722D7F72C8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{B10CC878-6EB4-4DA4-852E-FFBE7C5A8B3B}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B0-4337-B60D-722D7F72C8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{D89E2DA3-6C7B-4363-889D-3F608D072527}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B0-4337-B60D-722D7F72C8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{D991BE52-F06B-4E1E-A629-BEDFB8C9CF85}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B0-4337-B60D-722D7F72C8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{3455A7FA-E1F7-4C6D-AF97-D5C6AA9A78D3}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B0-4337-B60D-722D7F72C8C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{F115692A-8763-48F9-A309-55089F901FD9}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CB0-4337-B60D-722D7F72C8C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{136AA99C-F436-4287-B954-77FF6ABD1205}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CB0-4337-B60D-722D7F72C8C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{42D8C462-6F65-4175-AB7B-DD87847BFCA8}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CB0-4337-B60D-722D7F72C8C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{2FBC31E3-7990-4AD0-BC88-0D7FFCC1083B}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CB0-4337-B60D-722D7F72C8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60.9</c:v>
                </c:pt>
                <c:pt idx="16">
                  <c:v>64</c:v>
                </c:pt>
                <c:pt idx="24">
                  <c:v>65.5</c:v>
                </c:pt>
                <c:pt idx="32">
                  <c:v>66.900000000000006</c:v>
                </c:pt>
              </c:numCache>
            </c:numRef>
          </c:xVal>
          <c:yVal>
            <c:numRef>
              <c:f>公会計指標分析・財政指標組合せ分析表!$BP$55:$DC$55</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6CB0-4337-B60D-722D7F72C8C8}"/>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{B8FF0EA0-2463-4512-ABFE-71B2B828CB52}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158-49B1-9D61-59CF49468E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{1105B2DA-464C-411C-82F8-5041584C6E33}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58-49B1-9D61-59CF49468E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{AC54BD18-208C-4958-8035-A59F6E4E52D3}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58-49B1-9D61-59CF49468E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{5F8D37BB-F98C-48F8-9868-B28C7FF53724}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58-49B1-9D61-59CF49468E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{EC21E730-25BB-421B-85AF-791D0B9D5391}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58-49B1-9D61-59CF49468ED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{72BCF9A9-74C8-4B5B-A289-FA95FA48F4F8}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158-49B1-9D61-59CF49468ED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{63BC1A49-83AD-48E7-829B-8B6829DB5C05}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158-49B1-9D61-59CF49468ED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{7F949827-30A2-4AF5-B579-F3DB164DC939}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158-49B1-9D61-59CF49468ED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{C4BA6B47-D736-4D84-93DF-7D580023D6B2}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158-49B1-9D61-59CF49468E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6.1</c:v>
                </c:pt>
                <c:pt idx="16">
                  <c:v>5.8</c:v>
                </c:pt>
                <c:pt idx="24">
                  <c:v>5.8</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158-49B1-9D61-59CF49468E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{7540921A-6FC5-460D-9C68-5045135641FB}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158-49B1-9D61-59CF49468ED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{DCD46F7C-FEB3-4525-BAC3-61B80117A73B}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58-49B1-9D61-59CF49468E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{0E163E2B-6F51-4BEB-952E-015826E021CC}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58-49B1-9D61-59CF49468E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{4818109B-5A90-4399-A34B-FF28BA665FD9}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58-49B1-9D61-59CF49468E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{CB41FF6C-7D87-418B-B80B-F0AB0445F6FB}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58-49B1-9D61-59CF49468ED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{E09B98EA-8304-4C26-A2EB-F19D1BFDAA72}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158-49B1-9D61-59CF49468ED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{1099B06D-C526-418A-B528-3DFEE73DADCF}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158-49B1-9D61-59CF49468ED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{A264F48D-60FE-469A-8D48-74EAE0EE5CBC}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158-49B1-9D61-59CF49468ED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{3B58E777-F5F2-4F5D-99DF-B8B897A4ECDF}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158-49B1-9D61-59CF49468E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7.9</c:v>
                </c:pt>
                <c:pt idx="24">
                  <c:v>8.1999999999999993</c:v>
                </c:pt>
                <c:pt idx="32">
                  <c:v>8.4</c:v>
                </c:pt>
              </c:numCache>
            </c:numRef>
          </c:xVal>
          <c:yVal>
            <c:numRef>
              <c:f>公会計指標分析・財政指標組合せ分析表!$BP$77:$DC$77</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A158-49B1-9D61-59CF49468ED5}"/>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実質公債費比率は、大隅広域事務組合の公債費の減や、普通交付税や標準税収入額等の増に伴い、令和５年度は</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ポイントの改善となった。</a:t>
          </a:r>
        </a:p>
        <a:p>
          <a:r>
            <a:rPr kumimoji="1" lang="ja-JP" altLang="en-US" sz="1400">
              <a:latin typeface="ＭＳ ゴシック" pitchFamily="49" charset="-128"/>
              <a:ea typeface="ＭＳ ゴシック" pitchFamily="49" charset="-128"/>
            </a:rPr>
            <a:t>　今後、借入額の低下に伴い、公債費が一時的に減少することが見込まれるが、引き続き、事業計画の見直し、延伸、平準化を行うことにより市債発行額の抑制に努める。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積立額はなし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は、元金償還額を下回る借入額に抑えたことに伴う、地方債現在高の減や、ふるさと鹿屋応援基金の増などに伴う、充当可能基金残高の増により、前年度に引き続き将来負担なしとなった。</a:t>
          </a:r>
        </a:p>
        <a:p>
          <a:r>
            <a:rPr kumimoji="1" lang="ja-JP" altLang="en-US" sz="1400">
              <a:latin typeface="ＭＳ ゴシック" pitchFamily="49" charset="-128"/>
              <a:ea typeface="ＭＳ ゴシック" pitchFamily="49" charset="-128"/>
            </a:rPr>
            <a:t>　今後、公共施設の維持・修繕等が予定されており、財政運営も厳しくなることが見込まれることから、引き続き、行財政改革を推進し、中長期的な健全財政の堅持に努める。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億円となり、前年度から約７億円の増加となっている。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・地域振興基金では、将来の大型事業等に備えるために約５億２千万円の増加、ふるさと鹿屋応援基金では、積立額が取崩額を上回ったことによる約１億円５千万円の増加、再編交付金等事業基金では、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スポーツ施設再配置事業に対応するため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に約１億１千万円増加したことなどが主な要因である。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大幅な税収減などの不測の事態に加え、今後計画されている大型事業等を見据えた事業などを実施した場合、基金残高の大幅な減少が見込まれ、今後の財政運営において不測の事態が生じた場合に弾力的な対応ができるよ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鹿屋応援基金：前年度末基金残高見込の５割程度を基本に、①地域の資源を生かした「地域経済活性化事業」、②健康・福祉の充実による「すこやか・あんしん事業」、③教育・文化・スポーツの振興による「人材育成事業」、④豊かな自然を次代に引き継ぐ「環境保全事業」、⑤都市等のふるさと出身者との連携を強化する「ふるさと会活力推進事業」、⑥新型コロナウイルス感染症の影響を受けた市民及び事業者を支援する「がんばろうかのや事業」の６つの事業に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・地域振興基金：市内各地域の振興を図ることを目的とした公共施設等の整備その他地域の振興に資する事業に活用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・公共施設等修繕基金：市の設置する公共施設の修繕及びその他維持補修に活用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・再編交付金事業基金：市全域の生活の利便性向上及び産業の振興に寄与する事業に活用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・高齢者福祉基金：高齢者の快適な生活環境の形成を図る在宅福祉等の向上に資する事業に活用</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・ふるさと鹿屋応援基金：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積立額が取崩額を上回ったことによる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約１億５千万円の増加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・地域振興基金：今後の地域の振興に資する大型事業等へ対応する積立による５億２千万円の増加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・再編交付金等事業基金：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スポーツ再配置事業に対応するため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約１億１千万円の増加</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・ふるさと鹿屋応援基金：６つの事業に活用するため、ふるさと鹿屋応援寄付金（ふるさと納税）を積立予定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学校施設をはじめとした公共施設等の整備その他地域の振興に資する事業に活用するため、積立を行う。特に、合併特例債を活用して造成した分は、市民の連帯の強化や地域振興を推進するソフト事業に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・再編交付金事業基金：住民の健康増進や子育て環境、教育環境の充実を図る事業等の財源として活用するため、積立予定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・公共施設修繕基金：公共施設の修繕等の財源として活用するため、主にかのやばら園の入園料の１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２を積立予定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・決算剰余金から約７億８千万円を積み立てたが、台風６号による災害復旧対応等を行ため約７億８千万円を取り崩したことから、令和５年度末の基金残高は、前年度から横ばいの約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・財政調整基金については、災害や大幅な税収減など今後の財政運営に不測の事態が生じた場合に弾力的な対応ができるよう、決算剰余金を積立て、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・令和４年度に将来の大型事業実施に伴う公債費の償還に備えて約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億円を積み立てたが、令和５年度は２億円を取り崩したことから、基金残高は約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憶円となり、前年度から約２億円の減少となった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・減債基金については、平成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年度から令和５年度までに実施した大型事業の元金償還開始により地方債償還の大幅な伸びが見込まれるため、それに備えて、積立を行う予定である。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FE14684-767D-4931-9CAA-9B089C9927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6DF2259-FFC1-4CBF-99A3-1DCF391DB3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A56BE6E-EF72-4FB9-BDFD-8F801D3A4CED}"/>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E337FEA-D9BC-4963-9B95-AE5998C963D4}"/>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23B3FD0-C763-4ED9-91D9-FE08B6D63B5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3D60851-3B30-45E4-8B72-9D3BBD73376F}"/>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3E145A8-BDD3-4D8B-9493-62F6E3B4531D}"/>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AFD10A1-FCF4-4B15-8C1C-56F510BC439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581A244-8F2C-4907-9A21-CB5E933F4D5E}"/>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5D99290-14F4-404D-AA4C-8D69AE1890C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0AC96DB-7C62-41C6-A931-A105DBCD6D49}"/>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8BF2EE8-91EB-4435-800E-C06FBCF65F08}"/>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2AEFD20-BBA1-4B55-A11B-2EB5C2E73EA9}"/>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551BE5A-9EE6-49AE-B53E-66DA5246624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B8B408C-4966-4CED-AAFF-D289643AA6FD}"/>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F6D0928-CBF2-446B-B821-CE64AA49163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4F84205-9284-488A-95B1-3A406D4FA7E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532F62A-7C27-4E57-8975-DEA1E7F5731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563B8FD-713C-4E2F-BFFF-C6B8AB0BB08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4928E75-B38D-4182-88DB-2AFB3882C3D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E24E10D-BCE7-4607-9956-E2256148561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4A2863C-7F1D-4DEF-A31B-B73EE075E05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99,654
98,569
448.15
64,080,999
61,738,282
2,203,252
27,600,610
35,836,409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A73CBBB-C5B2-4DFE-826B-1D0063C20BB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CB2ED54-FCB9-40CC-9430-E5FEEA6FF0E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23A428C-27A8-4957-BD65-94BD793A3F3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1D80125-6C39-48FF-B010-50C463CA5A5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F5D3BF6-65E3-44E7-A730-58B781664F1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77FD558-0076-4CDC-B829-B9C2B91726D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7D052D9-8B7B-405B-8C82-8D0AC56B90F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1716F4A-EDBA-48C2-AE71-2540B9107AE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8D06324-B830-4393-9DB9-839E14145AA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2E4609F-1A6C-4990-A45B-4280FA2D70D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DA4CFB0-685D-4867-937B-2DAD8EB67B3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F1A2696-57A1-4941-9778-66279746559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FB435FD-4C1A-4E64-A69C-1EA02ABB144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121AB15-8F2C-400C-924E-4B4B7C39DC9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74E9FD9-1E39-4FFE-A41E-C740AB9CC64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C547270-00DC-433C-820C-3C9A01C739A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38698A1-3CB4-459A-88B7-79E1388D841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CA64E3B-3A36-42C5-B22F-1160C000228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480B0FF-A0ED-48D8-9DBE-9F0BAB0D53F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081A9D7-AF36-4417-89D5-3D944B485A2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25A7B19-BF51-41AE-AAB9-8446728606C6}"/>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B9D7439-7889-4A50-A436-BD5A02195374}"/>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6736BDD-F28C-4622-9523-A94FAD30442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8E73E6D-DB33-4F12-9405-CAC509AB16B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EAE3902-930E-4D49-A2A8-E6148429E99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E767E3E-F182-497D-A31F-D6411A63DB1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5BFA507-2002-4D29-8423-7F0F4D8EA7B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E2B5E76-B166-4CB2-9A2B-9F09FD5B177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009BCD5-1ED1-42FB-82B4-833BBDDF110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188C5AB-CBCE-4F32-97D0-640BDDA0186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CF4B24F-15BE-430D-AAAD-3359EC3F54E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239BABB-02CE-4B9F-A14B-6DCC47EEE14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68FE1D4-DBBD-4A75-94B4-F8238203B60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E1AF376-B817-4B9C-8623-6257E0FC2DF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FFA45E7-A8D8-426A-9041-91586824B6E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当市では、令和４年３月に改訂した公共施設等総合管理計画に基づいて、老朽化した公共施設等の集約化・複合化や除却を進めている。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有形固定資産減価償却率は、上昇傾向ではあるものの、類似団体平均と比較して低い水準にあり、引き続き、適切に長寿命化対策や更新事業を実施し、財政負担の軽減及び平準化に努める。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124A963-FFC2-4E65-B073-4DDE2F1384D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A80AD21-C573-40E2-9751-1EAF7E61B4B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B879956-9A17-45C5-AB21-0B3A51340D5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a:extLst>
            <a:ext uri="{FF2B5EF4-FFF2-40B4-BE49-F238E27FC236}">
              <a16:creationId xmlns:a16="http://schemas.microsoft.com/office/drawing/2014/main" id="{F6039993-0530-4A1E-BC28-34FE606190D9}"/>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a:extLst>
            <a:ext uri="{FF2B5EF4-FFF2-40B4-BE49-F238E27FC236}">
              <a16:creationId xmlns:a16="http://schemas.microsoft.com/office/drawing/2014/main" id="{64235D1A-66A4-4BC1-B2A5-E19731B0F04F}"/>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79587706-765B-44C6-8D61-60BB7E783403}"/>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87F7FBCD-10F8-44EA-BC6C-E93827E2431C}"/>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C7BBAD4E-7478-47A6-BFE8-E923A7438C86}"/>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671047BF-EF6C-4ADE-AF5E-0960933AC713}"/>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8E45A292-6E2B-4C53-AAC3-89AE006A9922}"/>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48EF8970-25A9-4EF7-9DFA-5BF33EC5C45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90009EC3-A3CE-45C4-B1F5-BA179153AC4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166370</xdr:rowOff>
    </xdr:from>
    <xdr:to>
      <xdr:col>23</xdr:col>
      <xdr:colOff>85090</xdr:colOff>
      <xdr:row>33</xdr:row>
      <xdr:rowOff>56515</xdr:rowOff>
    </xdr:to>
    <xdr:cxnSp macro="">
      <xdr:nvCxnSpPr>
        <xdr:cNvPr id="71" name="直線コネクタ 70">
          <a:extLst>
            <a:ext uri="{FF2B5EF4-FFF2-40B4-BE49-F238E27FC236}">
              <a16:creationId xmlns:a16="http://schemas.microsoft.com/office/drawing/2014/main" id="{5C91659C-AA7A-4F3E-AFEB-B6133A60880C}"/>
            </a:ext>
          </a:extLst>
        </xdr:cNvPr>
        <xdr:cNvCxnSpPr/>
      </xdr:nvCxnSpPr>
      <xdr:spPr>
        <a:xfrm flipV="1">
          <a:off x="4760595" y="4624070"/>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72" name="有形固定資産減価償却率最小値テキスト">
          <a:extLst>
            <a:ext uri="{FF2B5EF4-FFF2-40B4-BE49-F238E27FC236}">
              <a16:creationId xmlns:a16="http://schemas.microsoft.com/office/drawing/2014/main" id="{0AA917DF-B46C-4153-9301-70208BBCCC6F}"/>
            </a:ext>
          </a:extLst>
        </xdr:cNvPr>
        <xdr:cNvSpPr txBox="1"/>
      </xdr:nvSpPr>
      <xdr:spPr>
        <a:xfrm>
          <a:off x="4813300"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73" name="直線コネクタ 72">
          <a:extLst>
            <a:ext uri="{FF2B5EF4-FFF2-40B4-BE49-F238E27FC236}">
              <a16:creationId xmlns:a16="http://schemas.microsoft.com/office/drawing/2014/main" id="{33FE902A-63EF-4101-9B6E-4132D5134B99}"/>
            </a:ext>
          </a:extLst>
        </xdr:cNvPr>
        <xdr:cNvCxnSpPr/>
      </xdr:nvCxnSpPr>
      <xdr:spPr>
        <a:xfrm>
          <a:off x="4673600" y="5714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113047</xdr:rowOff>
    </xdr:from>
    <xdr:ext cx="405111" cy="259045"/>
    <xdr:sp macro="" textlink="">
      <xdr:nvSpPr>
        <xdr:cNvPr id="74" name="有形固定資産減価償却率最大値テキスト">
          <a:extLst>
            <a:ext uri="{FF2B5EF4-FFF2-40B4-BE49-F238E27FC236}">
              <a16:creationId xmlns:a16="http://schemas.microsoft.com/office/drawing/2014/main" id="{E134380E-C4A6-4470-8000-6BCEFDE331E8}"/>
            </a:ext>
          </a:extLst>
        </xdr:cNvPr>
        <xdr:cNvSpPr txBox="1"/>
      </xdr:nvSpPr>
      <xdr:spPr>
        <a:xfrm>
          <a:off x="4813300" y="43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166370</xdr:rowOff>
    </xdr:from>
    <xdr:to>
      <xdr:col>23</xdr:col>
      <xdr:colOff>174625</xdr:colOff>
      <xdr:row>26</xdr:row>
      <xdr:rowOff>166370</xdr:rowOff>
    </xdr:to>
    <xdr:cxnSp macro="">
      <xdr:nvCxnSpPr>
        <xdr:cNvPr id="75" name="直線コネクタ 74">
          <a:extLst>
            <a:ext uri="{FF2B5EF4-FFF2-40B4-BE49-F238E27FC236}">
              <a16:creationId xmlns:a16="http://schemas.microsoft.com/office/drawing/2014/main" id="{45CE63E9-D7C3-49F6-9B21-C911208C3730}"/>
            </a:ext>
          </a:extLst>
        </xdr:cNvPr>
        <xdr:cNvCxnSpPr/>
      </xdr:nvCxnSpPr>
      <xdr:spPr>
        <a:xfrm>
          <a:off x="4673600" y="46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49230</xdr:rowOff>
    </xdr:from>
    <xdr:ext cx="405111" cy="259045"/>
    <xdr:sp macro="" textlink="">
      <xdr:nvSpPr>
        <xdr:cNvPr id="76" name="有形固定資産減価償却率平均値テキスト">
          <a:extLst>
            <a:ext uri="{FF2B5EF4-FFF2-40B4-BE49-F238E27FC236}">
              <a16:creationId xmlns:a16="http://schemas.microsoft.com/office/drawing/2014/main" id="{CBEAB9A1-B430-4413-914E-2D664F325D89}"/>
            </a:ext>
          </a:extLst>
        </xdr:cNvPr>
        <xdr:cNvSpPr txBox="1"/>
      </xdr:nvSpPr>
      <xdr:spPr>
        <a:xfrm>
          <a:off x="4813300" y="5021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70803</xdr:rowOff>
    </xdr:from>
    <xdr:to>
      <xdr:col>23</xdr:col>
      <xdr:colOff>136525</xdr:colOff>
      <xdr:row>30</xdr:row>
      <xdr:rowOff>953</xdr:rowOff>
    </xdr:to>
    <xdr:sp macro="" textlink="">
      <xdr:nvSpPr>
        <xdr:cNvPr id="77" name="フローチャート: 判断 76">
          <a:extLst>
            <a:ext uri="{FF2B5EF4-FFF2-40B4-BE49-F238E27FC236}">
              <a16:creationId xmlns:a16="http://schemas.microsoft.com/office/drawing/2014/main" id="{FD09334E-3867-47C0-BF33-C73D0D535EA1}"/>
            </a:ext>
          </a:extLst>
        </xdr:cNvPr>
        <xdr:cNvSpPr/>
      </xdr:nvSpPr>
      <xdr:spPr>
        <a:xfrm>
          <a:off x="4711700" y="504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166688</xdr:rowOff>
    </xdr:from>
    <xdr:to>
      <xdr:col>19</xdr:col>
      <xdr:colOff>187325</xdr:colOff>
      <xdr:row>29</xdr:row>
      <xdr:rowOff>96838</xdr:rowOff>
    </xdr:to>
    <xdr:sp macro="" textlink="">
      <xdr:nvSpPr>
        <xdr:cNvPr id="78" name="フローチャート: 判断 77">
          <a:extLst>
            <a:ext uri="{FF2B5EF4-FFF2-40B4-BE49-F238E27FC236}">
              <a16:creationId xmlns:a16="http://schemas.microsoft.com/office/drawing/2014/main" id="{76F4619E-CA91-4493-85D6-B2F3B20AA51D}"/>
            </a:ext>
          </a:extLst>
        </xdr:cNvPr>
        <xdr:cNvSpPr/>
      </xdr:nvSpPr>
      <xdr:spPr>
        <a:xfrm>
          <a:off x="4000500" y="496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85725</xdr:rowOff>
    </xdr:from>
    <xdr:to>
      <xdr:col>15</xdr:col>
      <xdr:colOff>187325</xdr:colOff>
      <xdr:row>29</xdr:row>
      <xdr:rowOff>15875</xdr:rowOff>
    </xdr:to>
    <xdr:sp macro="" textlink="">
      <xdr:nvSpPr>
        <xdr:cNvPr id="79" name="フローチャート: 判断 78">
          <a:extLst>
            <a:ext uri="{FF2B5EF4-FFF2-40B4-BE49-F238E27FC236}">
              <a16:creationId xmlns:a16="http://schemas.microsoft.com/office/drawing/2014/main" id="{4B66FCB5-618E-44B9-A828-70B029437EC6}"/>
            </a:ext>
          </a:extLst>
        </xdr:cNvPr>
        <xdr:cNvSpPr/>
      </xdr:nvSpPr>
      <xdr:spPr>
        <a:xfrm>
          <a:off x="3238500" y="48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89853</xdr:rowOff>
    </xdr:from>
    <xdr:to>
      <xdr:col>11</xdr:col>
      <xdr:colOff>187325</xdr:colOff>
      <xdr:row>28</xdr:row>
      <xdr:rowOff>20003</xdr:rowOff>
    </xdr:to>
    <xdr:sp macro="" textlink="">
      <xdr:nvSpPr>
        <xdr:cNvPr id="80" name="フローチャート: 判断 79">
          <a:extLst>
            <a:ext uri="{FF2B5EF4-FFF2-40B4-BE49-F238E27FC236}">
              <a16:creationId xmlns:a16="http://schemas.microsoft.com/office/drawing/2014/main" id="{CFE1D2CB-7CF7-403F-813D-B3191921B5AB}"/>
            </a:ext>
          </a:extLst>
        </xdr:cNvPr>
        <xdr:cNvSpPr/>
      </xdr:nvSpPr>
      <xdr:spPr>
        <a:xfrm>
          <a:off x="2476500" y="471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89853</xdr:rowOff>
    </xdr:from>
    <xdr:to>
      <xdr:col>7</xdr:col>
      <xdr:colOff>187325</xdr:colOff>
      <xdr:row>28</xdr:row>
      <xdr:rowOff>20003</xdr:rowOff>
    </xdr:to>
    <xdr:sp macro="" textlink="">
      <xdr:nvSpPr>
        <xdr:cNvPr id="81" name="フローチャート: 判断 80">
          <a:extLst>
            <a:ext uri="{FF2B5EF4-FFF2-40B4-BE49-F238E27FC236}">
              <a16:creationId xmlns:a16="http://schemas.microsoft.com/office/drawing/2014/main" id="{67AC764B-8075-4332-BE02-CCAD659E5DDA}"/>
            </a:ext>
          </a:extLst>
        </xdr:cNvPr>
        <xdr:cNvSpPr/>
      </xdr:nvSpPr>
      <xdr:spPr>
        <a:xfrm>
          <a:off x="1714500" y="471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579DEA7-9218-4F43-BE26-CB1C44CC788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CF93A6F-F0E0-41A8-8035-CED34063FEC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D7600FB-5236-4952-B3D3-99A1FA53A51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1CAE35C-0450-4B6E-9C5C-593003291F4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A6104CB-D8F2-4C2C-A362-8CDDEAB7788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122238</xdr:rowOff>
    </xdr:from>
    <xdr:to>
      <xdr:col>23</xdr:col>
      <xdr:colOff>136525</xdr:colOff>
      <xdr:row>28</xdr:row>
      <xdr:rowOff>52388</xdr:rowOff>
    </xdr:to>
    <xdr:sp macro="" textlink="">
      <xdr:nvSpPr>
        <xdr:cNvPr id="87" name="楕円 86">
          <a:extLst>
            <a:ext uri="{FF2B5EF4-FFF2-40B4-BE49-F238E27FC236}">
              <a16:creationId xmlns:a16="http://schemas.microsoft.com/office/drawing/2014/main" id="{451833DB-AA8E-4F96-8FA6-E9AB295B9AC8}"/>
            </a:ext>
          </a:extLst>
        </xdr:cNvPr>
        <xdr:cNvSpPr/>
      </xdr:nvSpPr>
      <xdr:spPr>
        <a:xfrm>
          <a:off x="4711700" y="475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145115</xdr:rowOff>
    </xdr:from>
    <xdr:ext cx="405111" cy="259045"/>
    <xdr:sp macro="" textlink="">
      <xdr:nvSpPr>
        <xdr:cNvPr id="88" name="有形固定資産減価償却率該当値テキスト">
          <a:extLst>
            <a:ext uri="{FF2B5EF4-FFF2-40B4-BE49-F238E27FC236}">
              <a16:creationId xmlns:a16="http://schemas.microsoft.com/office/drawing/2014/main" id="{94B3AAE4-F866-48FE-A733-023CBF01E9E8}"/>
            </a:ext>
          </a:extLst>
        </xdr:cNvPr>
        <xdr:cNvSpPr txBox="1"/>
      </xdr:nvSpPr>
      <xdr:spPr>
        <a:xfrm>
          <a:off x="4813300" y="460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89853</xdr:rowOff>
    </xdr:from>
    <xdr:to>
      <xdr:col>19</xdr:col>
      <xdr:colOff>187325</xdr:colOff>
      <xdr:row>28</xdr:row>
      <xdr:rowOff>20003</xdr:rowOff>
    </xdr:to>
    <xdr:sp macro="" textlink="">
      <xdr:nvSpPr>
        <xdr:cNvPr id="89" name="楕円 88">
          <a:extLst>
            <a:ext uri="{FF2B5EF4-FFF2-40B4-BE49-F238E27FC236}">
              <a16:creationId xmlns:a16="http://schemas.microsoft.com/office/drawing/2014/main" id="{4383C6FE-485F-469C-8F0F-8226D9A6A2E1}"/>
            </a:ext>
          </a:extLst>
        </xdr:cNvPr>
        <xdr:cNvSpPr/>
      </xdr:nvSpPr>
      <xdr:spPr>
        <a:xfrm>
          <a:off x="4000500" y="47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140653</xdr:rowOff>
    </xdr:from>
    <xdr:to>
      <xdr:col>23</xdr:col>
      <xdr:colOff>85725</xdr:colOff>
      <xdr:row>28</xdr:row>
      <xdr:rowOff>1588</xdr:rowOff>
    </xdr:to>
    <xdr:cxnSp macro="">
      <xdr:nvCxnSpPr>
        <xdr:cNvPr id="90" name="直線コネクタ 89">
          <a:extLst>
            <a:ext uri="{FF2B5EF4-FFF2-40B4-BE49-F238E27FC236}">
              <a16:creationId xmlns:a16="http://schemas.microsoft.com/office/drawing/2014/main" id="{6863E003-4074-470B-9FDA-B0CBCFC97ADC}"/>
            </a:ext>
          </a:extLst>
        </xdr:cNvPr>
        <xdr:cNvCxnSpPr/>
      </xdr:nvCxnSpPr>
      <xdr:spPr>
        <a:xfrm>
          <a:off x="4051300" y="476980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164147</xdr:rowOff>
    </xdr:from>
    <xdr:to>
      <xdr:col>15</xdr:col>
      <xdr:colOff>187325</xdr:colOff>
      <xdr:row>27</xdr:row>
      <xdr:rowOff>94297</xdr:rowOff>
    </xdr:to>
    <xdr:sp macro="" textlink="">
      <xdr:nvSpPr>
        <xdr:cNvPr id="91" name="楕円 90">
          <a:extLst>
            <a:ext uri="{FF2B5EF4-FFF2-40B4-BE49-F238E27FC236}">
              <a16:creationId xmlns:a16="http://schemas.microsoft.com/office/drawing/2014/main" id="{19684979-95E7-4D16-BE94-EE28E537252F}"/>
            </a:ext>
          </a:extLst>
        </xdr:cNvPr>
        <xdr:cNvSpPr/>
      </xdr:nvSpPr>
      <xdr:spPr>
        <a:xfrm>
          <a:off x="3238500" y="46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43497</xdr:rowOff>
    </xdr:from>
    <xdr:to>
      <xdr:col>19</xdr:col>
      <xdr:colOff>136525</xdr:colOff>
      <xdr:row>27</xdr:row>
      <xdr:rowOff>140653</xdr:rowOff>
    </xdr:to>
    <xdr:cxnSp macro="">
      <xdr:nvCxnSpPr>
        <xdr:cNvPr id="92" name="直線コネクタ 91">
          <a:extLst>
            <a:ext uri="{FF2B5EF4-FFF2-40B4-BE49-F238E27FC236}">
              <a16:creationId xmlns:a16="http://schemas.microsoft.com/office/drawing/2014/main" id="{C406AF25-9ACD-48E6-AEA6-0598D29E5ED7}"/>
            </a:ext>
          </a:extLst>
        </xdr:cNvPr>
        <xdr:cNvCxnSpPr/>
      </xdr:nvCxnSpPr>
      <xdr:spPr>
        <a:xfrm>
          <a:off x="3289300" y="4672647"/>
          <a:ext cx="762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126365</xdr:rowOff>
    </xdr:from>
    <xdr:to>
      <xdr:col>11</xdr:col>
      <xdr:colOff>187325</xdr:colOff>
      <xdr:row>27</xdr:row>
      <xdr:rowOff>56515</xdr:rowOff>
    </xdr:to>
    <xdr:sp macro="" textlink="">
      <xdr:nvSpPr>
        <xdr:cNvPr id="93" name="楕円 92">
          <a:extLst>
            <a:ext uri="{FF2B5EF4-FFF2-40B4-BE49-F238E27FC236}">
              <a16:creationId xmlns:a16="http://schemas.microsoft.com/office/drawing/2014/main" id="{7B8AD890-8B88-469A-800E-52F6675387D7}"/>
            </a:ext>
          </a:extLst>
        </xdr:cNvPr>
        <xdr:cNvSpPr/>
      </xdr:nvSpPr>
      <xdr:spPr>
        <a:xfrm>
          <a:off x="2476500" y="45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5715</xdr:rowOff>
    </xdr:from>
    <xdr:to>
      <xdr:col>15</xdr:col>
      <xdr:colOff>136525</xdr:colOff>
      <xdr:row>27</xdr:row>
      <xdr:rowOff>43497</xdr:rowOff>
    </xdr:to>
    <xdr:cxnSp macro="">
      <xdr:nvCxnSpPr>
        <xdr:cNvPr id="94" name="直線コネクタ 93">
          <a:extLst>
            <a:ext uri="{FF2B5EF4-FFF2-40B4-BE49-F238E27FC236}">
              <a16:creationId xmlns:a16="http://schemas.microsoft.com/office/drawing/2014/main" id="{86CEBFB9-9881-464A-9FAA-B37D393811F2}"/>
            </a:ext>
          </a:extLst>
        </xdr:cNvPr>
        <xdr:cNvCxnSpPr/>
      </xdr:nvCxnSpPr>
      <xdr:spPr>
        <a:xfrm>
          <a:off x="2527300" y="4634865"/>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83185</xdr:rowOff>
    </xdr:from>
    <xdr:to>
      <xdr:col>7</xdr:col>
      <xdr:colOff>187325</xdr:colOff>
      <xdr:row>27</xdr:row>
      <xdr:rowOff>13335</xdr:rowOff>
    </xdr:to>
    <xdr:sp macro="" textlink="">
      <xdr:nvSpPr>
        <xdr:cNvPr id="95" name="楕円 94">
          <a:extLst>
            <a:ext uri="{FF2B5EF4-FFF2-40B4-BE49-F238E27FC236}">
              <a16:creationId xmlns:a16="http://schemas.microsoft.com/office/drawing/2014/main" id="{F89ED353-2534-4F83-9B89-B2703DAA76D0}"/>
            </a:ext>
          </a:extLst>
        </xdr:cNvPr>
        <xdr:cNvSpPr/>
      </xdr:nvSpPr>
      <xdr:spPr>
        <a:xfrm>
          <a:off x="1714500" y="454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133985</xdr:rowOff>
    </xdr:from>
    <xdr:to>
      <xdr:col>11</xdr:col>
      <xdr:colOff>136525</xdr:colOff>
      <xdr:row>27</xdr:row>
      <xdr:rowOff>5715</xdr:rowOff>
    </xdr:to>
    <xdr:cxnSp macro="">
      <xdr:nvCxnSpPr>
        <xdr:cNvPr id="96" name="直線コネクタ 95">
          <a:extLst>
            <a:ext uri="{FF2B5EF4-FFF2-40B4-BE49-F238E27FC236}">
              <a16:creationId xmlns:a16="http://schemas.microsoft.com/office/drawing/2014/main" id="{03B5E435-3736-4FC8-9BFC-F53052BA2183}"/>
            </a:ext>
          </a:extLst>
        </xdr:cNvPr>
        <xdr:cNvCxnSpPr/>
      </xdr:nvCxnSpPr>
      <xdr:spPr>
        <a:xfrm>
          <a:off x="1765300" y="459168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87965</xdr:rowOff>
    </xdr:from>
    <xdr:ext cx="405111" cy="259045"/>
    <xdr:sp macro="" textlink="">
      <xdr:nvSpPr>
        <xdr:cNvPr id="97" name="n_1aveValue有形固定資産減価償却率">
          <a:extLst>
            <a:ext uri="{FF2B5EF4-FFF2-40B4-BE49-F238E27FC236}">
              <a16:creationId xmlns:a16="http://schemas.microsoft.com/office/drawing/2014/main" id="{468E9B2B-03B4-48D6-B809-FBC98A4084D4}"/>
            </a:ext>
          </a:extLst>
        </xdr:cNvPr>
        <xdr:cNvSpPr txBox="1"/>
      </xdr:nvSpPr>
      <xdr:spPr>
        <a:xfrm>
          <a:off x="3836044" y="506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7002</xdr:rowOff>
    </xdr:from>
    <xdr:ext cx="405111" cy="259045"/>
    <xdr:sp macro="" textlink="">
      <xdr:nvSpPr>
        <xdr:cNvPr id="98" name="n_2aveValue有形固定資産減価償却率">
          <a:extLst>
            <a:ext uri="{FF2B5EF4-FFF2-40B4-BE49-F238E27FC236}">
              <a16:creationId xmlns:a16="http://schemas.microsoft.com/office/drawing/2014/main" id="{648CFAE0-D459-4670-853A-B8AAFCA01E4A}"/>
            </a:ext>
          </a:extLst>
        </xdr:cNvPr>
        <xdr:cNvSpPr txBox="1"/>
      </xdr:nvSpPr>
      <xdr:spPr>
        <a:xfrm>
          <a:off x="3086744" y="49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11130</xdr:rowOff>
    </xdr:from>
    <xdr:ext cx="405111" cy="259045"/>
    <xdr:sp macro="" textlink="">
      <xdr:nvSpPr>
        <xdr:cNvPr id="99" name="n_3aveValue有形固定資産減価償却率">
          <a:extLst>
            <a:ext uri="{FF2B5EF4-FFF2-40B4-BE49-F238E27FC236}">
              <a16:creationId xmlns:a16="http://schemas.microsoft.com/office/drawing/2014/main" id="{8816DD0C-B7F0-49C0-BCEA-EE06C79810D8}"/>
            </a:ext>
          </a:extLst>
        </xdr:cNvPr>
        <xdr:cNvSpPr txBox="1"/>
      </xdr:nvSpPr>
      <xdr:spPr>
        <a:xfrm>
          <a:off x="2324744" y="4811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11130</xdr:rowOff>
    </xdr:from>
    <xdr:ext cx="405111" cy="259045"/>
    <xdr:sp macro="" textlink="">
      <xdr:nvSpPr>
        <xdr:cNvPr id="100" name="n_4aveValue有形固定資産減価償却率">
          <a:extLst>
            <a:ext uri="{FF2B5EF4-FFF2-40B4-BE49-F238E27FC236}">
              <a16:creationId xmlns:a16="http://schemas.microsoft.com/office/drawing/2014/main" id="{08BB510F-B149-4DC8-AE42-A8F71C0EC7A4}"/>
            </a:ext>
          </a:extLst>
        </xdr:cNvPr>
        <xdr:cNvSpPr txBox="1"/>
      </xdr:nvSpPr>
      <xdr:spPr>
        <a:xfrm>
          <a:off x="1562744" y="4811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36530</xdr:rowOff>
    </xdr:from>
    <xdr:ext cx="405111" cy="259045"/>
    <xdr:sp macro="" textlink="">
      <xdr:nvSpPr>
        <xdr:cNvPr id="101" name="n_1mainValue有形固定資産減価償却率">
          <a:extLst>
            <a:ext uri="{FF2B5EF4-FFF2-40B4-BE49-F238E27FC236}">
              <a16:creationId xmlns:a16="http://schemas.microsoft.com/office/drawing/2014/main" id="{18C0A0F1-8C1B-4F0F-9980-EB2214DB16DF}"/>
            </a:ext>
          </a:extLst>
        </xdr:cNvPr>
        <xdr:cNvSpPr txBox="1"/>
      </xdr:nvSpPr>
      <xdr:spPr>
        <a:xfrm>
          <a:off x="3836044" y="449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110824</xdr:rowOff>
    </xdr:from>
    <xdr:ext cx="405111" cy="259045"/>
    <xdr:sp macro="" textlink="">
      <xdr:nvSpPr>
        <xdr:cNvPr id="102" name="n_2mainValue有形固定資産減価償却率">
          <a:extLst>
            <a:ext uri="{FF2B5EF4-FFF2-40B4-BE49-F238E27FC236}">
              <a16:creationId xmlns:a16="http://schemas.microsoft.com/office/drawing/2014/main" id="{7D2BF2F1-BD68-42CA-85A7-1772779B1D8C}"/>
            </a:ext>
          </a:extLst>
        </xdr:cNvPr>
        <xdr:cNvSpPr txBox="1"/>
      </xdr:nvSpPr>
      <xdr:spPr>
        <a:xfrm>
          <a:off x="3086744" y="4397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73042</xdr:rowOff>
    </xdr:from>
    <xdr:ext cx="405111" cy="259045"/>
    <xdr:sp macro="" textlink="">
      <xdr:nvSpPr>
        <xdr:cNvPr id="103" name="n_3mainValue有形固定資産減価償却率">
          <a:extLst>
            <a:ext uri="{FF2B5EF4-FFF2-40B4-BE49-F238E27FC236}">
              <a16:creationId xmlns:a16="http://schemas.microsoft.com/office/drawing/2014/main" id="{4C844D64-495A-49B1-A894-E6E9DB3EBACB}"/>
            </a:ext>
          </a:extLst>
        </xdr:cNvPr>
        <xdr:cNvSpPr txBox="1"/>
      </xdr:nvSpPr>
      <xdr:spPr>
        <a:xfrm>
          <a:off x="2324744" y="435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29862</xdr:rowOff>
    </xdr:from>
    <xdr:ext cx="405111" cy="259045"/>
    <xdr:sp macro="" textlink="">
      <xdr:nvSpPr>
        <xdr:cNvPr id="104" name="n_4mainValue有形固定資産減価償却率">
          <a:extLst>
            <a:ext uri="{FF2B5EF4-FFF2-40B4-BE49-F238E27FC236}">
              <a16:creationId xmlns:a16="http://schemas.microsoft.com/office/drawing/2014/main" id="{E83813FE-90F9-4133-A09C-5D3D67B4856A}"/>
            </a:ext>
          </a:extLst>
        </xdr:cNvPr>
        <xdr:cNvSpPr txBox="1"/>
      </xdr:nvSpPr>
      <xdr:spPr>
        <a:xfrm>
          <a:off x="1562744" y="431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94AE4B26-3353-48E4-8F02-D3A64ED87BB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A425D30A-38AF-436B-B099-7A10686D794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D3056B9A-F895-4006-ABCB-F952DF2491D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BB9E10D6-8BA1-4163-B6E1-CA8AF21D08C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5B5A60C8-AED4-475E-BD24-EE3E03C07ED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76BAE4EE-A5C0-4865-A4CB-85EFD8B7F6B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5ED2E95D-2042-461E-B691-C64AA0E191D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3F55F7E-9125-4200-BD26-C08CC5D5003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C90EE691-1D3B-4920-B27B-23981BCD31E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35E2A644-5D67-4A40-A539-E9A4D160AD6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33A4A54F-4DDD-492A-A835-9DBE292B366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A5D3026-AD7F-41FB-9DF7-EC2E31390F2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CE633725-CF50-4482-8AF2-D25B6AE8A29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債務償還比率は、類似団体平均と比較して低い水準にあり、主な要因としては、定期償還による地方債残高の減少や基金残高の増加により充当可能財源が増加していることが考えられる。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FBFF9F4D-BA90-49AB-965D-D1E51B1360F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70395727-EBD5-4116-9D39-CA8ABFF3BF64}"/>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32073A44-028E-4FAE-869B-C73ACBA9ED6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D694380C-1942-4ADF-A5D9-8A2DC52AF453}"/>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3E55151E-FCB2-4939-9948-A1351E6C8406}"/>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B96B6BC3-51DD-4C6A-A328-CDA8DB57FDA3}"/>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E0F5C843-E4AE-4EF0-9188-15DD426DFAD9}"/>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DD5CECBC-7831-4A1B-83AA-2050EE255399}"/>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5F408CC5-6EBA-4885-B663-A4D4EAD294BB}"/>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C46B60C5-CCA4-46CA-BDDA-A11ED26E0DC2}"/>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54C0BB19-62ED-4EB9-8465-1A0CCDC727A1}"/>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B7E9C4F1-C208-4E2C-B20A-21317604C549}"/>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842BA902-486A-4EB9-AF76-171095F05FB6}"/>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48A610C8-0464-4FFB-BF11-C1543658C191}"/>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2" name="テキスト ボックス 131">
          <a:extLst>
            <a:ext uri="{FF2B5EF4-FFF2-40B4-BE49-F238E27FC236}">
              <a16:creationId xmlns:a16="http://schemas.microsoft.com/office/drawing/2014/main" id="{AB795FA8-B126-4CD3-B512-D7786454BA9E}"/>
            </a:ext>
          </a:extLst>
        </xdr:cNvPr>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274C1B27-C478-4B99-AD14-DFC1351BAF1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8ABBC1CB-9684-4808-9FC6-78057003570A}"/>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D127A7E4-8FA5-440A-AB94-8D114893B50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89263</xdr:rowOff>
    </xdr:from>
    <xdr:to>
      <xdr:col>76</xdr:col>
      <xdr:colOff>21589</xdr:colOff>
      <xdr:row>33</xdr:row>
      <xdr:rowOff>164311</xdr:rowOff>
    </xdr:to>
    <xdr:cxnSp macro="">
      <xdr:nvCxnSpPr>
        <xdr:cNvPr id="136" name="直線コネクタ 135">
          <a:extLst>
            <a:ext uri="{FF2B5EF4-FFF2-40B4-BE49-F238E27FC236}">
              <a16:creationId xmlns:a16="http://schemas.microsoft.com/office/drawing/2014/main" id="{BB413127-6EEF-4B70-98EB-F057DE88A03E}"/>
            </a:ext>
          </a:extLst>
        </xdr:cNvPr>
        <xdr:cNvCxnSpPr/>
      </xdr:nvCxnSpPr>
      <xdr:spPr>
        <a:xfrm flipV="1">
          <a:off x="14793595" y="4546963"/>
          <a:ext cx="1269" cy="1275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168138</xdr:rowOff>
    </xdr:from>
    <xdr:ext cx="560923" cy="259045"/>
    <xdr:sp macro="" textlink="">
      <xdr:nvSpPr>
        <xdr:cNvPr id="137" name="債務償還比率最小値テキスト">
          <a:extLst>
            <a:ext uri="{FF2B5EF4-FFF2-40B4-BE49-F238E27FC236}">
              <a16:creationId xmlns:a16="http://schemas.microsoft.com/office/drawing/2014/main" id="{22279DAC-3AC1-41A4-877C-4B5036C9281F}"/>
            </a:ext>
          </a:extLst>
        </xdr:cNvPr>
        <xdr:cNvSpPr txBox="1"/>
      </xdr:nvSpPr>
      <xdr:spPr>
        <a:xfrm>
          <a:off x="14846300" y="58259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164311</xdr:rowOff>
    </xdr:from>
    <xdr:to>
      <xdr:col>76</xdr:col>
      <xdr:colOff>111125</xdr:colOff>
      <xdr:row>33</xdr:row>
      <xdr:rowOff>164311</xdr:rowOff>
    </xdr:to>
    <xdr:cxnSp macro="">
      <xdr:nvCxnSpPr>
        <xdr:cNvPr id="138" name="直線コネクタ 137">
          <a:extLst>
            <a:ext uri="{FF2B5EF4-FFF2-40B4-BE49-F238E27FC236}">
              <a16:creationId xmlns:a16="http://schemas.microsoft.com/office/drawing/2014/main" id="{7AF5B80A-AF3F-4BA8-9696-504E3FBF9BC6}"/>
            </a:ext>
          </a:extLst>
        </xdr:cNvPr>
        <xdr:cNvCxnSpPr/>
      </xdr:nvCxnSpPr>
      <xdr:spPr>
        <a:xfrm>
          <a:off x="14706600" y="58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35940</xdr:rowOff>
    </xdr:from>
    <xdr:ext cx="469744" cy="259045"/>
    <xdr:sp macro="" textlink="">
      <xdr:nvSpPr>
        <xdr:cNvPr id="139" name="債務償還比率最大値テキスト">
          <a:extLst>
            <a:ext uri="{FF2B5EF4-FFF2-40B4-BE49-F238E27FC236}">
              <a16:creationId xmlns:a16="http://schemas.microsoft.com/office/drawing/2014/main" id="{1AFB4E1D-228C-48E0-B430-95C285C71BA2}"/>
            </a:ext>
          </a:extLst>
        </xdr:cNvPr>
        <xdr:cNvSpPr txBox="1"/>
      </xdr:nvSpPr>
      <xdr:spPr>
        <a:xfrm>
          <a:off x="14846300" y="432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89263</xdr:rowOff>
    </xdr:from>
    <xdr:to>
      <xdr:col>76</xdr:col>
      <xdr:colOff>111125</xdr:colOff>
      <xdr:row>26</xdr:row>
      <xdr:rowOff>89263</xdr:rowOff>
    </xdr:to>
    <xdr:cxnSp macro="">
      <xdr:nvCxnSpPr>
        <xdr:cNvPr id="140" name="直線コネクタ 139">
          <a:extLst>
            <a:ext uri="{FF2B5EF4-FFF2-40B4-BE49-F238E27FC236}">
              <a16:creationId xmlns:a16="http://schemas.microsoft.com/office/drawing/2014/main" id="{CDD6F3EA-503A-4BD7-AE56-0C1F60D872C6}"/>
            </a:ext>
          </a:extLst>
        </xdr:cNvPr>
        <xdr:cNvCxnSpPr/>
      </xdr:nvCxnSpPr>
      <xdr:spPr>
        <a:xfrm>
          <a:off x="14706600" y="454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148698</xdr:rowOff>
    </xdr:from>
    <xdr:ext cx="469744" cy="259045"/>
    <xdr:sp macro="" textlink="">
      <xdr:nvSpPr>
        <xdr:cNvPr id="141" name="債務償還比率平均値テキスト">
          <a:extLst>
            <a:ext uri="{FF2B5EF4-FFF2-40B4-BE49-F238E27FC236}">
              <a16:creationId xmlns:a16="http://schemas.microsoft.com/office/drawing/2014/main" id="{97BA394A-6E77-4C10-9D2E-9FD54969590C}"/>
            </a:ext>
          </a:extLst>
        </xdr:cNvPr>
        <xdr:cNvSpPr txBox="1"/>
      </xdr:nvSpPr>
      <xdr:spPr>
        <a:xfrm>
          <a:off x="14846300" y="5120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170271</xdr:rowOff>
    </xdr:from>
    <xdr:to>
      <xdr:col>76</xdr:col>
      <xdr:colOff>73025</xdr:colOff>
      <xdr:row>30</xdr:row>
      <xdr:rowOff>100421</xdr:rowOff>
    </xdr:to>
    <xdr:sp macro="" textlink="">
      <xdr:nvSpPr>
        <xdr:cNvPr id="142" name="フローチャート: 判断 141">
          <a:extLst>
            <a:ext uri="{FF2B5EF4-FFF2-40B4-BE49-F238E27FC236}">
              <a16:creationId xmlns:a16="http://schemas.microsoft.com/office/drawing/2014/main" id="{3A385C62-22C9-42BC-AA1F-8DE2BDB53341}"/>
            </a:ext>
          </a:extLst>
        </xdr:cNvPr>
        <xdr:cNvSpPr/>
      </xdr:nvSpPr>
      <xdr:spPr>
        <a:xfrm>
          <a:off x="14744700" y="51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164873</xdr:rowOff>
    </xdr:from>
    <xdr:to>
      <xdr:col>72</xdr:col>
      <xdr:colOff>123825</xdr:colOff>
      <xdr:row>30</xdr:row>
      <xdr:rowOff>95023</xdr:rowOff>
    </xdr:to>
    <xdr:sp macro="" textlink="">
      <xdr:nvSpPr>
        <xdr:cNvPr id="143" name="フローチャート: 判断 142">
          <a:extLst>
            <a:ext uri="{FF2B5EF4-FFF2-40B4-BE49-F238E27FC236}">
              <a16:creationId xmlns:a16="http://schemas.microsoft.com/office/drawing/2014/main" id="{1E0C77A5-85D6-42C2-BA82-98520865D802}"/>
            </a:ext>
          </a:extLst>
        </xdr:cNvPr>
        <xdr:cNvSpPr/>
      </xdr:nvSpPr>
      <xdr:spPr>
        <a:xfrm>
          <a:off x="14033500" y="513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112286</xdr:rowOff>
    </xdr:from>
    <xdr:to>
      <xdr:col>68</xdr:col>
      <xdr:colOff>123825</xdr:colOff>
      <xdr:row>30</xdr:row>
      <xdr:rowOff>42436</xdr:rowOff>
    </xdr:to>
    <xdr:sp macro="" textlink="">
      <xdr:nvSpPr>
        <xdr:cNvPr id="144" name="フローチャート: 判断 143">
          <a:extLst>
            <a:ext uri="{FF2B5EF4-FFF2-40B4-BE49-F238E27FC236}">
              <a16:creationId xmlns:a16="http://schemas.microsoft.com/office/drawing/2014/main" id="{3C58F1A3-A5EF-4A3E-9091-C510EB00DF24}"/>
            </a:ext>
          </a:extLst>
        </xdr:cNvPr>
        <xdr:cNvSpPr/>
      </xdr:nvSpPr>
      <xdr:spPr>
        <a:xfrm>
          <a:off x="13271500" y="508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97364</xdr:rowOff>
    </xdr:from>
    <xdr:to>
      <xdr:col>64</xdr:col>
      <xdr:colOff>123825</xdr:colOff>
      <xdr:row>31</xdr:row>
      <xdr:rowOff>27514</xdr:rowOff>
    </xdr:to>
    <xdr:sp macro="" textlink="">
      <xdr:nvSpPr>
        <xdr:cNvPr id="145" name="フローチャート: 判断 144">
          <a:extLst>
            <a:ext uri="{FF2B5EF4-FFF2-40B4-BE49-F238E27FC236}">
              <a16:creationId xmlns:a16="http://schemas.microsoft.com/office/drawing/2014/main" id="{2015089E-B641-471F-9B44-0C2DD0576C21}"/>
            </a:ext>
          </a:extLst>
        </xdr:cNvPr>
        <xdr:cNvSpPr/>
      </xdr:nvSpPr>
      <xdr:spPr>
        <a:xfrm>
          <a:off x="12509500" y="524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130828</xdr:rowOff>
    </xdr:from>
    <xdr:to>
      <xdr:col>60</xdr:col>
      <xdr:colOff>123825</xdr:colOff>
      <xdr:row>31</xdr:row>
      <xdr:rowOff>60978</xdr:rowOff>
    </xdr:to>
    <xdr:sp macro="" textlink="">
      <xdr:nvSpPr>
        <xdr:cNvPr id="146" name="フローチャート: 判断 145">
          <a:extLst>
            <a:ext uri="{FF2B5EF4-FFF2-40B4-BE49-F238E27FC236}">
              <a16:creationId xmlns:a16="http://schemas.microsoft.com/office/drawing/2014/main" id="{98D3DB50-C3AB-4009-B645-F0111E195AC6}"/>
            </a:ext>
          </a:extLst>
        </xdr:cNvPr>
        <xdr:cNvSpPr/>
      </xdr:nvSpPr>
      <xdr:spPr>
        <a:xfrm>
          <a:off x="11747500" y="52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FF8E94A-C0E4-42AC-B9E2-817B84575E0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37ED132-3B1A-4277-89D3-ABA68B23AC8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539B4CC-5889-4653-8D37-DC974355DED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17832F3-21B2-4F12-9F4D-1F1C9D5E62B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51ECD01-97D3-4B8A-BF4D-467D107C2EE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47870</xdr:rowOff>
    </xdr:from>
    <xdr:to>
      <xdr:col>76</xdr:col>
      <xdr:colOff>73025</xdr:colOff>
      <xdr:row>26</xdr:row>
      <xdr:rowOff>149470</xdr:rowOff>
    </xdr:to>
    <xdr:sp macro="" textlink="">
      <xdr:nvSpPr>
        <xdr:cNvPr id="152" name="楕円 151">
          <a:extLst>
            <a:ext uri="{FF2B5EF4-FFF2-40B4-BE49-F238E27FC236}">
              <a16:creationId xmlns:a16="http://schemas.microsoft.com/office/drawing/2014/main" id="{96924DE9-C6DB-48DD-A876-877F35CF6506}"/>
            </a:ext>
          </a:extLst>
        </xdr:cNvPr>
        <xdr:cNvSpPr/>
      </xdr:nvSpPr>
      <xdr:spPr>
        <a:xfrm>
          <a:off x="14744700" y="450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162940</xdr:rowOff>
    </xdr:from>
    <xdr:ext cx="469744" cy="259045"/>
    <xdr:sp macro="" textlink="">
      <xdr:nvSpPr>
        <xdr:cNvPr id="153" name="債務償還比率該当値テキスト">
          <a:extLst>
            <a:ext uri="{FF2B5EF4-FFF2-40B4-BE49-F238E27FC236}">
              <a16:creationId xmlns:a16="http://schemas.microsoft.com/office/drawing/2014/main" id="{000C1410-C5B2-48F9-99B8-D887A8684085}"/>
            </a:ext>
          </a:extLst>
        </xdr:cNvPr>
        <xdr:cNvSpPr txBox="1"/>
      </xdr:nvSpPr>
      <xdr:spPr>
        <a:xfrm>
          <a:off x="14846300" y="444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77479</xdr:rowOff>
    </xdr:from>
    <xdr:to>
      <xdr:col>72</xdr:col>
      <xdr:colOff>123825</xdr:colOff>
      <xdr:row>27</xdr:row>
      <xdr:rowOff>7629</xdr:rowOff>
    </xdr:to>
    <xdr:sp macro="" textlink="">
      <xdr:nvSpPr>
        <xdr:cNvPr id="154" name="楕円 153">
          <a:extLst>
            <a:ext uri="{FF2B5EF4-FFF2-40B4-BE49-F238E27FC236}">
              <a16:creationId xmlns:a16="http://schemas.microsoft.com/office/drawing/2014/main" id="{171DDE1C-639A-400D-83B2-B942CDE08324}"/>
            </a:ext>
          </a:extLst>
        </xdr:cNvPr>
        <xdr:cNvSpPr/>
      </xdr:nvSpPr>
      <xdr:spPr>
        <a:xfrm>
          <a:off x="14033500" y="45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98670</xdr:rowOff>
    </xdr:from>
    <xdr:to>
      <xdr:col>76</xdr:col>
      <xdr:colOff>22225</xdr:colOff>
      <xdr:row>26</xdr:row>
      <xdr:rowOff>128279</xdr:rowOff>
    </xdr:to>
    <xdr:cxnSp macro="">
      <xdr:nvCxnSpPr>
        <xdr:cNvPr id="155" name="直線コネクタ 154">
          <a:extLst>
            <a:ext uri="{FF2B5EF4-FFF2-40B4-BE49-F238E27FC236}">
              <a16:creationId xmlns:a16="http://schemas.microsoft.com/office/drawing/2014/main" id="{5DD5DC3D-64C7-4498-B671-C591EF1D33B1}"/>
            </a:ext>
          </a:extLst>
        </xdr:cNvPr>
        <xdr:cNvCxnSpPr/>
      </xdr:nvCxnSpPr>
      <xdr:spPr>
        <a:xfrm flipV="1">
          <a:off x="14084300" y="4556370"/>
          <a:ext cx="7112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129603</xdr:rowOff>
    </xdr:from>
    <xdr:to>
      <xdr:col>68</xdr:col>
      <xdr:colOff>123825</xdr:colOff>
      <xdr:row>27</xdr:row>
      <xdr:rowOff>59753</xdr:rowOff>
    </xdr:to>
    <xdr:sp macro="" textlink="">
      <xdr:nvSpPr>
        <xdr:cNvPr id="156" name="楕円 155">
          <a:extLst>
            <a:ext uri="{FF2B5EF4-FFF2-40B4-BE49-F238E27FC236}">
              <a16:creationId xmlns:a16="http://schemas.microsoft.com/office/drawing/2014/main" id="{737DBB8D-F751-4EF9-B26A-882D81EA39D5}"/>
            </a:ext>
          </a:extLst>
        </xdr:cNvPr>
        <xdr:cNvSpPr/>
      </xdr:nvSpPr>
      <xdr:spPr>
        <a:xfrm>
          <a:off x="13271500" y="458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128279</xdr:rowOff>
    </xdr:from>
    <xdr:to>
      <xdr:col>72</xdr:col>
      <xdr:colOff>73025</xdr:colOff>
      <xdr:row>27</xdr:row>
      <xdr:rowOff>8953</xdr:rowOff>
    </xdr:to>
    <xdr:cxnSp macro="">
      <xdr:nvCxnSpPr>
        <xdr:cNvPr id="157" name="直線コネクタ 156">
          <a:extLst>
            <a:ext uri="{FF2B5EF4-FFF2-40B4-BE49-F238E27FC236}">
              <a16:creationId xmlns:a16="http://schemas.microsoft.com/office/drawing/2014/main" id="{B527E1B2-E217-49BE-8DF7-8914EFAA5D21}"/>
            </a:ext>
          </a:extLst>
        </xdr:cNvPr>
        <xdr:cNvCxnSpPr/>
      </xdr:nvCxnSpPr>
      <xdr:spPr>
        <a:xfrm flipV="1">
          <a:off x="13322300" y="4585979"/>
          <a:ext cx="762000" cy="5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43624</xdr:rowOff>
    </xdr:from>
    <xdr:to>
      <xdr:col>64</xdr:col>
      <xdr:colOff>123825</xdr:colOff>
      <xdr:row>28</xdr:row>
      <xdr:rowOff>145224</xdr:rowOff>
    </xdr:to>
    <xdr:sp macro="" textlink="">
      <xdr:nvSpPr>
        <xdr:cNvPr id="158" name="楕円 157">
          <a:extLst>
            <a:ext uri="{FF2B5EF4-FFF2-40B4-BE49-F238E27FC236}">
              <a16:creationId xmlns:a16="http://schemas.microsoft.com/office/drawing/2014/main" id="{D816647B-B64D-425D-9410-81DADF25376A}"/>
            </a:ext>
          </a:extLst>
        </xdr:cNvPr>
        <xdr:cNvSpPr/>
      </xdr:nvSpPr>
      <xdr:spPr>
        <a:xfrm>
          <a:off x="12509500" y="48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8953</xdr:rowOff>
    </xdr:from>
    <xdr:to>
      <xdr:col>68</xdr:col>
      <xdr:colOff>73025</xdr:colOff>
      <xdr:row>28</xdr:row>
      <xdr:rowOff>94424</xdr:rowOff>
    </xdr:to>
    <xdr:cxnSp macro="">
      <xdr:nvCxnSpPr>
        <xdr:cNvPr id="159" name="直線コネクタ 158">
          <a:extLst>
            <a:ext uri="{FF2B5EF4-FFF2-40B4-BE49-F238E27FC236}">
              <a16:creationId xmlns:a16="http://schemas.microsoft.com/office/drawing/2014/main" id="{30BD83DB-B341-4B48-884F-8D5D4CD926E8}"/>
            </a:ext>
          </a:extLst>
        </xdr:cNvPr>
        <xdr:cNvCxnSpPr/>
      </xdr:nvCxnSpPr>
      <xdr:spPr>
        <a:xfrm flipV="1">
          <a:off x="12560300" y="4638103"/>
          <a:ext cx="762000" cy="2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58275</xdr:rowOff>
    </xdr:from>
    <xdr:to>
      <xdr:col>60</xdr:col>
      <xdr:colOff>123825</xdr:colOff>
      <xdr:row>28</xdr:row>
      <xdr:rowOff>159875</xdr:rowOff>
    </xdr:to>
    <xdr:sp macro="" textlink="">
      <xdr:nvSpPr>
        <xdr:cNvPr id="160" name="楕円 159">
          <a:extLst>
            <a:ext uri="{FF2B5EF4-FFF2-40B4-BE49-F238E27FC236}">
              <a16:creationId xmlns:a16="http://schemas.microsoft.com/office/drawing/2014/main" id="{7D2CCC99-D8FA-4091-A122-576F860FDE0D}"/>
            </a:ext>
          </a:extLst>
        </xdr:cNvPr>
        <xdr:cNvSpPr/>
      </xdr:nvSpPr>
      <xdr:spPr>
        <a:xfrm>
          <a:off x="11747500" y="485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94424</xdr:rowOff>
    </xdr:from>
    <xdr:to>
      <xdr:col>64</xdr:col>
      <xdr:colOff>73025</xdr:colOff>
      <xdr:row>28</xdr:row>
      <xdr:rowOff>109075</xdr:rowOff>
    </xdr:to>
    <xdr:cxnSp macro="">
      <xdr:nvCxnSpPr>
        <xdr:cNvPr id="161" name="直線コネクタ 160">
          <a:extLst>
            <a:ext uri="{FF2B5EF4-FFF2-40B4-BE49-F238E27FC236}">
              <a16:creationId xmlns:a16="http://schemas.microsoft.com/office/drawing/2014/main" id="{F6C0F5DC-0A12-40A0-A430-79A71A80D07D}"/>
            </a:ext>
          </a:extLst>
        </xdr:cNvPr>
        <xdr:cNvCxnSpPr/>
      </xdr:nvCxnSpPr>
      <xdr:spPr>
        <a:xfrm flipV="1">
          <a:off x="11798300" y="4895024"/>
          <a:ext cx="762000" cy="1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86150</xdr:rowOff>
    </xdr:from>
    <xdr:ext cx="469744" cy="259045"/>
    <xdr:sp macro="" textlink="">
      <xdr:nvSpPr>
        <xdr:cNvPr id="162" name="n_1aveValue債務償還比率">
          <a:extLst>
            <a:ext uri="{FF2B5EF4-FFF2-40B4-BE49-F238E27FC236}">
              <a16:creationId xmlns:a16="http://schemas.microsoft.com/office/drawing/2014/main" id="{E71FA5D8-7B19-4DA4-BFC2-172EE4C7A1CB}"/>
            </a:ext>
          </a:extLst>
        </xdr:cNvPr>
        <xdr:cNvSpPr txBox="1"/>
      </xdr:nvSpPr>
      <xdr:spPr>
        <a:xfrm>
          <a:off x="13836727" y="522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33563</xdr:rowOff>
    </xdr:from>
    <xdr:ext cx="469744" cy="259045"/>
    <xdr:sp macro="" textlink="">
      <xdr:nvSpPr>
        <xdr:cNvPr id="163" name="n_2aveValue債務償還比率">
          <a:extLst>
            <a:ext uri="{FF2B5EF4-FFF2-40B4-BE49-F238E27FC236}">
              <a16:creationId xmlns:a16="http://schemas.microsoft.com/office/drawing/2014/main" id="{820C7F75-F883-4102-ADC3-46A5202678DC}"/>
            </a:ext>
          </a:extLst>
        </xdr:cNvPr>
        <xdr:cNvSpPr txBox="1"/>
      </xdr:nvSpPr>
      <xdr:spPr>
        <a:xfrm>
          <a:off x="13087427" y="517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18641</xdr:rowOff>
    </xdr:from>
    <xdr:ext cx="469744" cy="259045"/>
    <xdr:sp macro="" textlink="">
      <xdr:nvSpPr>
        <xdr:cNvPr id="164" name="n_3aveValue債務償還比率">
          <a:extLst>
            <a:ext uri="{FF2B5EF4-FFF2-40B4-BE49-F238E27FC236}">
              <a16:creationId xmlns:a16="http://schemas.microsoft.com/office/drawing/2014/main" id="{193BA70B-BDB4-4DAE-8CC7-C7EED87683F4}"/>
            </a:ext>
          </a:extLst>
        </xdr:cNvPr>
        <xdr:cNvSpPr txBox="1"/>
      </xdr:nvSpPr>
      <xdr:spPr>
        <a:xfrm>
          <a:off x="12325427" y="533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52105</xdr:rowOff>
    </xdr:from>
    <xdr:ext cx="469744" cy="259045"/>
    <xdr:sp macro="" textlink="">
      <xdr:nvSpPr>
        <xdr:cNvPr id="165" name="n_4aveValue債務償還比率">
          <a:extLst>
            <a:ext uri="{FF2B5EF4-FFF2-40B4-BE49-F238E27FC236}">
              <a16:creationId xmlns:a16="http://schemas.microsoft.com/office/drawing/2014/main" id="{F889C48A-E992-45C7-8C06-CA2A9FDF277A}"/>
            </a:ext>
          </a:extLst>
        </xdr:cNvPr>
        <xdr:cNvSpPr txBox="1"/>
      </xdr:nvSpPr>
      <xdr:spPr>
        <a:xfrm>
          <a:off x="11563427" y="536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24156</xdr:rowOff>
    </xdr:from>
    <xdr:ext cx="469744" cy="259045"/>
    <xdr:sp macro="" textlink="">
      <xdr:nvSpPr>
        <xdr:cNvPr id="166" name="n_1mainValue債務償還比率">
          <a:extLst>
            <a:ext uri="{FF2B5EF4-FFF2-40B4-BE49-F238E27FC236}">
              <a16:creationId xmlns:a16="http://schemas.microsoft.com/office/drawing/2014/main" id="{D8ADFD6D-1069-4EFE-9770-06F0FEDC054A}"/>
            </a:ext>
          </a:extLst>
        </xdr:cNvPr>
        <xdr:cNvSpPr txBox="1"/>
      </xdr:nvSpPr>
      <xdr:spPr>
        <a:xfrm>
          <a:off x="13836727" y="431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76280</xdr:rowOff>
    </xdr:from>
    <xdr:ext cx="469744" cy="259045"/>
    <xdr:sp macro="" textlink="">
      <xdr:nvSpPr>
        <xdr:cNvPr id="167" name="n_2mainValue債務償還比率">
          <a:extLst>
            <a:ext uri="{FF2B5EF4-FFF2-40B4-BE49-F238E27FC236}">
              <a16:creationId xmlns:a16="http://schemas.microsoft.com/office/drawing/2014/main" id="{327C6417-26C5-4B1A-A7F6-F012F0B59C71}"/>
            </a:ext>
          </a:extLst>
        </xdr:cNvPr>
        <xdr:cNvSpPr txBox="1"/>
      </xdr:nvSpPr>
      <xdr:spPr>
        <a:xfrm>
          <a:off x="13087427" y="436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161751</xdr:rowOff>
    </xdr:from>
    <xdr:ext cx="469744" cy="259045"/>
    <xdr:sp macro="" textlink="">
      <xdr:nvSpPr>
        <xdr:cNvPr id="168" name="n_3mainValue債務償還比率">
          <a:extLst>
            <a:ext uri="{FF2B5EF4-FFF2-40B4-BE49-F238E27FC236}">
              <a16:creationId xmlns:a16="http://schemas.microsoft.com/office/drawing/2014/main" id="{360DA147-246F-4EA2-8A21-219685FF6FA4}"/>
            </a:ext>
          </a:extLst>
        </xdr:cNvPr>
        <xdr:cNvSpPr txBox="1"/>
      </xdr:nvSpPr>
      <xdr:spPr>
        <a:xfrm>
          <a:off x="12325427" y="461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4952</xdr:rowOff>
    </xdr:from>
    <xdr:ext cx="469744" cy="259045"/>
    <xdr:sp macro="" textlink="">
      <xdr:nvSpPr>
        <xdr:cNvPr id="169" name="n_4mainValue債務償還比率">
          <a:extLst>
            <a:ext uri="{FF2B5EF4-FFF2-40B4-BE49-F238E27FC236}">
              <a16:creationId xmlns:a16="http://schemas.microsoft.com/office/drawing/2014/main" id="{435CB108-CF2A-43C6-A303-10D208265110}"/>
            </a:ext>
          </a:extLst>
        </xdr:cNvPr>
        <xdr:cNvSpPr txBox="1"/>
      </xdr:nvSpPr>
      <xdr:spPr>
        <a:xfrm>
          <a:off x="11563427" y="463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35585B57-F79D-48FE-8BBA-4BBB2C3625F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BD3C87DB-C49E-48FC-B9F7-FF0FC7FFA26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CAEC5D05-B289-430A-9203-B51DC1441B3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5C59239F-F2C9-4C85-9670-0A6D7AED21F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1697570F-8A46-4D8A-8172-6513660737E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BACD02FE-9E2B-4D20-9942-97D95E9FD4A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FBBF68-6C89-4196-9DC0-3E48AB207D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3C527A-BDCD-44B7-A499-E434EB6FAF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B6D7D1-C353-4E01-B2B9-82D9C542F4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518D1E-F9F8-4343-A932-806C069EF7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FCAF53-637C-46D0-8707-A33B8CB2B6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129117-37EB-4E6E-AF47-C424BD14D1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5AEE42-0082-4DCE-BDBC-E84012839E2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33C82E-E369-421B-8AB2-C4FF95F9FB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7EE670-C4DA-4815-BF63-94C63B9024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550B36-22AB-400C-930A-7172602E0DA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99,654
98,569
448.15
64,080,999
61,738,282
2,203,252
27,600,610
35,836,409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4DFD3E-B5C4-4ADE-87AD-4F828D6A397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ABCD73-7E07-4DF7-8F5C-335E5D8C02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D9B6F0-7C5C-4310-8507-C7DE3C548F0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875EF9-C744-401E-B11A-E2E503F953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1F2261-8CB2-418B-A6FA-2F0E640853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30E6F3A-F28C-467E-9869-7B112884253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79FD5A-B664-4420-8385-7597C1D649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B2835D-0BC2-4F7C-97EB-C3C5DAFFA6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2F9ED5-1265-4A82-90A2-86DAC6669E2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BDE0BD-7921-4FAE-8E6B-8BCECB277D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953D2F-49BA-4BAA-AB43-B6499BE5B7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CA046C-A1A7-41F9-B987-AE0758C491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5471A0-62A2-41C4-87E2-E633BC1A41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F25BB6-89F2-41C8-9E18-7FDA7A80C2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107852-CD67-4C5D-97F8-A1EB85A0D7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913965-447A-4D71-AB25-76C032CD52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5CBBC1-144C-46E3-8A94-FC8FF3B248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0BD4BD-DD1C-4D78-9465-14AE7D7F4A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DAFDAB-97B5-4264-A91C-6690A9686EB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E431FFC-C32F-47B9-9441-8CB337448C8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EA4FAF-6D64-4817-8440-602DCC0B5C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5F5FD4-DA45-43EB-AD99-77B577B79B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5DFDE6-D044-4AB5-A332-8E4B1000B3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61F5D9-0F9C-4AF8-99CD-847F27B3F68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249ABB-E6F2-49A7-92B1-D3A3590B850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D74A2A6-1043-4A5F-81DF-44D3FA93F44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772F15-98D9-4D0F-8DC3-4AE7649A9E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9DCC29-848C-4E14-AC14-14AE1CC0652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C534A3-7894-485F-97F9-D44A0DA7888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AB9AE3A-C01C-4DDC-BC73-8235DBCCD0A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D4AAE3-CBD0-4949-ADF9-DC6FE98EBA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51A10BB7-4FC9-40D8-98BE-198A62BBCF44}"/>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A77D2A6-E2DA-447F-B6DF-44211E81977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C8F3F347-E60C-49BF-8515-2F4CA6F48D46}"/>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4D1EB78-6D81-447A-9E50-F6691DE3F4F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776BFEF-996B-4011-A407-62335D2347A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C7ED9EC-5C15-4EFC-B434-C1BBFE968D2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866AF36-1563-499A-B297-09E36FF4102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AD41832-A119-42B1-80D4-54F191D42AC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FFE55CC-0BBC-461F-957E-E442E6B5DCC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E361A33-F774-428A-A8B5-65075CDF915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006DC0F-D614-4CCF-91F4-7072C76907C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69039BA-9EF3-4FFA-A96B-7C1E68E61B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36</xdr:row>
      <xdr:rowOff>76200</xdr:rowOff>
    </xdr:from>
    <xdr:to>
      <xdr:col>24</xdr:col>
      <xdr:colOff>62865</xdr:colOff>
      <xdr:row>41</xdr:row>
      <xdr:rowOff>165354</xdr:rowOff>
    </xdr:to>
    <xdr:cxnSp macro="">
      <xdr:nvCxnSpPr>
        <xdr:cNvPr id="55" name="直線コネクタ 54">
          <a:extLst>
            <a:ext uri="{FF2B5EF4-FFF2-40B4-BE49-F238E27FC236}">
              <a16:creationId xmlns:a16="http://schemas.microsoft.com/office/drawing/2014/main" id="{3ECE7394-9B60-4754-81F3-C88DCC3B46C0}"/>
            </a:ext>
          </a:extLst>
        </xdr:cNvPr>
        <xdr:cNvCxnSpPr/>
      </xdr:nvCxnSpPr>
      <xdr:spPr>
        <a:xfrm flipV="1">
          <a:off x="4634865" y="6248400"/>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169181</xdr:rowOff>
    </xdr:from>
    <xdr:ext cx="405111" cy="259045"/>
    <xdr:sp macro="" textlink="">
      <xdr:nvSpPr>
        <xdr:cNvPr id="56" name="【道路】&#10;有形固定資産減価償却率最小値テキスト">
          <a:extLst>
            <a:ext uri="{FF2B5EF4-FFF2-40B4-BE49-F238E27FC236}">
              <a16:creationId xmlns:a16="http://schemas.microsoft.com/office/drawing/2014/main" id="{1CB242B2-758C-49ED-B6A9-A4D7BD34471D}"/>
            </a:ext>
          </a:extLst>
        </xdr:cNvPr>
        <xdr:cNvSpPr txBox="1"/>
      </xdr:nvSpPr>
      <xdr:spPr>
        <a:xfrm>
          <a:off x="4673600" y="719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165354</xdr:rowOff>
    </xdr:from>
    <xdr:to>
      <xdr:col>24</xdr:col>
      <xdr:colOff>152400</xdr:colOff>
      <xdr:row>41</xdr:row>
      <xdr:rowOff>165354</xdr:rowOff>
    </xdr:to>
    <xdr:cxnSp macro="">
      <xdr:nvCxnSpPr>
        <xdr:cNvPr id="57" name="直線コネクタ 56">
          <a:extLst>
            <a:ext uri="{FF2B5EF4-FFF2-40B4-BE49-F238E27FC236}">
              <a16:creationId xmlns:a16="http://schemas.microsoft.com/office/drawing/2014/main" id="{E6B4FACE-96CF-472E-8211-7AEE0D565B16}"/>
            </a:ext>
          </a:extLst>
        </xdr:cNvPr>
        <xdr:cNvCxnSpPr/>
      </xdr:nvCxnSpPr>
      <xdr:spPr>
        <a:xfrm>
          <a:off x="4546600" y="719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22877</xdr:rowOff>
    </xdr:from>
    <xdr:ext cx="405111" cy="259045"/>
    <xdr:sp macro="" textlink="">
      <xdr:nvSpPr>
        <xdr:cNvPr id="58" name="【道路】&#10;有形固定資産減価償却率最大値テキスト">
          <a:extLst>
            <a:ext uri="{FF2B5EF4-FFF2-40B4-BE49-F238E27FC236}">
              <a16:creationId xmlns:a16="http://schemas.microsoft.com/office/drawing/2014/main" id="{71347549-2441-45B3-B144-321108735441}"/>
            </a:ext>
          </a:extLst>
        </xdr:cNvPr>
        <xdr:cNvSpPr txBox="1"/>
      </xdr:nvSpPr>
      <xdr:spPr>
        <a:xfrm>
          <a:off x="4673600" y="60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76200</xdr:rowOff>
    </xdr:from>
    <xdr:to>
      <xdr:col>24</xdr:col>
      <xdr:colOff>152400</xdr:colOff>
      <xdr:row>36</xdr:row>
      <xdr:rowOff>76200</xdr:rowOff>
    </xdr:to>
    <xdr:cxnSp macro="">
      <xdr:nvCxnSpPr>
        <xdr:cNvPr id="59" name="直線コネクタ 58">
          <a:extLst>
            <a:ext uri="{FF2B5EF4-FFF2-40B4-BE49-F238E27FC236}">
              <a16:creationId xmlns:a16="http://schemas.microsoft.com/office/drawing/2014/main" id="{81E905B5-2883-4774-A923-1C72A18A8BCD}"/>
            </a:ext>
          </a:extLst>
        </xdr:cNvPr>
        <xdr:cNvCxnSpPr/>
      </xdr:nvCxnSpPr>
      <xdr:spPr>
        <a:xfrm>
          <a:off x="4546600" y="62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63263</xdr:rowOff>
    </xdr:from>
    <xdr:ext cx="405111" cy="259045"/>
    <xdr:sp macro="" textlink="">
      <xdr:nvSpPr>
        <xdr:cNvPr id="60" name="【道路】&#10;有形固定資産減価償却率平均値テキスト">
          <a:extLst>
            <a:ext uri="{FF2B5EF4-FFF2-40B4-BE49-F238E27FC236}">
              <a16:creationId xmlns:a16="http://schemas.microsoft.com/office/drawing/2014/main" id="{6E49F406-9922-41DB-8D5A-846ED0AD5AD8}"/>
            </a:ext>
          </a:extLst>
        </xdr:cNvPr>
        <xdr:cNvSpPr txBox="1"/>
      </xdr:nvSpPr>
      <xdr:spPr>
        <a:xfrm>
          <a:off x="4673600" y="6578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84836</xdr:rowOff>
    </xdr:from>
    <xdr:to>
      <xdr:col>24</xdr:col>
      <xdr:colOff>114300</xdr:colOff>
      <xdr:row>39</xdr:row>
      <xdr:rowOff>14986</xdr:rowOff>
    </xdr:to>
    <xdr:sp macro="" textlink="">
      <xdr:nvSpPr>
        <xdr:cNvPr id="61" name="フローチャート: 判断 60">
          <a:extLst>
            <a:ext uri="{FF2B5EF4-FFF2-40B4-BE49-F238E27FC236}">
              <a16:creationId xmlns:a16="http://schemas.microsoft.com/office/drawing/2014/main" id="{E1276060-9CC2-4326-A161-5C2796426E3D}"/>
            </a:ext>
          </a:extLst>
        </xdr:cNvPr>
        <xdr:cNvSpPr/>
      </xdr:nvSpPr>
      <xdr:spPr>
        <a:xfrm>
          <a:off x="4584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xdr:rowOff>
    </xdr:from>
    <xdr:to>
      <xdr:col>20</xdr:col>
      <xdr:colOff>38100</xdr:colOff>
      <xdr:row>38</xdr:row>
      <xdr:rowOff>108712</xdr:rowOff>
    </xdr:to>
    <xdr:sp macro="" textlink="">
      <xdr:nvSpPr>
        <xdr:cNvPr id="62" name="フローチャート: 判断 61">
          <a:extLst>
            <a:ext uri="{FF2B5EF4-FFF2-40B4-BE49-F238E27FC236}">
              <a16:creationId xmlns:a16="http://schemas.microsoft.com/office/drawing/2014/main" id="{717D0DD5-C68D-4580-8CC0-51B39306C730}"/>
            </a:ext>
          </a:extLst>
        </xdr:cNvPr>
        <xdr:cNvSpPr/>
      </xdr:nvSpPr>
      <xdr:spPr>
        <a:xfrm>
          <a:off x="3746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100838</xdr:rowOff>
    </xdr:from>
    <xdr:to>
      <xdr:col>15</xdr:col>
      <xdr:colOff>101600</xdr:colOff>
      <xdr:row>38</xdr:row>
      <xdr:rowOff>30988</xdr:rowOff>
    </xdr:to>
    <xdr:sp macro="" textlink="">
      <xdr:nvSpPr>
        <xdr:cNvPr id="63" name="フローチャート: 判断 62">
          <a:extLst>
            <a:ext uri="{FF2B5EF4-FFF2-40B4-BE49-F238E27FC236}">
              <a16:creationId xmlns:a16="http://schemas.microsoft.com/office/drawing/2014/main" id="{3376C8F4-1F99-40D0-B3D7-0B7B062E121F}"/>
            </a:ext>
          </a:extLst>
        </xdr:cNvPr>
        <xdr:cNvSpPr/>
      </xdr:nvSpPr>
      <xdr:spPr>
        <a:xfrm>
          <a:off x="2857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4" name="フローチャート: 判断 63">
          <a:extLst>
            <a:ext uri="{FF2B5EF4-FFF2-40B4-BE49-F238E27FC236}">
              <a16:creationId xmlns:a16="http://schemas.microsoft.com/office/drawing/2014/main" id="{62282CE3-A426-4A2F-BDA7-C6341B575BA2}"/>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65" name="フローチャート: 判断 64">
          <a:extLst>
            <a:ext uri="{FF2B5EF4-FFF2-40B4-BE49-F238E27FC236}">
              <a16:creationId xmlns:a16="http://schemas.microsoft.com/office/drawing/2014/main" id="{A8DF5C37-9CEE-4AB1-8AB5-1F2D5C858999}"/>
            </a:ext>
          </a:extLst>
        </xdr:cNvPr>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377CD14-9A6D-41FF-B7DD-72588301F1F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72C9AD6-C0DC-404A-9BD4-54DA8CC5E84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234D46-D8EB-4490-98DE-A4A86227B04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9B03E85-C18F-41A1-B2F6-F45B7016564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153776E-6EAE-4142-BF4F-FC2EE6FF5CE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71" name="楕円 70">
          <a:extLst>
            <a:ext uri="{FF2B5EF4-FFF2-40B4-BE49-F238E27FC236}">
              <a16:creationId xmlns:a16="http://schemas.microsoft.com/office/drawing/2014/main" id="{65AC3E9B-A7F0-4335-B9D2-25E2639B7713}"/>
            </a:ext>
          </a:extLst>
        </xdr:cNvPr>
        <xdr:cNvSpPr/>
      </xdr:nvSpPr>
      <xdr:spPr>
        <a:xfrm>
          <a:off x="4584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50055</xdr:rowOff>
    </xdr:from>
    <xdr:ext cx="405111" cy="259045"/>
    <xdr:sp macro="" textlink="">
      <xdr:nvSpPr>
        <xdr:cNvPr id="72" name="【道路】&#10;有形固定資産減価償却率該当値テキスト">
          <a:extLst>
            <a:ext uri="{FF2B5EF4-FFF2-40B4-BE49-F238E27FC236}">
              <a16:creationId xmlns:a16="http://schemas.microsoft.com/office/drawing/2014/main" id="{1159C39E-450E-4179-9E6F-3D603AE5A689}"/>
            </a:ext>
          </a:extLst>
        </xdr:cNvPr>
        <xdr:cNvSpPr txBox="1"/>
      </xdr:nvSpPr>
      <xdr:spPr>
        <a:xfrm>
          <a:off x="4673600" y="6222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169418</xdr:rowOff>
    </xdr:from>
    <xdr:to>
      <xdr:col>20</xdr:col>
      <xdr:colOff>38100</xdr:colOff>
      <xdr:row>36</xdr:row>
      <xdr:rowOff>99568</xdr:rowOff>
    </xdr:to>
    <xdr:sp macro="" textlink="">
      <xdr:nvSpPr>
        <xdr:cNvPr id="73" name="楕円 72">
          <a:extLst>
            <a:ext uri="{FF2B5EF4-FFF2-40B4-BE49-F238E27FC236}">
              <a16:creationId xmlns:a16="http://schemas.microsoft.com/office/drawing/2014/main" id="{7679176E-F01F-4CDD-8E31-673D4E523768}"/>
            </a:ext>
          </a:extLst>
        </xdr:cNvPr>
        <xdr:cNvSpPr/>
      </xdr:nvSpPr>
      <xdr:spPr>
        <a:xfrm>
          <a:off x="3746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48768</xdr:rowOff>
    </xdr:from>
    <xdr:to>
      <xdr:col>24</xdr:col>
      <xdr:colOff>63500</xdr:colOff>
      <xdr:row>37</xdr:row>
      <xdr:rowOff>14478</xdr:rowOff>
    </xdr:to>
    <xdr:cxnSp macro="">
      <xdr:nvCxnSpPr>
        <xdr:cNvPr id="74" name="直線コネクタ 73">
          <a:extLst>
            <a:ext uri="{FF2B5EF4-FFF2-40B4-BE49-F238E27FC236}">
              <a16:creationId xmlns:a16="http://schemas.microsoft.com/office/drawing/2014/main" id="{4FEAB4EA-9B72-4E71-810B-6ED326C80CEC}"/>
            </a:ext>
          </a:extLst>
        </xdr:cNvPr>
        <xdr:cNvCxnSpPr/>
      </xdr:nvCxnSpPr>
      <xdr:spPr>
        <a:xfrm>
          <a:off x="3797300" y="622096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27686</xdr:rowOff>
    </xdr:from>
    <xdr:to>
      <xdr:col>15</xdr:col>
      <xdr:colOff>101600</xdr:colOff>
      <xdr:row>35</xdr:row>
      <xdr:rowOff>129286</xdr:rowOff>
    </xdr:to>
    <xdr:sp macro="" textlink="">
      <xdr:nvSpPr>
        <xdr:cNvPr id="75" name="楕円 74">
          <a:extLst>
            <a:ext uri="{FF2B5EF4-FFF2-40B4-BE49-F238E27FC236}">
              <a16:creationId xmlns:a16="http://schemas.microsoft.com/office/drawing/2014/main" id="{166B2A8E-AB05-4D13-9364-6EF708E44B24}"/>
            </a:ext>
          </a:extLst>
        </xdr:cNvPr>
        <xdr:cNvSpPr/>
      </xdr:nvSpPr>
      <xdr:spPr>
        <a:xfrm>
          <a:off x="28575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78486</xdr:rowOff>
    </xdr:from>
    <xdr:to>
      <xdr:col>19</xdr:col>
      <xdr:colOff>177800</xdr:colOff>
      <xdr:row>36</xdr:row>
      <xdr:rowOff>48768</xdr:rowOff>
    </xdr:to>
    <xdr:cxnSp macro="">
      <xdr:nvCxnSpPr>
        <xdr:cNvPr id="76" name="直線コネクタ 75">
          <a:extLst>
            <a:ext uri="{FF2B5EF4-FFF2-40B4-BE49-F238E27FC236}">
              <a16:creationId xmlns:a16="http://schemas.microsoft.com/office/drawing/2014/main" id="{4ACBA8B8-5E97-48DF-813E-6D9E36C1A80D}"/>
            </a:ext>
          </a:extLst>
        </xdr:cNvPr>
        <xdr:cNvCxnSpPr/>
      </xdr:nvCxnSpPr>
      <xdr:spPr>
        <a:xfrm>
          <a:off x="2908300" y="60792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75692</xdr:rowOff>
    </xdr:from>
    <xdr:to>
      <xdr:col>10</xdr:col>
      <xdr:colOff>165100</xdr:colOff>
      <xdr:row>35</xdr:row>
      <xdr:rowOff>5842</xdr:rowOff>
    </xdr:to>
    <xdr:sp macro="" textlink="">
      <xdr:nvSpPr>
        <xdr:cNvPr id="77" name="楕円 76">
          <a:extLst>
            <a:ext uri="{FF2B5EF4-FFF2-40B4-BE49-F238E27FC236}">
              <a16:creationId xmlns:a16="http://schemas.microsoft.com/office/drawing/2014/main" id="{4E37988B-C271-42CE-B341-CD9E76D3B263}"/>
            </a:ext>
          </a:extLst>
        </xdr:cNvPr>
        <xdr:cNvSpPr/>
      </xdr:nvSpPr>
      <xdr:spPr>
        <a:xfrm>
          <a:off x="1968500" y="59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126492</xdr:rowOff>
    </xdr:from>
    <xdr:to>
      <xdr:col>15</xdr:col>
      <xdr:colOff>50800</xdr:colOff>
      <xdr:row>35</xdr:row>
      <xdr:rowOff>78486</xdr:rowOff>
    </xdr:to>
    <xdr:cxnSp macro="">
      <xdr:nvCxnSpPr>
        <xdr:cNvPr id="78" name="直線コネクタ 77">
          <a:extLst>
            <a:ext uri="{FF2B5EF4-FFF2-40B4-BE49-F238E27FC236}">
              <a16:creationId xmlns:a16="http://schemas.microsoft.com/office/drawing/2014/main" id="{9AA71FAD-2853-4E2B-9D9F-8557B99E6677}"/>
            </a:ext>
          </a:extLst>
        </xdr:cNvPr>
        <xdr:cNvCxnSpPr/>
      </xdr:nvCxnSpPr>
      <xdr:spPr>
        <a:xfrm>
          <a:off x="2019300" y="59557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109982</xdr:rowOff>
    </xdr:from>
    <xdr:to>
      <xdr:col>6</xdr:col>
      <xdr:colOff>38100</xdr:colOff>
      <xdr:row>34</xdr:row>
      <xdr:rowOff>40132</xdr:rowOff>
    </xdr:to>
    <xdr:sp macro="" textlink="">
      <xdr:nvSpPr>
        <xdr:cNvPr id="79" name="楕円 78">
          <a:extLst>
            <a:ext uri="{FF2B5EF4-FFF2-40B4-BE49-F238E27FC236}">
              <a16:creationId xmlns:a16="http://schemas.microsoft.com/office/drawing/2014/main" id="{8379CA5C-871D-4E73-875B-496270DF8F47}"/>
            </a:ext>
          </a:extLst>
        </xdr:cNvPr>
        <xdr:cNvSpPr/>
      </xdr:nvSpPr>
      <xdr:spPr>
        <a:xfrm>
          <a:off x="1079500" y="57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160782</xdr:rowOff>
    </xdr:from>
    <xdr:to>
      <xdr:col>10</xdr:col>
      <xdr:colOff>114300</xdr:colOff>
      <xdr:row>34</xdr:row>
      <xdr:rowOff>126492</xdr:rowOff>
    </xdr:to>
    <xdr:cxnSp macro="">
      <xdr:nvCxnSpPr>
        <xdr:cNvPr id="80" name="直線コネクタ 79">
          <a:extLst>
            <a:ext uri="{FF2B5EF4-FFF2-40B4-BE49-F238E27FC236}">
              <a16:creationId xmlns:a16="http://schemas.microsoft.com/office/drawing/2014/main" id="{D80B73DF-ED12-4CCD-8AC0-785DCBC6AA52}"/>
            </a:ext>
          </a:extLst>
        </xdr:cNvPr>
        <xdr:cNvCxnSpPr/>
      </xdr:nvCxnSpPr>
      <xdr:spPr>
        <a:xfrm>
          <a:off x="1130300" y="58186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99839</xdr:rowOff>
    </xdr:from>
    <xdr:ext cx="405111" cy="259045"/>
    <xdr:sp macro="" textlink="">
      <xdr:nvSpPr>
        <xdr:cNvPr id="81" name="n_1aveValue【道路】&#10;有形固定資産減価償却率">
          <a:extLst>
            <a:ext uri="{FF2B5EF4-FFF2-40B4-BE49-F238E27FC236}">
              <a16:creationId xmlns:a16="http://schemas.microsoft.com/office/drawing/2014/main" id="{47DEE786-F1BA-49FC-95A2-B67EDD8694E2}"/>
            </a:ext>
          </a:extLst>
        </xdr:cNvPr>
        <xdr:cNvSpPr txBox="1"/>
      </xdr:nvSpPr>
      <xdr:spPr>
        <a:xfrm>
          <a:off x="35820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22115</xdr:rowOff>
    </xdr:from>
    <xdr:ext cx="405111" cy="259045"/>
    <xdr:sp macro="" textlink="">
      <xdr:nvSpPr>
        <xdr:cNvPr id="82" name="n_2aveValue【道路】&#10;有形固定資産減価償却率">
          <a:extLst>
            <a:ext uri="{FF2B5EF4-FFF2-40B4-BE49-F238E27FC236}">
              <a16:creationId xmlns:a16="http://schemas.microsoft.com/office/drawing/2014/main" id="{0726B2A2-D5FB-45D9-BA54-FDC83E317BD2}"/>
            </a:ext>
          </a:extLst>
        </xdr:cNvPr>
        <xdr:cNvSpPr txBox="1"/>
      </xdr:nvSpPr>
      <xdr:spPr>
        <a:xfrm>
          <a:off x="2705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3" name="n_3aveValue【道路】&#10;有形固定資産減価償却率">
          <a:extLst>
            <a:ext uri="{FF2B5EF4-FFF2-40B4-BE49-F238E27FC236}">
              <a16:creationId xmlns:a16="http://schemas.microsoft.com/office/drawing/2014/main" id="{520328CB-AE4B-4A13-9369-2786A91730D9}"/>
            </a:ext>
          </a:extLst>
        </xdr:cNvPr>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84" name="n_4aveValue【道路】&#10;有形固定資産減価償却率">
          <a:extLst>
            <a:ext uri="{FF2B5EF4-FFF2-40B4-BE49-F238E27FC236}">
              <a16:creationId xmlns:a16="http://schemas.microsoft.com/office/drawing/2014/main" id="{65B6F60C-D188-46D5-A455-836E74F0D2E2}"/>
            </a:ext>
          </a:extLst>
        </xdr:cNvPr>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116095</xdr:rowOff>
    </xdr:from>
    <xdr:ext cx="405111" cy="259045"/>
    <xdr:sp macro="" textlink="">
      <xdr:nvSpPr>
        <xdr:cNvPr id="85" name="n_1mainValue【道路】&#10;有形固定資産減価償却率">
          <a:extLst>
            <a:ext uri="{FF2B5EF4-FFF2-40B4-BE49-F238E27FC236}">
              <a16:creationId xmlns:a16="http://schemas.microsoft.com/office/drawing/2014/main" id="{F4FF3D07-63FB-414D-9414-407E8C8C536E}"/>
            </a:ext>
          </a:extLst>
        </xdr:cNvPr>
        <xdr:cNvSpPr txBox="1"/>
      </xdr:nvSpPr>
      <xdr:spPr>
        <a:xfrm>
          <a:off x="35820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145813</xdr:rowOff>
    </xdr:from>
    <xdr:ext cx="405111" cy="259045"/>
    <xdr:sp macro="" textlink="">
      <xdr:nvSpPr>
        <xdr:cNvPr id="86" name="n_2mainValue【道路】&#10;有形固定資産減価償却率">
          <a:extLst>
            <a:ext uri="{FF2B5EF4-FFF2-40B4-BE49-F238E27FC236}">
              <a16:creationId xmlns:a16="http://schemas.microsoft.com/office/drawing/2014/main" id="{BC655E30-EB7A-4598-B542-091B19732A4F}"/>
            </a:ext>
          </a:extLst>
        </xdr:cNvPr>
        <xdr:cNvSpPr txBox="1"/>
      </xdr:nvSpPr>
      <xdr:spPr>
        <a:xfrm>
          <a:off x="2705744" y="580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22369</xdr:rowOff>
    </xdr:from>
    <xdr:ext cx="405111" cy="259045"/>
    <xdr:sp macro="" textlink="">
      <xdr:nvSpPr>
        <xdr:cNvPr id="87" name="n_3mainValue【道路】&#10;有形固定資産減価償却率">
          <a:extLst>
            <a:ext uri="{FF2B5EF4-FFF2-40B4-BE49-F238E27FC236}">
              <a16:creationId xmlns:a16="http://schemas.microsoft.com/office/drawing/2014/main" id="{B7CE31DD-5AF3-4C41-AE1D-19B9772772BE}"/>
            </a:ext>
          </a:extLst>
        </xdr:cNvPr>
        <xdr:cNvSpPr txBox="1"/>
      </xdr:nvSpPr>
      <xdr:spPr>
        <a:xfrm>
          <a:off x="1816744" y="568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56659</xdr:rowOff>
    </xdr:from>
    <xdr:ext cx="405111" cy="259045"/>
    <xdr:sp macro="" textlink="">
      <xdr:nvSpPr>
        <xdr:cNvPr id="88" name="n_4mainValue【道路】&#10;有形固定資産減価償却率">
          <a:extLst>
            <a:ext uri="{FF2B5EF4-FFF2-40B4-BE49-F238E27FC236}">
              <a16:creationId xmlns:a16="http://schemas.microsoft.com/office/drawing/2014/main" id="{E2A0B8C0-87A3-4B49-9B8B-A5D20B609A3F}"/>
            </a:ext>
          </a:extLst>
        </xdr:cNvPr>
        <xdr:cNvSpPr txBox="1"/>
      </xdr:nvSpPr>
      <xdr:spPr>
        <a:xfrm>
          <a:off x="927744" y="554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023BB52-AEBC-407E-A773-A1F9EA4A01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3F76213-1D6C-4D83-9626-C22601EFE08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D642E29-0648-4B1F-85D0-25DC345056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4C85F9F-3018-4C20-9FB0-37B23F446CE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8F0F0A7-6A63-4620-A3E6-CCDDA7A390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55861D6-DAB0-4833-9AAF-CB33D6723BD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633807B-2D85-468D-87CA-BC7015F8989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F009EFA-FAE9-4E2D-9D3A-3747BB51B5C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647DBBE-C15A-4009-B59C-75C346DA3F5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BCBB0FF-5093-4C94-9F22-106651AC04B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FB3C1C34-ADA7-43C2-89D8-D36781E95F1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D303706E-624E-4FA2-B8D2-474DDA61275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1" name="テキスト ボックス 100">
          <a:extLst>
            <a:ext uri="{FF2B5EF4-FFF2-40B4-BE49-F238E27FC236}">
              <a16:creationId xmlns:a16="http://schemas.microsoft.com/office/drawing/2014/main" id="{8CC5A34C-1AF0-49E3-8091-C0EEE7391A16}"/>
            </a:ext>
          </a:extLst>
        </xdr:cNvPr>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0439F50B-B827-4765-B772-00ABF58C78E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3" name="テキスト ボックス 102">
          <a:extLst>
            <a:ext uri="{FF2B5EF4-FFF2-40B4-BE49-F238E27FC236}">
              <a16:creationId xmlns:a16="http://schemas.microsoft.com/office/drawing/2014/main" id="{D759FD71-7808-40AF-8FF5-04AA852FC59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AEA15C1C-1605-4881-990C-8FA52970967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5" name="テキスト ボックス 104">
          <a:extLst>
            <a:ext uri="{FF2B5EF4-FFF2-40B4-BE49-F238E27FC236}">
              <a16:creationId xmlns:a16="http://schemas.microsoft.com/office/drawing/2014/main" id="{4E81005A-55A5-4B08-8F60-E0B2D352365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57CE586B-99D2-47DA-86CC-F351A7F6D46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7" name="テキスト ボックス 106">
          <a:extLst>
            <a:ext uri="{FF2B5EF4-FFF2-40B4-BE49-F238E27FC236}">
              <a16:creationId xmlns:a16="http://schemas.microsoft.com/office/drawing/2014/main" id="{CC905261-B1EF-4CE6-AEF0-EC28EF422CB8}"/>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E53988A2-C8AA-4839-AFE6-245C05672F4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BC61F7FD-7F8E-418D-96FD-6BC0338FB0D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E5B74A6F-18AE-4448-81D3-2C9F754830A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145923</xdr:rowOff>
    </xdr:from>
    <xdr:to>
      <xdr:col>54</xdr:col>
      <xdr:colOff>189865</xdr:colOff>
      <xdr:row>41</xdr:row>
      <xdr:rowOff>86030</xdr:rowOff>
    </xdr:to>
    <xdr:cxnSp macro="">
      <xdr:nvCxnSpPr>
        <xdr:cNvPr id="111" name="直線コネクタ 110">
          <a:extLst>
            <a:ext uri="{FF2B5EF4-FFF2-40B4-BE49-F238E27FC236}">
              <a16:creationId xmlns:a16="http://schemas.microsoft.com/office/drawing/2014/main" id="{AA3B6BCB-70F7-4D65-BD9B-42DAFA8ACF80}"/>
            </a:ext>
          </a:extLst>
        </xdr:cNvPr>
        <xdr:cNvCxnSpPr/>
      </xdr:nvCxnSpPr>
      <xdr:spPr>
        <a:xfrm flipV="1">
          <a:off x="10476865" y="5803773"/>
          <a:ext cx="0" cy="131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89857</xdr:rowOff>
    </xdr:from>
    <xdr:ext cx="534377" cy="259045"/>
    <xdr:sp macro="" textlink="">
      <xdr:nvSpPr>
        <xdr:cNvPr id="112" name="【道路】&#10;一人当たり延長最小値テキスト">
          <a:extLst>
            <a:ext uri="{FF2B5EF4-FFF2-40B4-BE49-F238E27FC236}">
              <a16:creationId xmlns:a16="http://schemas.microsoft.com/office/drawing/2014/main" id="{F755B287-357E-4977-A365-1DDE3C4324EF}"/>
            </a:ext>
          </a:extLst>
        </xdr:cNvPr>
        <xdr:cNvSpPr txBox="1"/>
      </xdr:nvSpPr>
      <xdr:spPr>
        <a:xfrm>
          <a:off x="10515600" y="711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86030</xdr:rowOff>
    </xdr:from>
    <xdr:to>
      <xdr:col>55</xdr:col>
      <xdr:colOff>88900</xdr:colOff>
      <xdr:row>41</xdr:row>
      <xdr:rowOff>86030</xdr:rowOff>
    </xdr:to>
    <xdr:cxnSp macro="">
      <xdr:nvCxnSpPr>
        <xdr:cNvPr id="113" name="直線コネクタ 112">
          <a:extLst>
            <a:ext uri="{FF2B5EF4-FFF2-40B4-BE49-F238E27FC236}">
              <a16:creationId xmlns:a16="http://schemas.microsoft.com/office/drawing/2014/main" id="{3B3E1CBD-CE11-4DD7-9AA7-A29FC7C4903D}"/>
            </a:ext>
          </a:extLst>
        </xdr:cNvPr>
        <xdr:cNvCxnSpPr/>
      </xdr:nvCxnSpPr>
      <xdr:spPr>
        <a:xfrm>
          <a:off x="10388600" y="71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92600</xdr:rowOff>
    </xdr:from>
    <xdr:ext cx="534377" cy="259045"/>
    <xdr:sp macro="" textlink="">
      <xdr:nvSpPr>
        <xdr:cNvPr id="114" name="【道路】&#10;一人当たり延長最大値テキスト">
          <a:extLst>
            <a:ext uri="{FF2B5EF4-FFF2-40B4-BE49-F238E27FC236}">
              <a16:creationId xmlns:a16="http://schemas.microsoft.com/office/drawing/2014/main" id="{8598C893-8717-4CB1-AB66-C466C041D657}"/>
            </a:ext>
          </a:extLst>
        </xdr:cNvPr>
        <xdr:cNvSpPr txBox="1"/>
      </xdr:nvSpPr>
      <xdr:spPr>
        <a:xfrm>
          <a:off x="10515600" y="55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145923</xdr:rowOff>
    </xdr:from>
    <xdr:to>
      <xdr:col>55</xdr:col>
      <xdr:colOff>88900</xdr:colOff>
      <xdr:row>33</xdr:row>
      <xdr:rowOff>145923</xdr:rowOff>
    </xdr:to>
    <xdr:cxnSp macro="">
      <xdr:nvCxnSpPr>
        <xdr:cNvPr id="115" name="直線コネクタ 114">
          <a:extLst>
            <a:ext uri="{FF2B5EF4-FFF2-40B4-BE49-F238E27FC236}">
              <a16:creationId xmlns:a16="http://schemas.microsoft.com/office/drawing/2014/main" id="{F0CEF5CF-85EC-4A0D-8FB5-4914B0ECDC4D}"/>
            </a:ext>
          </a:extLst>
        </xdr:cNvPr>
        <xdr:cNvCxnSpPr/>
      </xdr:nvCxnSpPr>
      <xdr:spPr>
        <a:xfrm>
          <a:off x="10388600" y="5803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145249</xdr:rowOff>
    </xdr:from>
    <xdr:ext cx="534377" cy="259045"/>
    <xdr:sp macro="" textlink="">
      <xdr:nvSpPr>
        <xdr:cNvPr id="116" name="【道路】&#10;一人当たり延長平均値テキスト">
          <a:extLst>
            <a:ext uri="{FF2B5EF4-FFF2-40B4-BE49-F238E27FC236}">
              <a16:creationId xmlns:a16="http://schemas.microsoft.com/office/drawing/2014/main" id="{C90D554E-D054-4A97-8A76-9420AF5316FD}"/>
            </a:ext>
          </a:extLst>
        </xdr:cNvPr>
        <xdr:cNvSpPr txBox="1"/>
      </xdr:nvSpPr>
      <xdr:spPr>
        <a:xfrm>
          <a:off x="10515600" y="6488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122372</xdr:rowOff>
    </xdr:from>
    <xdr:to>
      <xdr:col>55</xdr:col>
      <xdr:colOff>50800</xdr:colOff>
      <xdr:row>39</xdr:row>
      <xdr:rowOff>52522</xdr:rowOff>
    </xdr:to>
    <xdr:sp macro="" textlink="">
      <xdr:nvSpPr>
        <xdr:cNvPr id="117" name="フローチャート: 判断 116">
          <a:extLst>
            <a:ext uri="{FF2B5EF4-FFF2-40B4-BE49-F238E27FC236}">
              <a16:creationId xmlns:a16="http://schemas.microsoft.com/office/drawing/2014/main" id="{2147D72B-549A-4D45-89E5-DA76EDD30654}"/>
            </a:ext>
          </a:extLst>
        </xdr:cNvPr>
        <xdr:cNvSpPr/>
      </xdr:nvSpPr>
      <xdr:spPr>
        <a:xfrm>
          <a:off x="10426700" y="663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135996</xdr:rowOff>
    </xdr:from>
    <xdr:to>
      <xdr:col>50</xdr:col>
      <xdr:colOff>165100</xdr:colOff>
      <xdr:row>39</xdr:row>
      <xdr:rowOff>66146</xdr:rowOff>
    </xdr:to>
    <xdr:sp macro="" textlink="">
      <xdr:nvSpPr>
        <xdr:cNvPr id="118" name="フローチャート: 判断 117">
          <a:extLst>
            <a:ext uri="{FF2B5EF4-FFF2-40B4-BE49-F238E27FC236}">
              <a16:creationId xmlns:a16="http://schemas.microsoft.com/office/drawing/2014/main" id="{C0A0DA33-1B5A-49E0-A8BA-A5E738646764}"/>
            </a:ext>
          </a:extLst>
        </xdr:cNvPr>
        <xdr:cNvSpPr/>
      </xdr:nvSpPr>
      <xdr:spPr>
        <a:xfrm>
          <a:off x="9588500" y="66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147701</xdr:rowOff>
    </xdr:from>
    <xdr:to>
      <xdr:col>46</xdr:col>
      <xdr:colOff>38100</xdr:colOff>
      <xdr:row>39</xdr:row>
      <xdr:rowOff>77851</xdr:rowOff>
    </xdr:to>
    <xdr:sp macro="" textlink="">
      <xdr:nvSpPr>
        <xdr:cNvPr id="119" name="フローチャート: 判断 118">
          <a:extLst>
            <a:ext uri="{FF2B5EF4-FFF2-40B4-BE49-F238E27FC236}">
              <a16:creationId xmlns:a16="http://schemas.microsoft.com/office/drawing/2014/main" id="{CA27B119-5AD7-499D-B72C-D9441FF03A58}"/>
            </a:ext>
          </a:extLst>
        </xdr:cNvPr>
        <xdr:cNvSpPr/>
      </xdr:nvSpPr>
      <xdr:spPr>
        <a:xfrm>
          <a:off x="8699500" y="666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5146</xdr:rowOff>
    </xdr:from>
    <xdr:to>
      <xdr:col>41</xdr:col>
      <xdr:colOff>101600</xdr:colOff>
      <xdr:row>41</xdr:row>
      <xdr:rowOff>106746</xdr:rowOff>
    </xdr:to>
    <xdr:sp macro="" textlink="">
      <xdr:nvSpPr>
        <xdr:cNvPr id="120" name="フローチャート: 判断 119">
          <a:extLst>
            <a:ext uri="{FF2B5EF4-FFF2-40B4-BE49-F238E27FC236}">
              <a16:creationId xmlns:a16="http://schemas.microsoft.com/office/drawing/2014/main" id="{8001DB0C-DBBC-4882-A235-135B022DBB2C}"/>
            </a:ext>
          </a:extLst>
        </xdr:cNvPr>
        <xdr:cNvSpPr/>
      </xdr:nvSpPr>
      <xdr:spPr>
        <a:xfrm>
          <a:off x="7810500" y="70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122281</xdr:rowOff>
    </xdr:from>
    <xdr:to>
      <xdr:col>36</xdr:col>
      <xdr:colOff>165100</xdr:colOff>
      <xdr:row>41</xdr:row>
      <xdr:rowOff>52431</xdr:rowOff>
    </xdr:to>
    <xdr:sp macro="" textlink="">
      <xdr:nvSpPr>
        <xdr:cNvPr id="121" name="フローチャート: 判断 120">
          <a:extLst>
            <a:ext uri="{FF2B5EF4-FFF2-40B4-BE49-F238E27FC236}">
              <a16:creationId xmlns:a16="http://schemas.microsoft.com/office/drawing/2014/main" id="{43E5C7F0-A576-4B6C-B7D2-11B0E7836072}"/>
            </a:ext>
          </a:extLst>
        </xdr:cNvPr>
        <xdr:cNvSpPr/>
      </xdr:nvSpPr>
      <xdr:spPr>
        <a:xfrm>
          <a:off x="6921500" y="698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FEF60F1-505F-4CBA-8076-D5A009561AB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9BA4388-4A6B-4C29-97FD-685E4016D4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369D834-9136-4040-998C-D0BE4D5EE1B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1812F55-9A3A-42BF-BDEB-8A8BCFD3050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50CE754-84B8-4059-A757-9F96A6C5465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13741</xdr:rowOff>
    </xdr:from>
    <xdr:to>
      <xdr:col>55</xdr:col>
      <xdr:colOff>50800</xdr:colOff>
      <xdr:row>39</xdr:row>
      <xdr:rowOff>115341</xdr:rowOff>
    </xdr:to>
    <xdr:sp macro="" textlink="">
      <xdr:nvSpPr>
        <xdr:cNvPr id="127" name="楕円 126">
          <a:extLst>
            <a:ext uri="{FF2B5EF4-FFF2-40B4-BE49-F238E27FC236}">
              <a16:creationId xmlns:a16="http://schemas.microsoft.com/office/drawing/2014/main" id="{C32AC3E4-7C8A-4A6A-BB99-2008A0D7E504}"/>
            </a:ext>
          </a:extLst>
        </xdr:cNvPr>
        <xdr:cNvSpPr/>
      </xdr:nvSpPr>
      <xdr:spPr>
        <a:xfrm>
          <a:off x="10426700" y="67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163618</xdr:rowOff>
    </xdr:from>
    <xdr:ext cx="534377" cy="259045"/>
    <xdr:sp macro="" textlink="">
      <xdr:nvSpPr>
        <xdr:cNvPr id="128" name="【道路】&#10;一人当たり延長該当値テキスト">
          <a:extLst>
            <a:ext uri="{FF2B5EF4-FFF2-40B4-BE49-F238E27FC236}">
              <a16:creationId xmlns:a16="http://schemas.microsoft.com/office/drawing/2014/main" id="{3A5D1C67-0310-4206-8616-F6752E551148}"/>
            </a:ext>
          </a:extLst>
        </xdr:cNvPr>
        <xdr:cNvSpPr txBox="1"/>
      </xdr:nvSpPr>
      <xdr:spPr>
        <a:xfrm>
          <a:off x="10515600" y="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23343</xdr:rowOff>
    </xdr:from>
    <xdr:to>
      <xdr:col>50</xdr:col>
      <xdr:colOff>165100</xdr:colOff>
      <xdr:row>39</xdr:row>
      <xdr:rowOff>124943</xdr:rowOff>
    </xdr:to>
    <xdr:sp macro="" textlink="">
      <xdr:nvSpPr>
        <xdr:cNvPr id="129" name="楕円 128">
          <a:extLst>
            <a:ext uri="{FF2B5EF4-FFF2-40B4-BE49-F238E27FC236}">
              <a16:creationId xmlns:a16="http://schemas.microsoft.com/office/drawing/2014/main" id="{E8820F06-34BE-4F09-B0EC-7EEC3AFF4F83}"/>
            </a:ext>
          </a:extLst>
        </xdr:cNvPr>
        <xdr:cNvSpPr/>
      </xdr:nvSpPr>
      <xdr:spPr>
        <a:xfrm>
          <a:off x="9588500" y="67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64541</xdr:rowOff>
    </xdr:from>
    <xdr:to>
      <xdr:col>55</xdr:col>
      <xdr:colOff>0</xdr:colOff>
      <xdr:row>39</xdr:row>
      <xdr:rowOff>74143</xdr:rowOff>
    </xdr:to>
    <xdr:cxnSp macro="">
      <xdr:nvCxnSpPr>
        <xdr:cNvPr id="130" name="直線コネクタ 129">
          <a:extLst>
            <a:ext uri="{FF2B5EF4-FFF2-40B4-BE49-F238E27FC236}">
              <a16:creationId xmlns:a16="http://schemas.microsoft.com/office/drawing/2014/main" id="{69B684CF-D18C-4B4B-AB3A-10C5566D0A5E}"/>
            </a:ext>
          </a:extLst>
        </xdr:cNvPr>
        <xdr:cNvCxnSpPr/>
      </xdr:nvCxnSpPr>
      <xdr:spPr>
        <a:xfrm flipV="1">
          <a:off x="9639300" y="6751091"/>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29743</xdr:rowOff>
    </xdr:from>
    <xdr:to>
      <xdr:col>46</xdr:col>
      <xdr:colOff>38100</xdr:colOff>
      <xdr:row>39</xdr:row>
      <xdr:rowOff>131343</xdr:rowOff>
    </xdr:to>
    <xdr:sp macro="" textlink="">
      <xdr:nvSpPr>
        <xdr:cNvPr id="131" name="楕円 130">
          <a:extLst>
            <a:ext uri="{FF2B5EF4-FFF2-40B4-BE49-F238E27FC236}">
              <a16:creationId xmlns:a16="http://schemas.microsoft.com/office/drawing/2014/main" id="{C532FD1E-4726-4B29-86E6-6CAAB2864BDA}"/>
            </a:ext>
          </a:extLst>
        </xdr:cNvPr>
        <xdr:cNvSpPr/>
      </xdr:nvSpPr>
      <xdr:spPr>
        <a:xfrm>
          <a:off x="8699500" y="67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74143</xdr:rowOff>
    </xdr:from>
    <xdr:to>
      <xdr:col>50</xdr:col>
      <xdr:colOff>114300</xdr:colOff>
      <xdr:row>39</xdr:row>
      <xdr:rowOff>80543</xdr:rowOff>
    </xdr:to>
    <xdr:cxnSp macro="">
      <xdr:nvCxnSpPr>
        <xdr:cNvPr id="132" name="直線コネクタ 131">
          <a:extLst>
            <a:ext uri="{FF2B5EF4-FFF2-40B4-BE49-F238E27FC236}">
              <a16:creationId xmlns:a16="http://schemas.microsoft.com/office/drawing/2014/main" id="{21286CC6-87D4-41B9-AE2C-D257E1468A4C}"/>
            </a:ext>
          </a:extLst>
        </xdr:cNvPr>
        <xdr:cNvCxnSpPr/>
      </xdr:nvCxnSpPr>
      <xdr:spPr>
        <a:xfrm flipV="1">
          <a:off x="8750300" y="6760693"/>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35458</xdr:rowOff>
    </xdr:from>
    <xdr:to>
      <xdr:col>41</xdr:col>
      <xdr:colOff>101600</xdr:colOff>
      <xdr:row>39</xdr:row>
      <xdr:rowOff>137058</xdr:rowOff>
    </xdr:to>
    <xdr:sp macro="" textlink="">
      <xdr:nvSpPr>
        <xdr:cNvPr id="133" name="楕円 132">
          <a:extLst>
            <a:ext uri="{FF2B5EF4-FFF2-40B4-BE49-F238E27FC236}">
              <a16:creationId xmlns:a16="http://schemas.microsoft.com/office/drawing/2014/main" id="{ADF3125C-0B3D-4C67-8974-9E69C9DF441B}"/>
            </a:ext>
          </a:extLst>
        </xdr:cNvPr>
        <xdr:cNvSpPr/>
      </xdr:nvSpPr>
      <xdr:spPr>
        <a:xfrm>
          <a:off x="7810500" y="67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80543</xdr:rowOff>
    </xdr:from>
    <xdr:to>
      <xdr:col>45</xdr:col>
      <xdr:colOff>177800</xdr:colOff>
      <xdr:row>39</xdr:row>
      <xdr:rowOff>86258</xdr:rowOff>
    </xdr:to>
    <xdr:cxnSp macro="">
      <xdr:nvCxnSpPr>
        <xdr:cNvPr id="134" name="直線コネクタ 133">
          <a:extLst>
            <a:ext uri="{FF2B5EF4-FFF2-40B4-BE49-F238E27FC236}">
              <a16:creationId xmlns:a16="http://schemas.microsoft.com/office/drawing/2014/main" id="{CFFEEBC3-E0F8-4FF4-9EB2-669BB4729D29}"/>
            </a:ext>
          </a:extLst>
        </xdr:cNvPr>
        <xdr:cNvCxnSpPr/>
      </xdr:nvCxnSpPr>
      <xdr:spPr>
        <a:xfrm flipV="1">
          <a:off x="7861300" y="676709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41036</xdr:rowOff>
    </xdr:from>
    <xdr:to>
      <xdr:col>36</xdr:col>
      <xdr:colOff>165100</xdr:colOff>
      <xdr:row>39</xdr:row>
      <xdr:rowOff>142636</xdr:rowOff>
    </xdr:to>
    <xdr:sp macro="" textlink="">
      <xdr:nvSpPr>
        <xdr:cNvPr id="135" name="楕円 134">
          <a:extLst>
            <a:ext uri="{FF2B5EF4-FFF2-40B4-BE49-F238E27FC236}">
              <a16:creationId xmlns:a16="http://schemas.microsoft.com/office/drawing/2014/main" id="{2167EDFF-18BA-41C6-8618-0C3202BB5153}"/>
            </a:ext>
          </a:extLst>
        </xdr:cNvPr>
        <xdr:cNvSpPr/>
      </xdr:nvSpPr>
      <xdr:spPr>
        <a:xfrm>
          <a:off x="6921500" y="672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86258</xdr:rowOff>
    </xdr:from>
    <xdr:to>
      <xdr:col>41</xdr:col>
      <xdr:colOff>50800</xdr:colOff>
      <xdr:row>39</xdr:row>
      <xdr:rowOff>91836</xdr:rowOff>
    </xdr:to>
    <xdr:cxnSp macro="">
      <xdr:nvCxnSpPr>
        <xdr:cNvPr id="136" name="直線コネクタ 135">
          <a:extLst>
            <a:ext uri="{FF2B5EF4-FFF2-40B4-BE49-F238E27FC236}">
              <a16:creationId xmlns:a16="http://schemas.microsoft.com/office/drawing/2014/main" id="{B5DE719D-24E3-4941-9DC9-8850AD1EC02D}"/>
            </a:ext>
          </a:extLst>
        </xdr:cNvPr>
        <xdr:cNvCxnSpPr/>
      </xdr:nvCxnSpPr>
      <xdr:spPr>
        <a:xfrm flipV="1">
          <a:off x="6972300" y="6772808"/>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82674</xdr:rowOff>
    </xdr:from>
    <xdr:ext cx="534377" cy="259045"/>
    <xdr:sp macro="" textlink="">
      <xdr:nvSpPr>
        <xdr:cNvPr id="137" name="n_1aveValue【道路】&#10;一人当たり延長">
          <a:extLst>
            <a:ext uri="{FF2B5EF4-FFF2-40B4-BE49-F238E27FC236}">
              <a16:creationId xmlns:a16="http://schemas.microsoft.com/office/drawing/2014/main" id="{177E4220-A647-4842-A539-DE2EDB9E81B4}"/>
            </a:ext>
          </a:extLst>
        </xdr:cNvPr>
        <xdr:cNvSpPr txBox="1"/>
      </xdr:nvSpPr>
      <xdr:spPr>
        <a:xfrm>
          <a:off x="9359411" y="642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94378</xdr:rowOff>
    </xdr:from>
    <xdr:ext cx="534377" cy="259045"/>
    <xdr:sp macro="" textlink="">
      <xdr:nvSpPr>
        <xdr:cNvPr id="138" name="n_2aveValue【道路】&#10;一人当たり延長">
          <a:extLst>
            <a:ext uri="{FF2B5EF4-FFF2-40B4-BE49-F238E27FC236}">
              <a16:creationId xmlns:a16="http://schemas.microsoft.com/office/drawing/2014/main" id="{4694BEC0-B459-4C08-A7D1-D0B152C12FE2}"/>
            </a:ext>
          </a:extLst>
        </xdr:cNvPr>
        <xdr:cNvSpPr txBox="1"/>
      </xdr:nvSpPr>
      <xdr:spPr>
        <a:xfrm>
          <a:off x="8483111" y="64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97873</xdr:rowOff>
    </xdr:from>
    <xdr:ext cx="534377" cy="259045"/>
    <xdr:sp macro="" textlink="">
      <xdr:nvSpPr>
        <xdr:cNvPr id="139" name="n_3aveValue【道路】&#10;一人当たり延長">
          <a:extLst>
            <a:ext uri="{FF2B5EF4-FFF2-40B4-BE49-F238E27FC236}">
              <a16:creationId xmlns:a16="http://schemas.microsoft.com/office/drawing/2014/main" id="{3739D656-581E-4C03-9B06-C3D0F4F44C45}"/>
            </a:ext>
          </a:extLst>
        </xdr:cNvPr>
        <xdr:cNvSpPr txBox="1"/>
      </xdr:nvSpPr>
      <xdr:spPr>
        <a:xfrm>
          <a:off x="7594111" y="712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43558</xdr:rowOff>
    </xdr:from>
    <xdr:ext cx="534377" cy="259045"/>
    <xdr:sp macro="" textlink="">
      <xdr:nvSpPr>
        <xdr:cNvPr id="140" name="n_4aveValue【道路】&#10;一人当たり延長">
          <a:extLst>
            <a:ext uri="{FF2B5EF4-FFF2-40B4-BE49-F238E27FC236}">
              <a16:creationId xmlns:a16="http://schemas.microsoft.com/office/drawing/2014/main" id="{BC04269D-FA89-4FF7-8FCA-B6A0224A5B10}"/>
            </a:ext>
          </a:extLst>
        </xdr:cNvPr>
        <xdr:cNvSpPr txBox="1"/>
      </xdr:nvSpPr>
      <xdr:spPr>
        <a:xfrm>
          <a:off x="6705111" y="70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116070</xdr:rowOff>
    </xdr:from>
    <xdr:ext cx="534377" cy="259045"/>
    <xdr:sp macro="" textlink="">
      <xdr:nvSpPr>
        <xdr:cNvPr id="141" name="n_1mainValue【道路】&#10;一人当たり延長">
          <a:extLst>
            <a:ext uri="{FF2B5EF4-FFF2-40B4-BE49-F238E27FC236}">
              <a16:creationId xmlns:a16="http://schemas.microsoft.com/office/drawing/2014/main" id="{787EBF67-3CCA-462E-9E7D-B2FA8B606D6C}"/>
            </a:ext>
          </a:extLst>
        </xdr:cNvPr>
        <xdr:cNvSpPr txBox="1"/>
      </xdr:nvSpPr>
      <xdr:spPr>
        <a:xfrm>
          <a:off x="9359411" y="680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122470</xdr:rowOff>
    </xdr:from>
    <xdr:ext cx="534377" cy="259045"/>
    <xdr:sp macro="" textlink="">
      <xdr:nvSpPr>
        <xdr:cNvPr id="142" name="n_2mainValue【道路】&#10;一人当たり延長">
          <a:extLst>
            <a:ext uri="{FF2B5EF4-FFF2-40B4-BE49-F238E27FC236}">
              <a16:creationId xmlns:a16="http://schemas.microsoft.com/office/drawing/2014/main" id="{49F3D927-CF42-45C6-A5DD-8F9DAE849967}"/>
            </a:ext>
          </a:extLst>
        </xdr:cNvPr>
        <xdr:cNvSpPr txBox="1"/>
      </xdr:nvSpPr>
      <xdr:spPr>
        <a:xfrm>
          <a:off x="8483111" y="68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153585</xdr:rowOff>
    </xdr:from>
    <xdr:ext cx="534377" cy="259045"/>
    <xdr:sp macro="" textlink="">
      <xdr:nvSpPr>
        <xdr:cNvPr id="143" name="n_3mainValue【道路】&#10;一人当たり延長">
          <a:extLst>
            <a:ext uri="{FF2B5EF4-FFF2-40B4-BE49-F238E27FC236}">
              <a16:creationId xmlns:a16="http://schemas.microsoft.com/office/drawing/2014/main" id="{6A1B7C27-322B-4BEF-B244-5E79EC0794B5}"/>
            </a:ext>
          </a:extLst>
        </xdr:cNvPr>
        <xdr:cNvSpPr txBox="1"/>
      </xdr:nvSpPr>
      <xdr:spPr>
        <a:xfrm>
          <a:off x="7594111" y="64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159163</xdr:rowOff>
    </xdr:from>
    <xdr:ext cx="534377" cy="259045"/>
    <xdr:sp macro="" textlink="">
      <xdr:nvSpPr>
        <xdr:cNvPr id="144" name="n_4mainValue【道路】&#10;一人当たり延長">
          <a:extLst>
            <a:ext uri="{FF2B5EF4-FFF2-40B4-BE49-F238E27FC236}">
              <a16:creationId xmlns:a16="http://schemas.microsoft.com/office/drawing/2014/main" id="{E6A42D72-BCF7-44D6-B4A4-23E70430DDD5}"/>
            </a:ext>
          </a:extLst>
        </xdr:cNvPr>
        <xdr:cNvSpPr txBox="1"/>
      </xdr:nvSpPr>
      <xdr:spPr>
        <a:xfrm>
          <a:off x="6705111" y="65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3EE91E20-2DDD-468A-A924-40A9EE5FF68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A605B038-0AD0-4014-BA84-B9304B6627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B29C4DF5-22BA-450A-9C96-2525075007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55EA9579-85EF-44F1-BC18-3E2607FE33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54B181C7-33C5-4DE9-96CC-DC3F10D92CF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C03C97A3-ABB5-4D16-9323-BED0C3544F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C67FF866-118D-4BF9-8059-E2AA8F9CEB9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7DE2A253-04B5-48B3-8450-03C05303E9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1C06A070-00C9-421B-B8D6-EC05A8BA305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135EF48-DF9A-4306-A17B-74487D82354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4F8064C2-8FC3-4861-A621-2A50125690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B6320352-08E5-4A27-82AA-C069C5C7AC9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D92339D0-4E06-481F-A917-2DE49206109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527BCD92-AD1A-4C49-A1B8-3A43CD56BB3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DE838E4-B00E-451C-840D-C7DE2A82571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44D3E618-CA35-456C-BBBA-1230CAF424C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8FF66E1A-0B91-42B8-A3F9-453853BB435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EFA8AD2D-B0B6-40F0-AE32-A2D3528BF05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9B63AEEF-4DDE-4FF3-9238-0517F0F746E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5CFF1C04-E31E-4CA3-8F95-DFC3A121B4A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32A5B820-F20D-4C8A-BC6A-5446F7C3BBC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BCD3B0C1-39AE-4E37-A7C5-572B835936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2D924688-2F4F-47FC-950F-2592B4850D8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971731E3-9D49-4467-850A-8CE3346A67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62</xdr:row>
      <xdr:rowOff>160020</xdr:rowOff>
    </xdr:to>
    <xdr:cxnSp macro="">
      <xdr:nvCxnSpPr>
        <xdr:cNvPr id="169" name="直線コネクタ 168">
          <a:extLst>
            <a:ext uri="{FF2B5EF4-FFF2-40B4-BE49-F238E27FC236}">
              <a16:creationId xmlns:a16="http://schemas.microsoft.com/office/drawing/2014/main" id="{0BC8893A-2B0F-43A5-87E2-AC117849B091}"/>
            </a:ext>
          </a:extLst>
        </xdr:cNvPr>
        <xdr:cNvCxnSpPr/>
      </xdr:nvCxnSpPr>
      <xdr:spPr>
        <a:xfrm flipV="1">
          <a:off x="4634865" y="950595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7EDBD9A9-4E54-433C-AC4F-69A4ED05036A}"/>
            </a:ext>
          </a:extLst>
        </xdr:cNvPr>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71" name="直線コネクタ 170">
          <a:extLst>
            <a:ext uri="{FF2B5EF4-FFF2-40B4-BE49-F238E27FC236}">
              <a16:creationId xmlns:a16="http://schemas.microsoft.com/office/drawing/2014/main" id="{6A997DB5-EB53-460A-B382-350DFC62C675}"/>
            </a:ext>
          </a:extLst>
        </xdr:cNvPr>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52C32D1E-1337-4FF8-A6E1-293BC9F98F9B}"/>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3" name="直線コネクタ 172">
          <a:extLst>
            <a:ext uri="{FF2B5EF4-FFF2-40B4-BE49-F238E27FC236}">
              <a16:creationId xmlns:a16="http://schemas.microsoft.com/office/drawing/2014/main" id="{356C9986-185F-4D31-AFE9-71BC0CBE1F7B}"/>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102887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EA6BF320-7198-49D4-B1CF-8162AD26D64F}"/>
            </a:ext>
          </a:extLst>
        </xdr:cNvPr>
        <xdr:cNvSpPr txBox="1"/>
      </xdr:nvSpPr>
      <xdr:spPr>
        <a:xfrm>
          <a:off x="4673600" y="1004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124460</xdr:rowOff>
    </xdr:from>
    <xdr:to>
      <xdr:col>24</xdr:col>
      <xdr:colOff>114300</xdr:colOff>
      <xdr:row>59</xdr:row>
      <xdr:rowOff>54610</xdr:rowOff>
    </xdr:to>
    <xdr:sp macro="" textlink="">
      <xdr:nvSpPr>
        <xdr:cNvPr id="175" name="フローチャート: 判断 174">
          <a:extLst>
            <a:ext uri="{FF2B5EF4-FFF2-40B4-BE49-F238E27FC236}">
              <a16:creationId xmlns:a16="http://schemas.microsoft.com/office/drawing/2014/main" id="{E94DE9CF-CEBD-4641-93E4-735AA0EEAE8B}"/>
            </a:ext>
          </a:extLst>
        </xdr:cNvPr>
        <xdr:cNvSpPr/>
      </xdr:nvSpPr>
      <xdr:spPr>
        <a:xfrm>
          <a:off x="45847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97790</xdr:rowOff>
    </xdr:from>
    <xdr:to>
      <xdr:col>20</xdr:col>
      <xdr:colOff>38100</xdr:colOff>
      <xdr:row>59</xdr:row>
      <xdr:rowOff>27940</xdr:rowOff>
    </xdr:to>
    <xdr:sp macro="" textlink="">
      <xdr:nvSpPr>
        <xdr:cNvPr id="176" name="フローチャート: 判断 175">
          <a:extLst>
            <a:ext uri="{FF2B5EF4-FFF2-40B4-BE49-F238E27FC236}">
              <a16:creationId xmlns:a16="http://schemas.microsoft.com/office/drawing/2014/main" id="{2B21E875-4935-41F4-A52B-A4C8FF025FE3}"/>
            </a:ext>
          </a:extLst>
        </xdr:cNvPr>
        <xdr:cNvSpPr/>
      </xdr:nvSpPr>
      <xdr:spPr>
        <a:xfrm>
          <a:off x="3746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63500</xdr:rowOff>
    </xdr:from>
    <xdr:to>
      <xdr:col>15</xdr:col>
      <xdr:colOff>101600</xdr:colOff>
      <xdr:row>58</xdr:row>
      <xdr:rowOff>165100</xdr:rowOff>
    </xdr:to>
    <xdr:sp macro="" textlink="">
      <xdr:nvSpPr>
        <xdr:cNvPr id="177" name="フローチャート: 判断 176">
          <a:extLst>
            <a:ext uri="{FF2B5EF4-FFF2-40B4-BE49-F238E27FC236}">
              <a16:creationId xmlns:a16="http://schemas.microsoft.com/office/drawing/2014/main" id="{4B3330CD-92D8-4E03-BFCF-3375999A0484}"/>
            </a:ext>
          </a:extLst>
        </xdr:cNvPr>
        <xdr:cNvSpPr/>
      </xdr:nvSpPr>
      <xdr:spPr>
        <a:xfrm>
          <a:off x="2857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93980</xdr:rowOff>
    </xdr:from>
    <xdr:to>
      <xdr:col>10</xdr:col>
      <xdr:colOff>165100</xdr:colOff>
      <xdr:row>58</xdr:row>
      <xdr:rowOff>24130</xdr:rowOff>
    </xdr:to>
    <xdr:sp macro="" textlink="">
      <xdr:nvSpPr>
        <xdr:cNvPr id="178" name="フローチャート: 判断 177">
          <a:extLst>
            <a:ext uri="{FF2B5EF4-FFF2-40B4-BE49-F238E27FC236}">
              <a16:creationId xmlns:a16="http://schemas.microsoft.com/office/drawing/2014/main" id="{1916296E-F8B3-4F2C-AA42-6A684C26BB2F}"/>
            </a:ext>
          </a:extLst>
        </xdr:cNvPr>
        <xdr:cNvSpPr/>
      </xdr:nvSpPr>
      <xdr:spPr>
        <a:xfrm>
          <a:off x="1968500" y="98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93980</xdr:rowOff>
    </xdr:from>
    <xdr:to>
      <xdr:col>6</xdr:col>
      <xdr:colOff>38100</xdr:colOff>
      <xdr:row>58</xdr:row>
      <xdr:rowOff>24130</xdr:rowOff>
    </xdr:to>
    <xdr:sp macro="" textlink="">
      <xdr:nvSpPr>
        <xdr:cNvPr id="179" name="フローチャート: 判断 178">
          <a:extLst>
            <a:ext uri="{FF2B5EF4-FFF2-40B4-BE49-F238E27FC236}">
              <a16:creationId xmlns:a16="http://schemas.microsoft.com/office/drawing/2014/main" id="{35BC6D1B-2D59-49E3-99A6-3ACEB6A3EA86}"/>
            </a:ext>
          </a:extLst>
        </xdr:cNvPr>
        <xdr:cNvSpPr/>
      </xdr:nvSpPr>
      <xdr:spPr>
        <a:xfrm>
          <a:off x="1079500" y="98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DD6F8B0-7869-4280-9F0E-B51B51A7373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A16C143-3A3E-4E44-8713-DA84BF67423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E5EADB7-01E6-4D11-B5C9-A07315FC65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3A94E97-B009-4BE8-9DC7-C160C439F60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9FCC1F2-CB5A-421D-A0FB-3D1BEEA426C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82550</xdr:rowOff>
    </xdr:from>
    <xdr:to>
      <xdr:col>24</xdr:col>
      <xdr:colOff>114300</xdr:colOff>
      <xdr:row>59</xdr:row>
      <xdr:rowOff>12700</xdr:rowOff>
    </xdr:to>
    <xdr:sp macro="" textlink="">
      <xdr:nvSpPr>
        <xdr:cNvPr id="185" name="楕円 184">
          <a:extLst>
            <a:ext uri="{FF2B5EF4-FFF2-40B4-BE49-F238E27FC236}">
              <a16:creationId xmlns:a16="http://schemas.microsoft.com/office/drawing/2014/main" id="{B2AC0948-D0EF-4EA0-9185-985482277DA0}"/>
            </a:ext>
          </a:extLst>
        </xdr:cNvPr>
        <xdr:cNvSpPr/>
      </xdr:nvSpPr>
      <xdr:spPr>
        <a:xfrm>
          <a:off x="4584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105427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48285550-BEEB-47F7-8222-014F06F5D6E4}"/>
            </a:ext>
          </a:extLst>
        </xdr:cNvPr>
        <xdr:cNvSpPr txBox="1"/>
      </xdr:nvSpPr>
      <xdr:spPr>
        <a:xfrm>
          <a:off x="4673600"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33020</xdr:rowOff>
    </xdr:from>
    <xdr:to>
      <xdr:col>20</xdr:col>
      <xdr:colOff>38100</xdr:colOff>
      <xdr:row>58</xdr:row>
      <xdr:rowOff>134620</xdr:rowOff>
    </xdr:to>
    <xdr:sp macro="" textlink="">
      <xdr:nvSpPr>
        <xdr:cNvPr id="187" name="楕円 186">
          <a:extLst>
            <a:ext uri="{FF2B5EF4-FFF2-40B4-BE49-F238E27FC236}">
              <a16:creationId xmlns:a16="http://schemas.microsoft.com/office/drawing/2014/main" id="{4ED1ECB7-77FB-4733-A243-86668A5E03DE}"/>
            </a:ext>
          </a:extLst>
        </xdr:cNvPr>
        <xdr:cNvSpPr/>
      </xdr:nvSpPr>
      <xdr:spPr>
        <a:xfrm>
          <a:off x="3746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83820</xdr:rowOff>
    </xdr:from>
    <xdr:to>
      <xdr:col>24</xdr:col>
      <xdr:colOff>63500</xdr:colOff>
      <xdr:row>58</xdr:row>
      <xdr:rowOff>133350</xdr:rowOff>
    </xdr:to>
    <xdr:cxnSp macro="">
      <xdr:nvCxnSpPr>
        <xdr:cNvPr id="188" name="直線コネクタ 187">
          <a:extLst>
            <a:ext uri="{FF2B5EF4-FFF2-40B4-BE49-F238E27FC236}">
              <a16:creationId xmlns:a16="http://schemas.microsoft.com/office/drawing/2014/main" id="{05DBA57B-F52D-4415-8074-CDF753339600}"/>
            </a:ext>
          </a:extLst>
        </xdr:cNvPr>
        <xdr:cNvCxnSpPr/>
      </xdr:nvCxnSpPr>
      <xdr:spPr>
        <a:xfrm>
          <a:off x="3797300" y="100279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154940</xdr:rowOff>
    </xdr:from>
    <xdr:to>
      <xdr:col>15</xdr:col>
      <xdr:colOff>101600</xdr:colOff>
      <xdr:row>58</xdr:row>
      <xdr:rowOff>85090</xdr:rowOff>
    </xdr:to>
    <xdr:sp macro="" textlink="">
      <xdr:nvSpPr>
        <xdr:cNvPr id="189" name="楕円 188">
          <a:extLst>
            <a:ext uri="{FF2B5EF4-FFF2-40B4-BE49-F238E27FC236}">
              <a16:creationId xmlns:a16="http://schemas.microsoft.com/office/drawing/2014/main" id="{3B703818-A641-4BC4-84FA-5CB003379A49}"/>
            </a:ext>
          </a:extLst>
        </xdr:cNvPr>
        <xdr:cNvSpPr/>
      </xdr:nvSpPr>
      <xdr:spPr>
        <a:xfrm>
          <a:off x="2857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34290</xdr:rowOff>
    </xdr:from>
    <xdr:to>
      <xdr:col>19</xdr:col>
      <xdr:colOff>177800</xdr:colOff>
      <xdr:row>58</xdr:row>
      <xdr:rowOff>83820</xdr:rowOff>
    </xdr:to>
    <xdr:cxnSp macro="">
      <xdr:nvCxnSpPr>
        <xdr:cNvPr id="190" name="直線コネクタ 189">
          <a:extLst>
            <a:ext uri="{FF2B5EF4-FFF2-40B4-BE49-F238E27FC236}">
              <a16:creationId xmlns:a16="http://schemas.microsoft.com/office/drawing/2014/main" id="{91960471-9AE5-4F9B-9CFB-3961E7169CBE}"/>
            </a:ext>
          </a:extLst>
        </xdr:cNvPr>
        <xdr:cNvCxnSpPr/>
      </xdr:nvCxnSpPr>
      <xdr:spPr>
        <a:xfrm>
          <a:off x="2908300" y="99783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101600</xdr:rowOff>
    </xdr:from>
    <xdr:to>
      <xdr:col>10</xdr:col>
      <xdr:colOff>165100</xdr:colOff>
      <xdr:row>58</xdr:row>
      <xdr:rowOff>31750</xdr:rowOff>
    </xdr:to>
    <xdr:sp macro="" textlink="">
      <xdr:nvSpPr>
        <xdr:cNvPr id="191" name="楕円 190">
          <a:extLst>
            <a:ext uri="{FF2B5EF4-FFF2-40B4-BE49-F238E27FC236}">
              <a16:creationId xmlns:a16="http://schemas.microsoft.com/office/drawing/2014/main" id="{97589E6E-A547-403F-93CD-3815BDB7308F}"/>
            </a:ext>
          </a:extLst>
        </xdr:cNvPr>
        <xdr:cNvSpPr/>
      </xdr:nvSpPr>
      <xdr:spPr>
        <a:xfrm>
          <a:off x="1968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152400</xdr:rowOff>
    </xdr:from>
    <xdr:to>
      <xdr:col>15</xdr:col>
      <xdr:colOff>50800</xdr:colOff>
      <xdr:row>58</xdr:row>
      <xdr:rowOff>34290</xdr:rowOff>
    </xdr:to>
    <xdr:cxnSp macro="">
      <xdr:nvCxnSpPr>
        <xdr:cNvPr id="192" name="直線コネクタ 191">
          <a:extLst>
            <a:ext uri="{FF2B5EF4-FFF2-40B4-BE49-F238E27FC236}">
              <a16:creationId xmlns:a16="http://schemas.microsoft.com/office/drawing/2014/main" id="{0734A1C6-3B65-477E-80BC-121212ACDCD7}"/>
            </a:ext>
          </a:extLst>
        </xdr:cNvPr>
        <xdr:cNvCxnSpPr/>
      </xdr:nvCxnSpPr>
      <xdr:spPr>
        <a:xfrm>
          <a:off x="2019300" y="99250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48260</xdr:rowOff>
    </xdr:from>
    <xdr:to>
      <xdr:col>6</xdr:col>
      <xdr:colOff>38100</xdr:colOff>
      <xdr:row>57</xdr:row>
      <xdr:rowOff>149860</xdr:rowOff>
    </xdr:to>
    <xdr:sp macro="" textlink="">
      <xdr:nvSpPr>
        <xdr:cNvPr id="193" name="楕円 192">
          <a:extLst>
            <a:ext uri="{FF2B5EF4-FFF2-40B4-BE49-F238E27FC236}">
              <a16:creationId xmlns:a16="http://schemas.microsoft.com/office/drawing/2014/main" id="{5E754276-0635-40A8-8558-AEE64ABDF54A}"/>
            </a:ext>
          </a:extLst>
        </xdr:cNvPr>
        <xdr:cNvSpPr/>
      </xdr:nvSpPr>
      <xdr:spPr>
        <a:xfrm>
          <a:off x="1079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99060</xdr:rowOff>
    </xdr:from>
    <xdr:to>
      <xdr:col>10</xdr:col>
      <xdr:colOff>114300</xdr:colOff>
      <xdr:row>57</xdr:row>
      <xdr:rowOff>152400</xdr:rowOff>
    </xdr:to>
    <xdr:cxnSp macro="">
      <xdr:nvCxnSpPr>
        <xdr:cNvPr id="194" name="直線コネクタ 193">
          <a:extLst>
            <a:ext uri="{FF2B5EF4-FFF2-40B4-BE49-F238E27FC236}">
              <a16:creationId xmlns:a16="http://schemas.microsoft.com/office/drawing/2014/main" id="{7983881C-9070-49AD-BD6B-AD0840037716}"/>
            </a:ext>
          </a:extLst>
        </xdr:cNvPr>
        <xdr:cNvCxnSpPr/>
      </xdr:nvCxnSpPr>
      <xdr:spPr>
        <a:xfrm>
          <a:off x="1130300" y="98717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19067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9E461082-9A07-4812-BC1E-AD271F00A43D}"/>
            </a:ext>
          </a:extLst>
        </xdr:cNvPr>
        <xdr:cNvSpPr txBox="1"/>
      </xdr:nvSpPr>
      <xdr:spPr>
        <a:xfrm>
          <a:off x="35820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156227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6EE3531-F18A-4A9A-AF3F-6D61BA94A767}"/>
            </a:ext>
          </a:extLst>
        </xdr:cNvPr>
        <xdr:cNvSpPr txBox="1"/>
      </xdr:nvSpPr>
      <xdr:spPr>
        <a:xfrm>
          <a:off x="2705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40657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A5FABE01-1A52-4112-91AF-4A61585704FD}"/>
            </a:ext>
          </a:extLst>
        </xdr:cNvPr>
        <xdr:cNvSpPr txBox="1"/>
      </xdr:nvSpPr>
      <xdr:spPr>
        <a:xfrm>
          <a:off x="1816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15257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E60B7D0D-33A9-412C-BDD4-B98EDD9CA5F7}"/>
            </a:ext>
          </a:extLst>
        </xdr:cNvPr>
        <xdr:cNvSpPr txBox="1"/>
      </xdr:nvSpPr>
      <xdr:spPr>
        <a:xfrm>
          <a:off x="9277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151147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72A083B8-EBB2-4A02-A2B9-F25263711420}"/>
            </a:ext>
          </a:extLst>
        </xdr:cNvPr>
        <xdr:cNvSpPr txBox="1"/>
      </xdr:nvSpPr>
      <xdr:spPr>
        <a:xfrm>
          <a:off x="35820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101617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2F54F69B-5FC8-4855-8533-4F009B4843A4}"/>
            </a:ext>
          </a:extLst>
        </xdr:cNvPr>
        <xdr:cNvSpPr txBox="1"/>
      </xdr:nvSpPr>
      <xdr:spPr>
        <a:xfrm>
          <a:off x="2705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22877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DDBF7686-9F90-405A-A245-EC68549827D9}"/>
            </a:ext>
          </a:extLst>
        </xdr:cNvPr>
        <xdr:cNvSpPr txBox="1"/>
      </xdr:nvSpPr>
      <xdr:spPr>
        <a:xfrm>
          <a:off x="1816744"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166387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7294B3A4-374C-4F22-B365-DEB912349FAA}"/>
            </a:ext>
          </a:extLst>
        </xdr:cNvPr>
        <xdr:cNvSpPr txBox="1"/>
      </xdr:nvSpPr>
      <xdr:spPr>
        <a:xfrm>
          <a:off x="927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D62F1239-9715-4904-9BDC-D720996B75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DE16D59-7E40-4937-A4F3-001671AE992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33E4AACE-C6E8-44FD-8D75-85EF67FB225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59519FD7-1E26-46FA-886E-5EA1067EAA5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9B2D39D-3C26-45BC-B838-F9D3F90F54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4D8277D1-D5CB-4E76-B49B-AF7B29385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9E05DA38-EACA-4C84-BC1F-31299DBBA5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117FE3E-3594-43DC-9DAA-063A8C21113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1A9DC2E6-9DA7-41E5-8AC6-77DD875860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33C679FA-8FA6-482C-B871-EC4BAFE906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7B59E1D0-69A0-44E6-AE31-1F37D69D62E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6E3B050C-9FC4-4126-9F00-D267D1FA431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8848248B-2594-48A8-87F0-A4D0AA3AD88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134D22CC-6A53-4473-89C9-79E66FA6AE5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ACE4F02E-7B9B-4F02-8353-6D85F79DA8C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68A2A811-4E00-47C9-A9A4-032EFDB0E10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400AA375-9BCB-411F-9517-892BF6E61D2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2F7150CD-725E-41CA-8841-1E758BF1F24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571FE306-8524-46EF-BCF6-E6FF0AC5A27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2" name="テキスト ボックス 221">
          <a:extLst>
            <a:ext uri="{FF2B5EF4-FFF2-40B4-BE49-F238E27FC236}">
              <a16:creationId xmlns:a16="http://schemas.microsoft.com/office/drawing/2014/main" id="{2BC343EC-BBFD-4A5F-97C7-29539E15221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76C7B699-DB3C-47F1-B0CC-B9FE7D05044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98AEDF25-44F3-406C-BDAF-A829E6A6D5A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5B3CFC30-2C3D-4FDF-84A9-CB8E265367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115386</xdr:rowOff>
    </xdr:from>
    <xdr:to>
      <xdr:col>54</xdr:col>
      <xdr:colOff>189865</xdr:colOff>
      <xdr:row>64</xdr:row>
      <xdr:rowOff>40191</xdr:rowOff>
    </xdr:to>
    <xdr:cxnSp macro="">
      <xdr:nvCxnSpPr>
        <xdr:cNvPr id="226" name="直線コネクタ 225">
          <a:extLst>
            <a:ext uri="{FF2B5EF4-FFF2-40B4-BE49-F238E27FC236}">
              <a16:creationId xmlns:a16="http://schemas.microsoft.com/office/drawing/2014/main" id="{81129079-D6C5-4A45-89E8-FC7C64FBF67C}"/>
            </a:ext>
          </a:extLst>
        </xdr:cNvPr>
        <xdr:cNvCxnSpPr/>
      </xdr:nvCxnSpPr>
      <xdr:spPr>
        <a:xfrm flipV="1">
          <a:off x="10476865" y="9716586"/>
          <a:ext cx="0" cy="129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44018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EE4AB4C6-0C12-4ABB-913D-284F55D51F88}"/>
            </a:ext>
          </a:extLst>
        </xdr:cNvPr>
        <xdr:cNvSpPr txBox="1"/>
      </xdr:nvSpPr>
      <xdr:spPr>
        <a:xfrm>
          <a:off x="10515600" y="1101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40191</xdr:rowOff>
    </xdr:from>
    <xdr:to>
      <xdr:col>55</xdr:col>
      <xdr:colOff>88900</xdr:colOff>
      <xdr:row>64</xdr:row>
      <xdr:rowOff>40191</xdr:rowOff>
    </xdr:to>
    <xdr:cxnSp macro="">
      <xdr:nvCxnSpPr>
        <xdr:cNvPr id="228" name="直線コネクタ 227">
          <a:extLst>
            <a:ext uri="{FF2B5EF4-FFF2-40B4-BE49-F238E27FC236}">
              <a16:creationId xmlns:a16="http://schemas.microsoft.com/office/drawing/2014/main" id="{6E7F2075-466F-4AFC-9257-54BBFEB6FBAB}"/>
            </a:ext>
          </a:extLst>
        </xdr:cNvPr>
        <xdr:cNvCxnSpPr/>
      </xdr:nvCxnSpPr>
      <xdr:spPr>
        <a:xfrm>
          <a:off x="10388600" y="11012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62063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534118C8-5FB0-4C29-AA0E-7457BDC5F066}"/>
            </a:ext>
          </a:extLst>
        </xdr:cNvPr>
        <xdr:cNvSpPr txBox="1"/>
      </xdr:nvSpPr>
      <xdr:spPr>
        <a:xfrm>
          <a:off x="10515600" y="94918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115386</xdr:rowOff>
    </xdr:from>
    <xdr:to>
      <xdr:col>55</xdr:col>
      <xdr:colOff>88900</xdr:colOff>
      <xdr:row>56</xdr:row>
      <xdr:rowOff>115386</xdr:rowOff>
    </xdr:to>
    <xdr:cxnSp macro="">
      <xdr:nvCxnSpPr>
        <xdr:cNvPr id="230" name="直線コネクタ 229">
          <a:extLst>
            <a:ext uri="{FF2B5EF4-FFF2-40B4-BE49-F238E27FC236}">
              <a16:creationId xmlns:a16="http://schemas.microsoft.com/office/drawing/2014/main" id="{5050DF03-8346-4411-9403-5160A20640C7}"/>
            </a:ext>
          </a:extLst>
        </xdr:cNvPr>
        <xdr:cNvCxnSpPr/>
      </xdr:nvCxnSpPr>
      <xdr:spPr>
        <a:xfrm>
          <a:off x="10388600" y="971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21833</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3F2DAA2-6BD1-4F4D-BB85-B27D1C7DEA79}"/>
            </a:ext>
          </a:extLst>
        </xdr:cNvPr>
        <xdr:cNvSpPr txBox="1"/>
      </xdr:nvSpPr>
      <xdr:spPr>
        <a:xfrm>
          <a:off x="10515600" y="10480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170406</xdr:rowOff>
    </xdr:from>
    <xdr:to>
      <xdr:col>55</xdr:col>
      <xdr:colOff>50800</xdr:colOff>
      <xdr:row>62</xdr:row>
      <xdr:rowOff>100556</xdr:rowOff>
    </xdr:to>
    <xdr:sp macro="" textlink="">
      <xdr:nvSpPr>
        <xdr:cNvPr id="232" name="フローチャート: 判断 231">
          <a:extLst>
            <a:ext uri="{FF2B5EF4-FFF2-40B4-BE49-F238E27FC236}">
              <a16:creationId xmlns:a16="http://schemas.microsoft.com/office/drawing/2014/main" id="{F005D1FC-16CD-4736-A264-8CF6F6E413B8}"/>
            </a:ext>
          </a:extLst>
        </xdr:cNvPr>
        <xdr:cNvSpPr/>
      </xdr:nvSpPr>
      <xdr:spPr>
        <a:xfrm>
          <a:off x="10426700" y="1062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4962</xdr:rowOff>
    </xdr:from>
    <xdr:to>
      <xdr:col>50</xdr:col>
      <xdr:colOff>165100</xdr:colOff>
      <xdr:row>62</xdr:row>
      <xdr:rowOff>106562</xdr:rowOff>
    </xdr:to>
    <xdr:sp macro="" textlink="">
      <xdr:nvSpPr>
        <xdr:cNvPr id="233" name="フローチャート: 判断 232">
          <a:extLst>
            <a:ext uri="{FF2B5EF4-FFF2-40B4-BE49-F238E27FC236}">
              <a16:creationId xmlns:a16="http://schemas.microsoft.com/office/drawing/2014/main" id="{AD5A31E2-E451-4884-96A0-C0A43D3F88E3}"/>
            </a:ext>
          </a:extLst>
        </xdr:cNvPr>
        <xdr:cNvSpPr/>
      </xdr:nvSpPr>
      <xdr:spPr>
        <a:xfrm>
          <a:off x="9588500" y="106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8720</xdr:rowOff>
    </xdr:from>
    <xdr:to>
      <xdr:col>46</xdr:col>
      <xdr:colOff>38100</xdr:colOff>
      <xdr:row>62</xdr:row>
      <xdr:rowOff>110320</xdr:rowOff>
    </xdr:to>
    <xdr:sp macro="" textlink="">
      <xdr:nvSpPr>
        <xdr:cNvPr id="234" name="フローチャート: 判断 233">
          <a:extLst>
            <a:ext uri="{FF2B5EF4-FFF2-40B4-BE49-F238E27FC236}">
              <a16:creationId xmlns:a16="http://schemas.microsoft.com/office/drawing/2014/main" id="{88DEB753-FF36-4BE9-BC9F-D968559015D8}"/>
            </a:ext>
          </a:extLst>
        </xdr:cNvPr>
        <xdr:cNvSpPr/>
      </xdr:nvSpPr>
      <xdr:spPr>
        <a:xfrm>
          <a:off x="8699500" y="106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127974</xdr:rowOff>
    </xdr:from>
    <xdr:to>
      <xdr:col>41</xdr:col>
      <xdr:colOff>101600</xdr:colOff>
      <xdr:row>63</xdr:row>
      <xdr:rowOff>58124</xdr:rowOff>
    </xdr:to>
    <xdr:sp macro="" textlink="">
      <xdr:nvSpPr>
        <xdr:cNvPr id="235" name="フローチャート: 判断 234">
          <a:extLst>
            <a:ext uri="{FF2B5EF4-FFF2-40B4-BE49-F238E27FC236}">
              <a16:creationId xmlns:a16="http://schemas.microsoft.com/office/drawing/2014/main" id="{90450991-DF33-4AFA-83BC-83F93670ECD6}"/>
            </a:ext>
          </a:extLst>
        </xdr:cNvPr>
        <xdr:cNvSpPr/>
      </xdr:nvSpPr>
      <xdr:spPr>
        <a:xfrm>
          <a:off x="7810500" y="107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99677</xdr:rowOff>
    </xdr:from>
    <xdr:to>
      <xdr:col>36</xdr:col>
      <xdr:colOff>165100</xdr:colOff>
      <xdr:row>63</xdr:row>
      <xdr:rowOff>29827</xdr:rowOff>
    </xdr:to>
    <xdr:sp macro="" textlink="">
      <xdr:nvSpPr>
        <xdr:cNvPr id="236" name="フローチャート: 判断 235">
          <a:extLst>
            <a:ext uri="{FF2B5EF4-FFF2-40B4-BE49-F238E27FC236}">
              <a16:creationId xmlns:a16="http://schemas.microsoft.com/office/drawing/2014/main" id="{A4F4F125-FE88-406F-827C-D24DFBB6A947}"/>
            </a:ext>
          </a:extLst>
        </xdr:cNvPr>
        <xdr:cNvSpPr/>
      </xdr:nvSpPr>
      <xdr:spPr>
        <a:xfrm>
          <a:off x="6921500" y="1072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7792797-5FD7-4499-89E8-B922ED6410D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3C8F7C2-E08F-487F-9307-4F454014409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ED27150-8116-4800-8610-5199231923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B37A771-A36D-496B-9386-E2ECC97EAD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A97A10D-C5D5-4988-B35E-923F5C933D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160841</xdr:rowOff>
    </xdr:from>
    <xdr:to>
      <xdr:col>55</xdr:col>
      <xdr:colOff>50800</xdr:colOff>
      <xdr:row>64</xdr:row>
      <xdr:rowOff>90991</xdr:rowOff>
    </xdr:to>
    <xdr:sp macro="" textlink="">
      <xdr:nvSpPr>
        <xdr:cNvPr id="242" name="楕円 241">
          <a:extLst>
            <a:ext uri="{FF2B5EF4-FFF2-40B4-BE49-F238E27FC236}">
              <a16:creationId xmlns:a16="http://schemas.microsoft.com/office/drawing/2014/main" id="{88140BA9-6AB2-46EF-BA3A-83B00FACEB46}"/>
            </a:ext>
          </a:extLst>
        </xdr:cNvPr>
        <xdr:cNvSpPr/>
      </xdr:nvSpPr>
      <xdr:spPr>
        <a:xfrm>
          <a:off x="10426700" y="109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75768</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EC5B2461-49F9-416E-A675-17FD7A2569EB}"/>
            </a:ext>
          </a:extLst>
        </xdr:cNvPr>
        <xdr:cNvSpPr txBox="1"/>
      </xdr:nvSpPr>
      <xdr:spPr>
        <a:xfrm>
          <a:off x="10515600" y="108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161238</xdr:rowOff>
    </xdr:from>
    <xdr:to>
      <xdr:col>50</xdr:col>
      <xdr:colOff>165100</xdr:colOff>
      <xdr:row>64</xdr:row>
      <xdr:rowOff>91388</xdr:rowOff>
    </xdr:to>
    <xdr:sp macro="" textlink="">
      <xdr:nvSpPr>
        <xdr:cNvPr id="244" name="楕円 243">
          <a:extLst>
            <a:ext uri="{FF2B5EF4-FFF2-40B4-BE49-F238E27FC236}">
              <a16:creationId xmlns:a16="http://schemas.microsoft.com/office/drawing/2014/main" id="{CB55AC41-4BB9-469F-8FF8-926371840FDF}"/>
            </a:ext>
          </a:extLst>
        </xdr:cNvPr>
        <xdr:cNvSpPr/>
      </xdr:nvSpPr>
      <xdr:spPr>
        <a:xfrm>
          <a:off x="9588500" y="109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40191</xdr:rowOff>
    </xdr:from>
    <xdr:to>
      <xdr:col>55</xdr:col>
      <xdr:colOff>0</xdr:colOff>
      <xdr:row>64</xdr:row>
      <xdr:rowOff>40588</xdr:rowOff>
    </xdr:to>
    <xdr:cxnSp macro="">
      <xdr:nvCxnSpPr>
        <xdr:cNvPr id="245" name="直線コネクタ 244">
          <a:extLst>
            <a:ext uri="{FF2B5EF4-FFF2-40B4-BE49-F238E27FC236}">
              <a16:creationId xmlns:a16="http://schemas.microsoft.com/office/drawing/2014/main" id="{6761E674-FA58-4955-B1D9-4655C60D26F2}"/>
            </a:ext>
          </a:extLst>
        </xdr:cNvPr>
        <xdr:cNvCxnSpPr/>
      </xdr:nvCxnSpPr>
      <xdr:spPr>
        <a:xfrm flipV="1">
          <a:off x="9639300" y="11012991"/>
          <a:ext cx="8382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161502</xdr:rowOff>
    </xdr:from>
    <xdr:to>
      <xdr:col>46</xdr:col>
      <xdr:colOff>38100</xdr:colOff>
      <xdr:row>64</xdr:row>
      <xdr:rowOff>91652</xdr:rowOff>
    </xdr:to>
    <xdr:sp macro="" textlink="">
      <xdr:nvSpPr>
        <xdr:cNvPr id="246" name="楕円 245">
          <a:extLst>
            <a:ext uri="{FF2B5EF4-FFF2-40B4-BE49-F238E27FC236}">
              <a16:creationId xmlns:a16="http://schemas.microsoft.com/office/drawing/2014/main" id="{EC5750FE-E2ED-4D95-AE07-46CDDD3294A9}"/>
            </a:ext>
          </a:extLst>
        </xdr:cNvPr>
        <xdr:cNvSpPr/>
      </xdr:nvSpPr>
      <xdr:spPr>
        <a:xfrm>
          <a:off x="8699500" y="109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40588</xdr:rowOff>
    </xdr:from>
    <xdr:to>
      <xdr:col>50</xdr:col>
      <xdr:colOff>114300</xdr:colOff>
      <xdr:row>64</xdr:row>
      <xdr:rowOff>40852</xdr:rowOff>
    </xdr:to>
    <xdr:cxnSp macro="">
      <xdr:nvCxnSpPr>
        <xdr:cNvPr id="247" name="直線コネクタ 246">
          <a:extLst>
            <a:ext uri="{FF2B5EF4-FFF2-40B4-BE49-F238E27FC236}">
              <a16:creationId xmlns:a16="http://schemas.microsoft.com/office/drawing/2014/main" id="{D60EC04E-019B-44B3-A2BA-3E4C28058DE3}"/>
            </a:ext>
          </a:extLst>
        </xdr:cNvPr>
        <xdr:cNvCxnSpPr/>
      </xdr:nvCxnSpPr>
      <xdr:spPr>
        <a:xfrm flipV="1">
          <a:off x="8750300" y="11013388"/>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161737</xdr:rowOff>
    </xdr:from>
    <xdr:to>
      <xdr:col>41</xdr:col>
      <xdr:colOff>101600</xdr:colOff>
      <xdr:row>64</xdr:row>
      <xdr:rowOff>91887</xdr:rowOff>
    </xdr:to>
    <xdr:sp macro="" textlink="">
      <xdr:nvSpPr>
        <xdr:cNvPr id="248" name="楕円 247">
          <a:extLst>
            <a:ext uri="{FF2B5EF4-FFF2-40B4-BE49-F238E27FC236}">
              <a16:creationId xmlns:a16="http://schemas.microsoft.com/office/drawing/2014/main" id="{13931CB1-54E1-46F8-A6A6-3FEDF878908C}"/>
            </a:ext>
          </a:extLst>
        </xdr:cNvPr>
        <xdr:cNvSpPr/>
      </xdr:nvSpPr>
      <xdr:spPr>
        <a:xfrm>
          <a:off x="7810500" y="1096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40852</xdr:rowOff>
    </xdr:from>
    <xdr:to>
      <xdr:col>45</xdr:col>
      <xdr:colOff>177800</xdr:colOff>
      <xdr:row>64</xdr:row>
      <xdr:rowOff>41087</xdr:rowOff>
    </xdr:to>
    <xdr:cxnSp macro="">
      <xdr:nvCxnSpPr>
        <xdr:cNvPr id="249" name="直線コネクタ 248">
          <a:extLst>
            <a:ext uri="{FF2B5EF4-FFF2-40B4-BE49-F238E27FC236}">
              <a16:creationId xmlns:a16="http://schemas.microsoft.com/office/drawing/2014/main" id="{96F71598-ECCE-4009-AE7E-9EA71D075BF8}"/>
            </a:ext>
          </a:extLst>
        </xdr:cNvPr>
        <xdr:cNvCxnSpPr/>
      </xdr:nvCxnSpPr>
      <xdr:spPr>
        <a:xfrm flipV="1">
          <a:off x="7861300" y="11013652"/>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161967</xdr:rowOff>
    </xdr:from>
    <xdr:to>
      <xdr:col>36</xdr:col>
      <xdr:colOff>165100</xdr:colOff>
      <xdr:row>64</xdr:row>
      <xdr:rowOff>92117</xdr:rowOff>
    </xdr:to>
    <xdr:sp macro="" textlink="">
      <xdr:nvSpPr>
        <xdr:cNvPr id="250" name="楕円 249">
          <a:extLst>
            <a:ext uri="{FF2B5EF4-FFF2-40B4-BE49-F238E27FC236}">
              <a16:creationId xmlns:a16="http://schemas.microsoft.com/office/drawing/2014/main" id="{93BF57AA-F08F-4DBF-91AE-5654A63F7560}"/>
            </a:ext>
          </a:extLst>
        </xdr:cNvPr>
        <xdr:cNvSpPr/>
      </xdr:nvSpPr>
      <xdr:spPr>
        <a:xfrm>
          <a:off x="6921500" y="109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41087</xdr:rowOff>
    </xdr:from>
    <xdr:to>
      <xdr:col>41</xdr:col>
      <xdr:colOff>50800</xdr:colOff>
      <xdr:row>64</xdr:row>
      <xdr:rowOff>41317</xdr:rowOff>
    </xdr:to>
    <xdr:cxnSp macro="">
      <xdr:nvCxnSpPr>
        <xdr:cNvPr id="251" name="直線コネクタ 250">
          <a:extLst>
            <a:ext uri="{FF2B5EF4-FFF2-40B4-BE49-F238E27FC236}">
              <a16:creationId xmlns:a16="http://schemas.microsoft.com/office/drawing/2014/main" id="{1F29335C-80C5-4978-BC53-AFD91D5063DA}"/>
            </a:ext>
          </a:extLst>
        </xdr:cNvPr>
        <xdr:cNvCxnSpPr/>
      </xdr:nvCxnSpPr>
      <xdr:spPr>
        <a:xfrm flipV="1">
          <a:off x="6972300" y="11013887"/>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123089</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5A1E6966-CC45-4415-936D-D22D36B85182}"/>
            </a:ext>
          </a:extLst>
        </xdr:cNvPr>
        <xdr:cNvSpPr txBox="1"/>
      </xdr:nvSpPr>
      <xdr:spPr>
        <a:xfrm>
          <a:off x="9327095" y="1041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126847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F9ED93BD-6B1A-4A09-AFDA-F8E270B3833A}"/>
            </a:ext>
          </a:extLst>
        </xdr:cNvPr>
        <xdr:cNvSpPr txBox="1"/>
      </xdr:nvSpPr>
      <xdr:spPr>
        <a:xfrm>
          <a:off x="8450795" y="1041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74651</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A8296D57-93B0-4932-AEF7-116E2A461FBA}"/>
            </a:ext>
          </a:extLst>
        </xdr:cNvPr>
        <xdr:cNvSpPr txBox="1"/>
      </xdr:nvSpPr>
      <xdr:spPr>
        <a:xfrm>
          <a:off x="7561795" y="1053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46354</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ACCADD10-0BE5-40A0-B1B3-988D9270F651}"/>
            </a:ext>
          </a:extLst>
        </xdr:cNvPr>
        <xdr:cNvSpPr txBox="1"/>
      </xdr:nvSpPr>
      <xdr:spPr>
        <a:xfrm>
          <a:off x="6672795" y="105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82515</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4D49B9B3-A095-410A-B03B-C6D1A2DD8861}"/>
            </a:ext>
          </a:extLst>
        </xdr:cNvPr>
        <xdr:cNvSpPr txBox="1"/>
      </xdr:nvSpPr>
      <xdr:spPr>
        <a:xfrm>
          <a:off x="9359411" y="1105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82779</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451F9B42-3B5A-49B0-92E2-E8A6B3AD4A9F}"/>
            </a:ext>
          </a:extLst>
        </xdr:cNvPr>
        <xdr:cNvSpPr txBox="1"/>
      </xdr:nvSpPr>
      <xdr:spPr>
        <a:xfrm>
          <a:off x="8483111" y="110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83014</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CEB1AB60-0638-42AD-8BE7-E272FB070E2E}"/>
            </a:ext>
          </a:extLst>
        </xdr:cNvPr>
        <xdr:cNvSpPr txBox="1"/>
      </xdr:nvSpPr>
      <xdr:spPr>
        <a:xfrm>
          <a:off x="7594111" y="110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83244</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D74DFB88-738E-4C9D-A71E-0BA7AFEA9FDB}"/>
            </a:ext>
          </a:extLst>
        </xdr:cNvPr>
        <xdr:cNvSpPr txBox="1"/>
      </xdr:nvSpPr>
      <xdr:spPr>
        <a:xfrm>
          <a:off x="6705111" y="110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798A683B-9820-409C-AABA-DA4C227A6DB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44D1F5B2-DE0A-420C-8811-8E3AD8CDBA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C6DCA04-678D-452A-8D8A-B5B16145E2A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BDD748A5-F7BE-40DF-9F75-5D69DE0CB5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8020ABF-45BD-4277-A326-73A7BBD881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53E66335-8C5F-4CD6-A1AA-FD24305B1D4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FFCCCC54-83C6-455D-97D4-7D708700B09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5121B28C-F898-4368-BCCE-2CADE26D46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C2CFB64-C106-4CFF-83A9-69A484E0E8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FF214503-562A-4530-9D5D-3E8DD90EA5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6266AEEE-2B3B-47FD-8B7C-FF0CA277C9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FD1136D4-406D-4F8F-A35A-12CDC46E6C1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22B75E5A-5CB5-43F1-B533-A41520F76B4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3F195090-9AEB-4906-B155-D127B7DDB36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83E1F8C1-76AD-478A-89B3-101F7928543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CC929E4C-0395-4E23-898E-4B4613DF3EA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1A963308-C3E5-4FC1-949C-AA0301798D0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BAD3AE03-0950-4C5B-BFFF-874A945ABBF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A392574C-EFFC-4BB2-84B7-BB65CCBACBA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45ABEADC-F16E-4DA8-A03D-AD6B3935B5E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7C55EB7-EBBA-41A3-92CA-A951C49DB31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A8848FE-8FF3-4EBF-A332-975902B8BD9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FD04B23-2570-4442-B355-403331130A4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B08676E-98DC-4D71-B143-87D1C35E1B5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148589</xdr:rowOff>
    </xdr:from>
    <xdr:to>
      <xdr:col>24</xdr:col>
      <xdr:colOff>62865</xdr:colOff>
      <xdr:row>86</xdr:row>
      <xdr:rowOff>72389</xdr:rowOff>
    </xdr:to>
    <xdr:cxnSp macro="">
      <xdr:nvCxnSpPr>
        <xdr:cNvPr id="284" name="直線コネクタ 283">
          <a:extLst>
            <a:ext uri="{FF2B5EF4-FFF2-40B4-BE49-F238E27FC236}">
              <a16:creationId xmlns:a16="http://schemas.microsoft.com/office/drawing/2014/main" id="{F9C3CF8E-2424-4FEE-B582-B6F996B6A73A}"/>
            </a:ext>
          </a:extLst>
        </xdr:cNvPr>
        <xdr:cNvCxnSpPr/>
      </xdr:nvCxnSpPr>
      <xdr:spPr>
        <a:xfrm flipV="1">
          <a:off x="4634865" y="13521689"/>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90054D3D-37E0-4308-93D9-92444D0B24F5}"/>
            </a:ext>
          </a:extLst>
        </xdr:cNvPr>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86" name="直線コネクタ 285">
          <a:extLst>
            <a:ext uri="{FF2B5EF4-FFF2-40B4-BE49-F238E27FC236}">
              <a16:creationId xmlns:a16="http://schemas.microsoft.com/office/drawing/2014/main" id="{764902ED-A253-4567-A5CB-744B2E3A2F7E}"/>
            </a:ext>
          </a:extLst>
        </xdr:cNvPr>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95266</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652A0E57-19FE-4B55-8243-6B01B210C83F}"/>
            </a:ext>
          </a:extLst>
        </xdr:cNvPr>
        <xdr:cNvSpPr txBox="1"/>
      </xdr:nvSpPr>
      <xdr:spPr>
        <a:xfrm>
          <a:off x="4673600"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148589</xdr:rowOff>
    </xdr:from>
    <xdr:to>
      <xdr:col>24</xdr:col>
      <xdr:colOff>152400</xdr:colOff>
      <xdr:row>78</xdr:row>
      <xdr:rowOff>148589</xdr:rowOff>
    </xdr:to>
    <xdr:cxnSp macro="">
      <xdr:nvCxnSpPr>
        <xdr:cNvPr id="288" name="直線コネクタ 287">
          <a:extLst>
            <a:ext uri="{FF2B5EF4-FFF2-40B4-BE49-F238E27FC236}">
              <a16:creationId xmlns:a16="http://schemas.microsoft.com/office/drawing/2014/main" id="{C091C59B-2B71-4032-85E4-EA523EEC15AD}"/>
            </a:ext>
          </a:extLst>
        </xdr:cNvPr>
        <xdr:cNvCxnSpPr/>
      </xdr:nvCxnSpPr>
      <xdr:spPr>
        <a:xfrm>
          <a:off x="4546600" y="1352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34307</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99000BBD-B2FB-4DC6-809E-4EF3F5397E07}"/>
            </a:ext>
          </a:extLst>
        </xdr:cNvPr>
        <xdr:cNvSpPr txBox="1"/>
      </xdr:nvSpPr>
      <xdr:spPr>
        <a:xfrm>
          <a:off x="4673600" y="1375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290" name="フローチャート: 判断 289">
          <a:extLst>
            <a:ext uri="{FF2B5EF4-FFF2-40B4-BE49-F238E27FC236}">
              <a16:creationId xmlns:a16="http://schemas.microsoft.com/office/drawing/2014/main" id="{DC844720-9B47-48FC-AC33-D5167EAFF7F4}"/>
            </a:ext>
          </a:extLst>
        </xdr:cNvPr>
        <xdr:cNvSpPr/>
      </xdr:nvSpPr>
      <xdr:spPr>
        <a:xfrm>
          <a:off x="45847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132080</xdr:rowOff>
    </xdr:from>
    <xdr:to>
      <xdr:col>20</xdr:col>
      <xdr:colOff>38100</xdr:colOff>
      <xdr:row>80</xdr:row>
      <xdr:rowOff>62230</xdr:rowOff>
    </xdr:to>
    <xdr:sp macro="" textlink="">
      <xdr:nvSpPr>
        <xdr:cNvPr id="291" name="フローチャート: 判断 290">
          <a:extLst>
            <a:ext uri="{FF2B5EF4-FFF2-40B4-BE49-F238E27FC236}">
              <a16:creationId xmlns:a16="http://schemas.microsoft.com/office/drawing/2014/main" id="{E81891A7-CEE7-444B-B724-FA0AE8A17C50}"/>
            </a:ext>
          </a:extLst>
        </xdr:cNvPr>
        <xdr:cNvSpPr/>
      </xdr:nvSpPr>
      <xdr:spPr>
        <a:xfrm>
          <a:off x="3746500" y="1367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67311</xdr:rowOff>
    </xdr:from>
    <xdr:to>
      <xdr:col>15</xdr:col>
      <xdr:colOff>101600</xdr:colOff>
      <xdr:row>79</xdr:row>
      <xdr:rowOff>168911</xdr:rowOff>
    </xdr:to>
    <xdr:sp macro="" textlink="">
      <xdr:nvSpPr>
        <xdr:cNvPr id="292" name="フローチャート: 判断 291">
          <a:extLst>
            <a:ext uri="{FF2B5EF4-FFF2-40B4-BE49-F238E27FC236}">
              <a16:creationId xmlns:a16="http://schemas.microsoft.com/office/drawing/2014/main" id="{59857FED-4205-476F-92E8-A4B7B7E68F8F}"/>
            </a:ext>
          </a:extLst>
        </xdr:cNvPr>
        <xdr:cNvSpPr/>
      </xdr:nvSpPr>
      <xdr:spPr>
        <a:xfrm>
          <a:off x="285750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77</xdr:row>
      <xdr:rowOff>105411</xdr:rowOff>
    </xdr:from>
    <xdr:to>
      <xdr:col>10</xdr:col>
      <xdr:colOff>165100</xdr:colOff>
      <xdr:row>78</xdr:row>
      <xdr:rowOff>35561</xdr:rowOff>
    </xdr:to>
    <xdr:sp macro="" textlink="">
      <xdr:nvSpPr>
        <xdr:cNvPr id="293" name="フローチャート: 判断 292">
          <a:extLst>
            <a:ext uri="{FF2B5EF4-FFF2-40B4-BE49-F238E27FC236}">
              <a16:creationId xmlns:a16="http://schemas.microsoft.com/office/drawing/2014/main" id="{3BCD00F2-4B15-4E46-9A1D-C2A346E21B42}"/>
            </a:ext>
          </a:extLst>
        </xdr:cNvPr>
        <xdr:cNvSpPr/>
      </xdr:nvSpPr>
      <xdr:spPr>
        <a:xfrm>
          <a:off x="1968500" y="1330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10161</xdr:rowOff>
    </xdr:from>
    <xdr:to>
      <xdr:col>6</xdr:col>
      <xdr:colOff>38100</xdr:colOff>
      <xdr:row>78</xdr:row>
      <xdr:rowOff>111761</xdr:rowOff>
    </xdr:to>
    <xdr:sp macro="" textlink="">
      <xdr:nvSpPr>
        <xdr:cNvPr id="294" name="フローチャート: 判断 293">
          <a:extLst>
            <a:ext uri="{FF2B5EF4-FFF2-40B4-BE49-F238E27FC236}">
              <a16:creationId xmlns:a16="http://schemas.microsoft.com/office/drawing/2014/main" id="{53142D5E-46B4-4863-BF74-2EFB34D26653}"/>
            </a:ext>
          </a:extLst>
        </xdr:cNvPr>
        <xdr:cNvSpPr/>
      </xdr:nvSpPr>
      <xdr:spPr>
        <a:xfrm>
          <a:off x="1079500" y="133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6D1F6FB-58F0-47D0-83FD-500E4CC166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6226716-29CF-42CD-9AEC-3F203DDF7D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91ACE4A-E07B-420E-9A3D-245C6886D69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975D737-2DA0-4BCA-838A-02686C54ED1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7357098-FC19-40C5-AA6D-D5A72F3440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154939</xdr:rowOff>
    </xdr:from>
    <xdr:to>
      <xdr:col>24</xdr:col>
      <xdr:colOff>114300</xdr:colOff>
      <xdr:row>80</xdr:row>
      <xdr:rowOff>85089</xdr:rowOff>
    </xdr:to>
    <xdr:sp macro="" textlink="">
      <xdr:nvSpPr>
        <xdr:cNvPr id="300" name="楕円 299">
          <a:extLst>
            <a:ext uri="{FF2B5EF4-FFF2-40B4-BE49-F238E27FC236}">
              <a16:creationId xmlns:a16="http://schemas.microsoft.com/office/drawing/2014/main" id="{8CC4D2B9-05D8-43CF-8A76-14EC3508BCDD}"/>
            </a:ext>
          </a:extLst>
        </xdr:cNvPr>
        <xdr:cNvSpPr/>
      </xdr:nvSpPr>
      <xdr:spPr>
        <a:xfrm>
          <a:off x="45847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6366</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552D80D5-6B69-4DD1-8D38-F6D32D9F1C07}"/>
            </a:ext>
          </a:extLst>
        </xdr:cNvPr>
        <xdr:cNvSpPr txBox="1"/>
      </xdr:nvSpPr>
      <xdr:spPr>
        <a:xfrm>
          <a:off x="4673600"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86361</xdr:rowOff>
    </xdr:from>
    <xdr:to>
      <xdr:col>20</xdr:col>
      <xdr:colOff>38100</xdr:colOff>
      <xdr:row>80</xdr:row>
      <xdr:rowOff>16511</xdr:rowOff>
    </xdr:to>
    <xdr:sp macro="" textlink="">
      <xdr:nvSpPr>
        <xdr:cNvPr id="302" name="楕円 301">
          <a:extLst>
            <a:ext uri="{FF2B5EF4-FFF2-40B4-BE49-F238E27FC236}">
              <a16:creationId xmlns:a16="http://schemas.microsoft.com/office/drawing/2014/main" id="{DB0A4CA2-5972-4815-9F66-2AF22597F88B}"/>
            </a:ext>
          </a:extLst>
        </xdr:cNvPr>
        <xdr:cNvSpPr/>
      </xdr:nvSpPr>
      <xdr:spPr>
        <a:xfrm>
          <a:off x="3746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137161</xdr:rowOff>
    </xdr:from>
    <xdr:to>
      <xdr:col>24</xdr:col>
      <xdr:colOff>63500</xdr:colOff>
      <xdr:row>80</xdr:row>
      <xdr:rowOff>34289</xdr:rowOff>
    </xdr:to>
    <xdr:cxnSp macro="">
      <xdr:nvCxnSpPr>
        <xdr:cNvPr id="303" name="直線コネクタ 302">
          <a:extLst>
            <a:ext uri="{FF2B5EF4-FFF2-40B4-BE49-F238E27FC236}">
              <a16:creationId xmlns:a16="http://schemas.microsoft.com/office/drawing/2014/main" id="{EDE2C780-6900-4A26-9393-D39497102526}"/>
            </a:ext>
          </a:extLst>
        </xdr:cNvPr>
        <xdr:cNvCxnSpPr/>
      </xdr:nvCxnSpPr>
      <xdr:spPr>
        <a:xfrm>
          <a:off x="3797300" y="136817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6350</xdr:rowOff>
    </xdr:from>
    <xdr:to>
      <xdr:col>15</xdr:col>
      <xdr:colOff>101600</xdr:colOff>
      <xdr:row>79</xdr:row>
      <xdr:rowOff>107950</xdr:rowOff>
    </xdr:to>
    <xdr:sp macro="" textlink="">
      <xdr:nvSpPr>
        <xdr:cNvPr id="304" name="楕円 303">
          <a:extLst>
            <a:ext uri="{FF2B5EF4-FFF2-40B4-BE49-F238E27FC236}">
              <a16:creationId xmlns:a16="http://schemas.microsoft.com/office/drawing/2014/main" id="{548257D2-8F75-402F-BF70-21CED89BE82D}"/>
            </a:ext>
          </a:extLst>
        </xdr:cNvPr>
        <xdr:cNvSpPr/>
      </xdr:nvSpPr>
      <xdr:spPr>
        <a:xfrm>
          <a:off x="2857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57150</xdr:rowOff>
    </xdr:from>
    <xdr:to>
      <xdr:col>19</xdr:col>
      <xdr:colOff>177800</xdr:colOff>
      <xdr:row>79</xdr:row>
      <xdr:rowOff>137161</xdr:rowOff>
    </xdr:to>
    <xdr:cxnSp macro="">
      <xdr:nvCxnSpPr>
        <xdr:cNvPr id="305" name="直線コネクタ 304">
          <a:extLst>
            <a:ext uri="{FF2B5EF4-FFF2-40B4-BE49-F238E27FC236}">
              <a16:creationId xmlns:a16="http://schemas.microsoft.com/office/drawing/2014/main" id="{CF7D04EA-9CDE-4EDC-AB85-15799098A510}"/>
            </a:ext>
          </a:extLst>
        </xdr:cNvPr>
        <xdr:cNvCxnSpPr/>
      </xdr:nvCxnSpPr>
      <xdr:spPr>
        <a:xfrm>
          <a:off x="2908300" y="136017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105411</xdr:rowOff>
    </xdr:from>
    <xdr:to>
      <xdr:col>10</xdr:col>
      <xdr:colOff>165100</xdr:colOff>
      <xdr:row>79</xdr:row>
      <xdr:rowOff>35561</xdr:rowOff>
    </xdr:to>
    <xdr:sp macro="" textlink="">
      <xdr:nvSpPr>
        <xdr:cNvPr id="306" name="楕円 305">
          <a:extLst>
            <a:ext uri="{FF2B5EF4-FFF2-40B4-BE49-F238E27FC236}">
              <a16:creationId xmlns:a16="http://schemas.microsoft.com/office/drawing/2014/main" id="{D8674F1C-BA47-452B-B4B6-C3CD0375A0E7}"/>
            </a:ext>
          </a:extLst>
        </xdr:cNvPr>
        <xdr:cNvSpPr/>
      </xdr:nvSpPr>
      <xdr:spPr>
        <a:xfrm>
          <a:off x="1968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156211</xdr:rowOff>
    </xdr:from>
    <xdr:to>
      <xdr:col>15</xdr:col>
      <xdr:colOff>50800</xdr:colOff>
      <xdr:row>79</xdr:row>
      <xdr:rowOff>57150</xdr:rowOff>
    </xdr:to>
    <xdr:cxnSp macro="">
      <xdr:nvCxnSpPr>
        <xdr:cNvPr id="307" name="直線コネクタ 306">
          <a:extLst>
            <a:ext uri="{FF2B5EF4-FFF2-40B4-BE49-F238E27FC236}">
              <a16:creationId xmlns:a16="http://schemas.microsoft.com/office/drawing/2014/main" id="{5B26B748-2BAD-402B-9657-5F5DAF1130E1}"/>
            </a:ext>
          </a:extLst>
        </xdr:cNvPr>
        <xdr:cNvCxnSpPr/>
      </xdr:nvCxnSpPr>
      <xdr:spPr>
        <a:xfrm>
          <a:off x="2019300" y="135293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25400</xdr:rowOff>
    </xdr:from>
    <xdr:to>
      <xdr:col>6</xdr:col>
      <xdr:colOff>38100</xdr:colOff>
      <xdr:row>78</xdr:row>
      <xdr:rowOff>127000</xdr:rowOff>
    </xdr:to>
    <xdr:sp macro="" textlink="">
      <xdr:nvSpPr>
        <xdr:cNvPr id="308" name="楕円 307">
          <a:extLst>
            <a:ext uri="{FF2B5EF4-FFF2-40B4-BE49-F238E27FC236}">
              <a16:creationId xmlns:a16="http://schemas.microsoft.com/office/drawing/2014/main" id="{91C609B2-6B8B-4777-B68B-6AE9C31373C3}"/>
            </a:ext>
          </a:extLst>
        </xdr:cNvPr>
        <xdr:cNvSpPr/>
      </xdr:nvSpPr>
      <xdr:spPr>
        <a:xfrm>
          <a:off x="1079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76200</xdr:rowOff>
    </xdr:from>
    <xdr:to>
      <xdr:col>10</xdr:col>
      <xdr:colOff>114300</xdr:colOff>
      <xdr:row>78</xdr:row>
      <xdr:rowOff>156211</xdr:rowOff>
    </xdr:to>
    <xdr:cxnSp macro="">
      <xdr:nvCxnSpPr>
        <xdr:cNvPr id="309" name="直線コネクタ 308">
          <a:extLst>
            <a:ext uri="{FF2B5EF4-FFF2-40B4-BE49-F238E27FC236}">
              <a16:creationId xmlns:a16="http://schemas.microsoft.com/office/drawing/2014/main" id="{430BCF45-A541-4D1B-AE48-6BDA409FCDDE}"/>
            </a:ext>
          </a:extLst>
        </xdr:cNvPr>
        <xdr:cNvCxnSpPr/>
      </xdr:nvCxnSpPr>
      <xdr:spPr>
        <a:xfrm>
          <a:off x="1130300" y="134493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53357</xdr:rowOff>
    </xdr:from>
    <xdr:ext cx="405111" cy="259045"/>
    <xdr:sp macro="" textlink="">
      <xdr:nvSpPr>
        <xdr:cNvPr id="310" name="n_1aveValue【公営住宅】&#10;有形固定資産減価償却率">
          <a:extLst>
            <a:ext uri="{FF2B5EF4-FFF2-40B4-BE49-F238E27FC236}">
              <a16:creationId xmlns:a16="http://schemas.microsoft.com/office/drawing/2014/main" id="{25DBF71D-3447-4D97-9040-516D017804B2}"/>
            </a:ext>
          </a:extLst>
        </xdr:cNvPr>
        <xdr:cNvSpPr txBox="1"/>
      </xdr:nvSpPr>
      <xdr:spPr>
        <a:xfrm>
          <a:off x="358204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160038</xdr:rowOff>
    </xdr:from>
    <xdr:ext cx="405111" cy="259045"/>
    <xdr:sp macro="" textlink="">
      <xdr:nvSpPr>
        <xdr:cNvPr id="311" name="n_2aveValue【公営住宅】&#10;有形固定資産減価償却率">
          <a:extLst>
            <a:ext uri="{FF2B5EF4-FFF2-40B4-BE49-F238E27FC236}">
              <a16:creationId xmlns:a16="http://schemas.microsoft.com/office/drawing/2014/main" id="{B80BCCBA-D01E-4280-9E23-68543FF170A0}"/>
            </a:ext>
          </a:extLst>
        </xdr:cNvPr>
        <xdr:cNvSpPr txBox="1"/>
      </xdr:nvSpPr>
      <xdr:spPr>
        <a:xfrm>
          <a:off x="2705744"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52088</xdr:rowOff>
    </xdr:from>
    <xdr:ext cx="405111" cy="259045"/>
    <xdr:sp macro="" textlink="">
      <xdr:nvSpPr>
        <xdr:cNvPr id="312" name="n_3aveValue【公営住宅】&#10;有形固定資産減価償却率">
          <a:extLst>
            <a:ext uri="{FF2B5EF4-FFF2-40B4-BE49-F238E27FC236}">
              <a16:creationId xmlns:a16="http://schemas.microsoft.com/office/drawing/2014/main" id="{55224ECD-7F10-4B27-9C6E-6D35C8FD2DC9}"/>
            </a:ext>
          </a:extLst>
        </xdr:cNvPr>
        <xdr:cNvSpPr txBox="1"/>
      </xdr:nvSpPr>
      <xdr:spPr>
        <a:xfrm>
          <a:off x="18167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128288</xdr:rowOff>
    </xdr:from>
    <xdr:ext cx="405111" cy="259045"/>
    <xdr:sp macro="" textlink="">
      <xdr:nvSpPr>
        <xdr:cNvPr id="313" name="n_4aveValue【公営住宅】&#10;有形固定資産減価償却率">
          <a:extLst>
            <a:ext uri="{FF2B5EF4-FFF2-40B4-BE49-F238E27FC236}">
              <a16:creationId xmlns:a16="http://schemas.microsoft.com/office/drawing/2014/main" id="{8FDCDB07-4824-4316-BF5E-2CB08782855B}"/>
            </a:ext>
          </a:extLst>
        </xdr:cNvPr>
        <xdr:cNvSpPr txBox="1"/>
      </xdr:nvSpPr>
      <xdr:spPr>
        <a:xfrm>
          <a:off x="927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33038</xdr:rowOff>
    </xdr:from>
    <xdr:ext cx="405111" cy="259045"/>
    <xdr:sp macro="" textlink="">
      <xdr:nvSpPr>
        <xdr:cNvPr id="314" name="n_1mainValue【公営住宅】&#10;有形固定資産減価償却率">
          <a:extLst>
            <a:ext uri="{FF2B5EF4-FFF2-40B4-BE49-F238E27FC236}">
              <a16:creationId xmlns:a16="http://schemas.microsoft.com/office/drawing/2014/main" id="{304EB440-B9E2-4482-B6FB-4D415386EB8D}"/>
            </a:ext>
          </a:extLst>
        </xdr:cNvPr>
        <xdr:cNvSpPr txBox="1"/>
      </xdr:nvSpPr>
      <xdr:spPr>
        <a:xfrm>
          <a:off x="3582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124477</xdr:rowOff>
    </xdr:from>
    <xdr:ext cx="405111" cy="259045"/>
    <xdr:sp macro="" textlink="">
      <xdr:nvSpPr>
        <xdr:cNvPr id="315" name="n_2mainValue【公営住宅】&#10;有形固定資産減価償却率">
          <a:extLst>
            <a:ext uri="{FF2B5EF4-FFF2-40B4-BE49-F238E27FC236}">
              <a16:creationId xmlns:a16="http://schemas.microsoft.com/office/drawing/2014/main" id="{3FCBAED4-AEE8-4C32-A54E-CC4AF5D25052}"/>
            </a:ext>
          </a:extLst>
        </xdr:cNvPr>
        <xdr:cNvSpPr txBox="1"/>
      </xdr:nvSpPr>
      <xdr:spPr>
        <a:xfrm>
          <a:off x="2705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26688</xdr:rowOff>
    </xdr:from>
    <xdr:ext cx="405111" cy="259045"/>
    <xdr:sp macro="" textlink="">
      <xdr:nvSpPr>
        <xdr:cNvPr id="316" name="n_3mainValue【公営住宅】&#10;有形固定資産減価償却率">
          <a:extLst>
            <a:ext uri="{FF2B5EF4-FFF2-40B4-BE49-F238E27FC236}">
              <a16:creationId xmlns:a16="http://schemas.microsoft.com/office/drawing/2014/main" id="{DD469EDB-E58B-4EE8-9E4F-4C1ADD54747A}"/>
            </a:ext>
          </a:extLst>
        </xdr:cNvPr>
        <xdr:cNvSpPr txBox="1"/>
      </xdr:nvSpPr>
      <xdr:spPr>
        <a:xfrm>
          <a:off x="18167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118127</xdr:rowOff>
    </xdr:from>
    <xdr:ext cx="405111" cy="259045"/>
    <xdr:sp macro="" textlink="">
      <xdr:nvSpPr>
        <xdr:cNvPr id="317" name="n_4mainValue【公営住宅】&#10;有形固定資産減価償却率">
          <a:extLst>
            <a:ext uri="{FF2B5EF4-FFF2-40B4-BE49-F238E27FC236}">
              <a16:creationId xmlns:a16="http://schemas.microsoft.com/office/drawing/2014/main" id="{A9A7E7C4-98C0-4151-B301-08E7AF7C3382}"/>
            </a:ext>
          </a:extLst>
        </xdr:cNvPr>
        <xdr:cNvSpPr txBox="1"/>
      </xdr:nvSpPr>
      <xdr:spPr>
        <a:xfrm>
          <a:off x="92774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2829CDB-7B73-46D5-9038-713BE4F9C74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656DC001-00D5-4B97-93AB-A8A89B0C91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8B632BA-588E-4BDC-A048-05BF94B7A5E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C131881-407E-4888-9EF8-AFDA7A9C45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5B40F807-DDDC-421E-A96A-135D6D038C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64AB9161-B003-4106-9E13-5C172EC6DC4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9EBF17B9-12A0-4132-ABB6-6E7A584037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1E58982-DA49-4F9C-9EFC-4F0D8EF0D0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F4C0C23A-872E-4820-BABA-490AD5DCEC1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3FA38F7-12B4-4239-B6B5-DBED70B8EF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DB8CAF64-4E04-4514-A988-A3B08AF705B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62AA8E99-EEC2-485E-855A-1137B30EAA1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D6B9B38F-E331-4050-94BD-A0A89D9D175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17EB8163-EC41-4EB9-91F4-7C6049D8BC8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334E6B9B-2AC9-4B5C-A52E-038B5317805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DA597CE7-C2F7-4511-B6E6-1FF56B1F8CB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EC27EB9F-2CB4-446C-A849-5DB29403FFF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A059EEE5-7607-4D56-B5D0-8A1ADBE81AD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11E52671-AC8E-4826-916D-B18937C4A18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DB73C64A-B831-4ED4-8397-C07ABAF6959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C83C1ABC-F202-4592-BBFD-0018EE4A52B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120853</xdr:rowOff>
    </xdr:from>
    <xdr:to>
      <xdr:col>54</xdr:col>
      <xdr:colOff>189865</xdr:colOff>
      <xdr:row>86</xdr:row>
      <xdr:rowOff>28499</xdr:rowOff>
    </xdr:to>
    <xdr:cxnSp macro="">
      <xdr:nvCxnSpPr>
        <xdr:cNvPr id="339" name="直線コネクタ 338">
          <a:extLst>
            <a:ext uri="{FF2B5EF4-FFF2-40B4-BE49-F238E27FC236}">
              <a16:creationId xmlns:a16="http://schemas.microsoft.com/office/drawing/2014/main" id="{AA01F1C6-3AC3-4B7F-9293-DDF0A28142CC}"/>
            </a:ext>
          </a:extLst>
        </xdr:cNvPr>
        <xdr:cNvCxnSpPr/>
      </xdr:nvCxnSpPr>
      <xdr:spPr>
        <a:xfrm flipV="1">
          <a:off x="10476865" y="13493953"/>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32326</xdr:rowOff>
    </xdr:from>
    <xdr:ext cx="469744" cy="259045"/>
    <xdr:sp macro="" textlink="">
      <xdr:nvSpPr>
        <xdr:cNvPr id="340" name="【公営住宅】&#10;一人当たり面積最小値テキスト">
          <a:extLst>
            <a:ext uri="{FF2B5EF4-FFF2-40B4-BE49-F238E27FC236}">
              <a16:creationId xmlns:a16="http://schemas.microsoft.com/office/drawing/2014/main" id="{BA903A0B-3BB2-4884-90F8-AF539DAF526B}"/>
            </a:ext>
          </a:extLst>
        </xdr:cNvPr>
        <xdr:cNvSpPr txBox="1"/>
      </xdr:nvSpPr>
      <xdr:spPr>
        <a:xfrm>
          <a:off x="10515600" y="147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28499</xdr:rowOff>
    </xdr:from>
    <xdr:to>
      <xdr:col>55</xdr:col>
      <xdr:colOff>88900</xdr:colOff>
      <xdr:row>86</xdr:row>
      <xdr:rowOff>28499</xdr:rowOff>
    </xdr:to>
    <xdr:cxnSp macro="">
      <xdr:nvCxnSpPr>
        <xdr:cNvPr id="341" name="直線コネクタ 340">
          <a:extLst>
            <a:ext uri="{FF2B5EF4-FFF2-40B4-BE49-F238E27FC236}">
              <a16:creationId xmlns:a16="http://schemas.microsoft.com/office/drawing/2014/main" id="{81021752-C3B5-4948-B138-DEA495BC1965}"/>
            </a:ext>
          </a:extLst>
        </xdr:cNvPr>
        <xdr:cNvCxnSpPr/>
      </xdr:nvCxnSpPr>
      <xdr:spPr>
        <a:xfrm>
          <a:off x="10388600" y="1477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67530</xdr:rowOff>
    </xdr:from>
    <xdr:ext cx="469744" cy="259045"/>
    <xdr:sp macro="" textlink="">
      <xdr:nvSpPr>
        <xdr:cNvPr id="342" name="【公営住宅】&#10;一人当たり面積最大値テキスト">
          <a:extLst>
            <a:ext uri="{FF2B5EF4-FFF2-40B4-BE49-F238E27FC236}">
              <a16:creationId xmlns:a16="http://schemas.microsoft.com/office/drawing/2014/main" id="{3DF251A8-78E3-409E-BDA9-3DB230CAE50F}"/>
            </a:ext>
          </a:extLst>
        </xdr:cNvPr>
        <xdr:cNvSpPr txBox="1"/>
      </xdr:nvSpPr>
      <xdr:spPr>
        <a:xfrm>
          <a:off x="10515600" y="1326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120853</xdr:rowOff>
    </xdr:from>
    <xdr:to>
      <xdr:col>55</xdr:col>
      <xdr:colOff>88900</xdr:colOff>
      <xdr:row>78</xdr:row>
      <xdr:rowOff>120853</xdr:rowOff>
    </xdr:to>
    <xdr:cxnSp macro="">
      <xdr:nvCxnSpPr>
        <xdr:cNvPr id="343" name="直線コネクタ 342">
          <a:extLst>
            <a:ext uri="{FF2B5EF4-FFF2-40B4-BE49-F238E27FC236}">
              <a16:creationId xmlns:a16="http://schemas.microsoft.com/office/drawing/2014/main" id="{3B2AB019-9036-4CBA-B1F7-9E70879BD62F}"/>
            </a:ext>
          </a:extLst>
        </xdr:cNvPr>
        <xdr:cNvCxnSpPr/>
      </xdr:nvCxnSpPr>
      <xdr:spPr>
        <a:xfrm>
          <a:off x="10388600" y="1349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105173</xdr:rowOff>
    </xdr:from>
    <xdr:ext cx="469744" cy="259045"/>
    <xdr:sp macro="" textlink="">
      <xdr:nvSpPr>
        <xdr:cNvPr id="344" name="【公営住宅】&#10;一人当たり面積平均値テキスト">
          <a:extLst>
            <a:ext uri="{FF2B5EF4-FFF2-40B4-BE49-F238E27FC236}">
              <a16:creationId xmlns:a16="http://schemas.microsoft.com/office/drawing/2014/main" id="{8E7295AC-0275-42CB-B588-F53E7078EBB4}"/>
            </a:ext>
          </a:extLst>
        </xdr:cNvPr>
        <xdr:cNvSpPr txBox="1"/>
      </xdr:nvSpPr>
      <xdr:spPr>
        <a:xfrm>
          <a:off x="10515600" y="1433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126746</xdr:rowOff>
    </xdr:from>
    <xdr:to>
      <xdr:col>55</xdr:col>
      <xdr:colOff>50800</xdr:colOff>
      <xdr:row>84</xdr:row>
      <xdr:rowOff>56896</xdr:rowOff>
    </xdr:to>
    <xdr:sp macro="" textlink="">
      <xdr:nvSpPr>
        <xdr:cNvPr id="345" name="フローチャート: 判断 344">
          <a:extLst>
            <a:ext uri="{FF2B5EF4-FFF2-40B4-BE49-F238E27FC236}">
              <a16:creationId xmlns:a16="http://schemas.microsoft.com/office/drawing/2014/main" id="{202BD7A7-DDC6-4661-B51E-5DA38D44AEF2}"/>
            </a:ext>
          </a:extLst>
        </xdr:cNvPr>
        <xdr:cNvSpPr/>
      </xdr:nvSpPr>
      <xdr:spPr>
        <a:xfrm>
          <a:off x="104267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346" name="フローチャート: 判断 345">
          <a:extLst>
            <a:ext uri="{FF2B5EF4-FFF2-40B4-BE49-F238E27FC236}">
              <a16:creationId xmlns:a16="http://schemas.microsoft.com/office/drawing/2014/main" id="{401C4492-86ED-45D4-89D2-32B9E641E504}"/>
            </a:ext>
          </a:extLst>
        </xdr:cNvPr>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122174</xdr:rowOff>
    </xdr:from>
    <xdr:to>
      <xdr:col>46</xdr:col>
      <xdr:colOff>38100</xdr:colOff>
      <xdr:row>84</xdr:row>
      <xdr:rowOff>52324</xdr:rowOff>
    </xdr:to>
    <xdr:sp macro="" textlink="">
      <xdr:nvSpPr>
        <xdr:cNvPr id="347" name="フローチャート: 判断 346">
          <a:extLst>
            <a:ext uri="{FF2B5EF4-FFF2-40B4-BE49-F238E27FC236}">
              <a16:creationId xmlns:a16="http://schemas.microsoft.com/office/drawing/2014/main" id="{C642F5D6-64C7-4039-87A0-D9123912F305}"/>
            </a:ext>
          </a:extLst>
        </xdr:cNvPr>
        <xdr:cNvSpPr/>
      </xdr:nvSpPr>
      <xdr:spPr>
        <a:xfrm>
          <a:off x="8699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164236</xdr:rowOff>
    </xdr:from>
    <xdr:to>
      <xdr:col>41</xdr:col>
      <xdr:colOff>101600</xdr:colOff>
      <xdr:row>84</xdr:row>
      <xdr:rowOff>94386</xdr:rowOff>
    </xdr:to>
    <xdr:sp macro="" textlink="">
      <xdr:nvSpPr>
        <xdr:cNvPr id="348" name="フローチャート: 判断 347">
          <a:extLst>
            <a:ext uri="{FF2B5EF4-FFF2-40B4-BE49-F238E27FC236}">
              <a16:creationId xmlns:a16="http://schemas.microsoft.com/office/drawing/2014/main" id="{F7BE0321-5A4C-4274-B002-1D92B0D1AABB}"/>
            </a:ext>
          </a:extLst>
        </xdr:cNvPr>
        <xdr:cNvSpPr/>
      </xdr:nvSpPr>
      <xdr:spPr>
        <a:xfrm>
          <a:off x="7810500" y="1439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xdr:rowOff>
    </xdr:from>
    <xdr:to>
      <xdr:col>36</xdr:col>
      <xdr:colOff>165100</xdr:colOff>
      <xdr:row>84</xdr:row>
      <xdr:rowOff>102158</xdr:rowOff>
    </xdr:to>
    <xdr:sp macro="" textlink="">
      <xdr:nvSpPr>
        <xdr:cNvPr id="349" name="フローチャート: 判断 348">
          <a:extLst>
            <a:ext uri="{FF2B5EF4-FFF2-40B4-BE49-F238E27FC236}">
              <a16:creationId xmlns:a16="http://schemas.microsoft.com/office/drawing/2014/main" id="{D3EB8D31-610B-4671-93CF-77FED81A1270}"/>
            </a:ext>
          </a:extLst>
        </xdr:cNvPr>
        <xdr:cNvSpPr/>
      </xdr:nvSpPr>
      <xdr:spPr>
        <a:xfrm>
          <a:off x="69215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11A6C4A-3989-4BAC-A7DF-206E1549846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0BC640A-FE36-495A-8572-58021AC12B2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5497AD5-6B2C-437A-94FC-4A396FB9DD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D9DFB52-5F42-41EE-A473-C9536ACCC7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DD20473-D19C-4CC5-B5AC-51C68E3F11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22047</xdr:rowOff>
    </xdr:from>
    <xdr:to>
      <xdr:col>55</xdr:col>
      <xdr:colOff>50800</xdr:colOff>
      <xdr:row>82</xdr:row>
      <xdr:rowOff>123647</xdr:rowOff>
    </xdr:to>
    <xdr:sp macro="" textlink="">
      <xdr:nvSpPr>
        <xdr:cNvPr id="355" name="楕円 354">
          <a:extLst>
            <a:ext uri="{FF2B5EF4-FFF2-40B4-BE49-F238E27FC236}">
              <a16:creationId xmlns:a16="http://schemas.microsoft.com/office/drawing/2014/main" id="{7E635A24-EF79-461C-A7C6-462C7B7CFDEC}"/>
            </a:ext>
          </a:extLst>
        </xdr:cNvPr>
        <xdr:cNvSpPr/>
      </xdr:nvSpPr>
      <xdr:spPr>
        <a:xfrm>
          <a:off x="10426700" y="140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44924</xdr:rowOff>
    </xdr:from>
    <xdr:ext cx="469744" cy="259045"/>
    <xdr:sp macro="" textlink="">
      <xdr:nvSpPr>
        <xdr:cNvPr id="356" name="【公営住宅】&#10;一人当たり面積該当値テキスト">
          <a:extLst>
            <a:ext uri="{FF2B5EF4-FFF2-40B4-BE49-F238E27FC236}">
              <a16:creationId xmlns:a16="http://schemas.microsoft.com/office/drawing/2014/main" id="{33DE4774-2F3A-4B19-8205-A418AEA894C7}"/>
            </a:ext>
          </a:extLst>
        </xdr:cNvPr>
        <xdr:cNvSpPr txBox="1"/>
      </xdr:nvSpPr>
      <xdr:spPr>
        <a:xfrm>
          <a:off x="10515600" y="1393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23419</xdr:rowOff>
    </xdr:from>
    <xdr:to>
      <xdr:col>50</xdr:col>
      <xdr:colOff>165100</xdr:colOff>
      <xdr:row>82</xdr:row>
      <xdr:rowOff>125019</xdr:rowOff>
    </xdr:to>
    <xdr:sp macro="" textlink="">
      <xdr:nvSpPr>
        <xdr:cNvPr id="357" name="楕円 356">
          <a:extLst>
            <a:ext uri="{FF2B5EF4-FFF2-40B4-BE49-F238E27FC236}">
              <a16:creationId xmlns:a16="http://schemas.microsoft.com/office/drawing/2014/main" id="{6A1157DF-8C7C-49CC-A235-8A9E59F69E33}"/>
            </a:ext>
          </a:extLst>
        </xdr:cNvPr>
        <xdr:cNvSpPr/>
      </xdr:nvSpPr>
      <xdr:spPr>
        <a:xfrm>
          <a:off x="9588500" y="140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72847</xdr:rowOff>
    </xdr:from>
    <xdr:to>
      <xdr:col>55</xdr:col>
      <xdr:colOff>0</xdr:colOff>
      <xdr:row>82</xdr:row>
      <xdr:rowOff>74219</xdr:rowOff>
    </xdr:to>
    <xdr:cxnSp macro="">
      <xdr:nvCxnSpPr>
        <xdr:cNvPr id="358" name="直線コネクタ 357">
          <a:extLst>
            <a:ext uri="{FF2B5EF4-FFF2-40B4-BE49-F238E27FC236}">
              <a16:creationId xmlns:a16="http://schemas.microsoft.com/office/drawing/2014/main" id="{E1326EA2-9CA0-4F64-AFD8-D805F1B6FF46}"/>
            </a:ext>
          </a:extLst>
        </xdr:cNvPr>
        <xdr:cNvCxnSpPr/>
      </xdr:nvCxnSpPr>
      <xdr:spPr>
        <a:xfrm flipV="1">
          <a:off x="9639300" y="1413174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27991</xdr:rowOff>
    </xdr:from>
    <xdr:to>
      <xdr:col>46</xdr:col>
      <xdr:colOff>38100</xdr:colOff>
      <xdr:row>82</xdr:row>
      <xdr:rowOff>129591</xdr:rowOff>
    </xdr:to>
    <xdr:sp macro="" textlink="">
      <xdr:nvSpPr>
        <xdr:cNvPr id="359" name="楕円 358">
          <a:extLst>
            <a:ext uri="{FF2B5EF4-FFF2-40B4-BE49-F238E27FC236}">
              <a16:creationId xmlns:a16="http://schemas.microsoft.com/office/drawing/2014/main" id="{0CEB6DE8-803E-41B2-8700-C9848ED6D297}"/>
            </a:ext>
          </a:extLst>
        </xdr:cNvPr>
        <xdr:cNvSpPr/>
      </xdr:nvSpPr>
      <xdr:spPr>
        <a:xfrm>
          <a:off x="8699500" y="140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74219</xdr:rowOff>
    </xdr:from>
    <xdr:to>
      <xdr:col>50</xdr:col>
      <xdr:colOff>114300</xdr:colOff>
      <xdr:row>82</xdr:row>
      <xdr:rowOff>78791</xdr:rowOff>
    </xdr:to>
    <xdr:cxnSp macro="">
      <xdr:nvCxnSpPr>
        <xdr:cNvPr id="360" name="直線コネクタ 359">
          <a:extLst>
            <a:ext uri="{FF2B5EF4-FFF2-40B4-BE49-F238E27FC236}">
              <a16:creationId xmlns:a16="http://schemas.microsoft.com/office/drawing/2014/main" id="{C33179F4-CA88-4448-8AF9-7EFDCDA30D66}"/>
            </a:ext>
          </a:extLst>
        </xdr:cNvPr>
        <xdr:cNvCxnSpPr/>
      </xdr:nvCxnSpPr>
      <xdr:spPr>
        <a:xfrm flipV="1">
          <a:off x="8750300" y="141331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31192</xdr:rowOff>
    </xdr:from>
    <xdr:to>
      <xdr:col>41</xdr:col>
      <xdr:colOff>101600</xdr:colOff>
      <xdr:row>82</xdr:row>
      <xdr:rowOff>132792</xdr:rowOff>
    </xdr:to>
    <xdr:sp macro="" textlink="">
      <xdr:nvSpPr>
        <xdr:cNvPr id="361" name="楕円 360">
          <a:extLst>
            <a:ext uri="{FF2B5EF4-FFF2-40B4-BE49-F238E27FC236}">
              <a16:creationId xmlns:a16="http://schemas.microsoft.com/office/drawing/2014/main" id="{1D952C4C-27D0-421C-A38E-C7F04FE0B460}"/>
            </a:ext>
          </a:extLst>
        </xdr:cNvPr>
        <xdr:cNvSpPr/>
      </xdr:nvSpPr>
      <xdr:spPr>
        <a:xfrm>
          <a:off x="7810500" y="140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78791</xdr:rowOff>
    </xdr:from>
    <xdr:to>
      <xdr:col>45</xdr:col>
      <xdr:colOff>177800</xdr:colOff>
      <xdr:row>82</xdr:row>
      <xdr:rowOff>81992</xdr:rowOff>
    </xdr:to>
    <xdr:cxnSp macro="">
      <xdr:nvCxnSpPr>
        <xdr:cNvPr id="362" name="直線コネクタ 361">
          <a:extLst>
            <a:ext uri="{FF2B5EF4-FFF2-40B4-BE49-F238E27FC236}">
              <a16:creationId xmlns:a16="http://schemas.microsoft.com/office/drawing/2014/main" id="{40B121FF-E9A1-4DAA-B93B-D963CCF2724F}"/>
            </a:ext>
          </a:extLst>
        </xdr:cNvPr>
        <xdr:cNvCxnSpPr/>
      </xdr:nvCxnSpPr>
      <xdr:spPr>
        <a:xfrm flipV="1">
          <a:off x="7861300" y="1413769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34392</xdr:rowOff>
    </xdr:from>
    <xdr:to>
      <xdr:col>36</xdr:col>
      <xdr:colOff>165100</xdr:colOff>
      <xdr:row>82</xdr:row>
      <xdr:rowOff>135992</xdr:rowOff>
    </xdr:to>
    <xdr:sp macro="" textlink="">
      <xdr:nvSpPr>
        <xdr:cNvPr id="363" name="楕円 362">
          <a:extLst>
            <a:ext uri="{FF2B5EF4-FFF2-40B4-BE49-F238E27FC236}">
              <a16:creationId xmlns:a16="http://schemas.microsoft.com/office/drawing/2014/main" id="{D9CDD497-BEEB-4508-88A4-B0A71666DEED}"/>
            </a:ext>
          </a:extLst>
        </xdr:cNvPr>
        <xdr:cNvSpPr/>
      </xdr:nvSpPr>
      <xdr:spPr>
        <a:xfrm>
          <a:off x="6921500" y="140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81992</xdr:rowOff>
    </xdr:from>
    <xdr:to>
      <xdr:col>41</xdr:col>
      <xdr:colOff>50800</xdr:colOff>
      <xdr:row>82</xdr:row>
      <xdr:rowOff>85192</xdr:rowOff>
    </xdr:to>
    <xdr:cxnSp macro="">
      <xdr:nvCxnSpPr>
        <xdr:cNvPr id="364" name="直線コネクタ 363">
          <a:extLst>
            <a:ext uri="{FF2B5EF4-FFF2-40B4-BE49-F238E27FC236}">
              <a16:creationId xmlns:a16="http://schemas.microsoft.com/office/drawing/2014/main" id="{FF05677D-2DD9-4BF1-997E-CB2363DD3F47}"/>
            </a:ext>
          </a:extLst>
        </xdr:cNvPr>
        <xdr:cNvCxnSpPr/>
      </xdr:nvCxnSpPr>
      <xdr:spPr>
        <a:xfrm flipV="1">
          <a:off x="6972300" y="1414089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41164</xdr:rowOff>
    </xdr:from>
    <xdr:ext cx="469744" cy="259045"/>
    <xdr:sp macro="" textlink="">
      <xdr:nvSpPr>
        <xdr:cNvPr id="365" name="n_1aveValue【公営住宅】&#10;一人当たり面積">
          <a:extLst>
            <a:ext uri="{FF2B5EF4-FFF2-40B4-BE49-F238E27FC236}">
              <a16:creationId xmlns:a16="http://schemas.microsoft.com/office/drawing/2014/main" id="{DA9221BD-2211-4C1B-8547-745F537A4D33}"/>
            </a:ext>
          </a:extLst>
        </xdr:cNvPr>
        <xdr:cNvSpPr txBox="1"/>
      </xdr:nvSpPr>
      <xdr:spPr>
        <a:xfrm>
          <a:off x="93917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43451</xdr:rowOff>
    </xdr:from>
    <xdr:ext cx="469744" cy="259045"/>
    <xdr:sp macro="" textlink="">
      <xdr:nvSpPr>
        <xdr:cNvPr id="366" name="n_2aveValue【公営住宅】&#10;一人当たり面積">
          <a:extLst>
            <a:ext uri="{FF2B5EF4-FFF2-40B4-BE49-F238E27FC236}">
              <a16:creationId xmlns:a16="http://schemas.microsoft.com/office/drawing/2014/main" id="{15C89A02-E184-4CB7-9CF0-4CCC27E6C80A}"/>
            </a:ext>
          </a:extLst>
        </xdr:cNvPr>
        <xdr:cNvSpPr txBox="1"/>
      </xdr:nvSpPr>
      <xdr:spPr>
        <a:xfrm>
          <a:off x="8515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85513</xdr:rowOff>
    </xdr:from>
    <xdr:ext cx="469744" cy="259045"/>
    <xdr:sp macro="" textlink="">
      <xdr:nvSpPr>
        <xdr:cNvPr id="367" name="n_3aveValue【公営住宅】&#10;一人当たり面積">
          <a:extLst>
            <a:ext uri="{FF2B5EF4-FFF2-40B4-BE49-F238E27FC236}">
              <a16:creationId xmlns:a16="http://schemas.microsoft.com/office/drawing/2014/main" id="{51B6450C-F9CF-4703-9B28-3BBA740B5C9F}"/>
            </a:ext>
          </a:extLst>
        </xdr:cNvPr>
        <xdr:cNvSpPr txBox="1"/>
      </xdr:nvSpPr>
      <xdr:spPr>
        <a:xfrm>
          <a:off x="7626427" y="1448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93285</xdr:rowOff>
    </xdr:from>
    <xdr:ext cx="469744" cy="259045"/>
    <xdr:sp macro="" textlink="">
      <xdr:nvSpPr>
        <xdr:cNvPr id="368" name="n_4aveValue【公営住宅】&#10;一人当たり面積">
          <a:extLst>
            <a:ext uri="{FF2B5EF4-FFF2-40B4-BE49-F238E27FC236}">
              <a16:creationId xmlns:a16="http://schemas.microsoft.com/office/drawing/2014/main" id="{662CA390-5B4D-4017-8155-98D2DD250997}"/>
            </a:ext>
          </a:extLst>
        </xdr:cNvPr>
        <xdr:cNvSpPr txBox="1"/>
      </xdr:nvSpPr>
      <xdr:spPr>
        <a:xfrm>
          <a:off x="6737427" y="1449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141546</xdr:rowOff>
    </xdr:from>
    <xdr:ext cx="469744" cy="259045"/>
    <xdr:sp macro="" textlink="">
      <xdr:nvSpPr>
        <xdr:cNvPr id="369" name="n_1mainValue【公営住宅】&#10;一人当たり面積">
          <a:extLst>
            <a:ext uri="{FF2B5EF4-FFF2-40B4-BE49-F238E27FC236}">
              <a16:creationId xmlns:a16="http://schemas.microsoft.com/office/drawing/2014/main" id="{0832343B-E083-46AC-A8C2-6DE94182EE6A}"/>
            </a:ext>
          </a:extLst>
        </xdr:cNvPr>
        <xdr:cNvSpPr txBox="1"/>
      </xdr:nvSpPr>
      <xdr:spPr>
        <a:xfrm>
          <a:off x="9391727" y="1385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146118</xdr:rowOff>
    </xdr:from>
    <xdr:ext cx="469744" cy="259045"/>
    <xdr:sp macro="" textlink="">
      <xdr:nvSpPr>
        <xdr:cNvPr id="370" name="n_2mainValue【公営住宅】&#10;一人当たり面積">
          <a:extLst>
            <a:ext uri="{FF2B5EF4-FFF2-40B4-BE49-F238E27FC236}">
              <a16:creationId xmlns:a16="http://schemas.microsoft.com/office/drawing/2014/main" id="{88441D08-47DB-44A4-8776-B6C412CFCCEC}"/>
            </a:ext>
          </a:extLst>
        </xdr:cNvPr>
        <xdr:cNvSpPr txBox="1"/>
      </xdr:nvSpPr>
      <xdr:spPr>
        <a:xfrm>
          <a:off x="8515427" y="1386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149319</xdr:rowOff>
    </xdr:from>
    <xdr:ext cx="469744" cy="259045"/>
    <xdr:sp macro="" textlink="">
      <xdr:nvSpPr>
        <xdr:cNvPr id="371" name="n_3mainValue【公営住宅】&#10;一人当たり面積">
          <a:extLst>
            <a:ext uri="{FF2B5EF4-FFF2-40B4-BE49-F238E27FC236}">
              <a16:creationId xmlns:a16="http://schemas.microsoft.com/office/drawing/2014/main" id="{42796AEE-122D-422D-963B-8C457202583E}"/>
            </a:ext>
          </a:extLst>
        </xdr:cNvPr>
        <xdr:cNvSpPr txBox="1"/>
      </xdr:nvSpPr>
      <xdr:spPr>
        <a:xfrm>
          <a:off x="7626427" y="138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152519</xdr:rowOff>
    </xdr:from>
    <xdr:ext cx="469744" cy="259045"/>
    <xdr:sp macro="" textlink="">
      <xdr:nvSpPr>
        <xdr:cNvPr id="372" name="n_4mainValue【公営住宅】&#10;一人当たり面積">
          <a:extLst>
            <a:ext uri="{FF2B5EF4-FFF2-40B4-BE49-F238E27FC236}">
              <a16:creationId xmlns:a16="http://schemas.microsoft.com/office/drawing/2014/main" id="{86814C25-DF95-4C0E-83AF-F2E9F6BC8483}"/>
            </a:ext>
          </a:extLst>
        </xdr:cNvPr>
        <xdr:cNvSpPr txBox="1"/>
      </xdr:nvSpPr>
      <xdr:spPr>
        <a:xfrm>
          <a:off x="6737427" y="1386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306F6AF-2D93-44D4-AB2D-0BBFEB2E4A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F91E7182-F665-420D-9571-D56536CD49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E38D21D7-73CF-489A-9D7A-A9FE33320C0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25362D48-1AF1-4C94-AF5C-2D1424D97A5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D72E62F7-9AE9-498A-9CA3-408DD85C5C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61CD36D0-E486-4B98-9456-DDAF618CE6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631E6DC-B139-457C-A91B-F434256BBB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1D16B499-59E5-4DEC-A0CC-45959F7A9C9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BFEB565B-446B-465E-B31B-05B67558C45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611EDB3C-0E60-421A-BADE-FD1B0BCC61B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610F2F19-5431-408A-A556-32791F77173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F324E3C0-6344-4B93-BE00-972FA62959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2BEEB425-5747-49D1-B34B-BB8DF54B20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E1ABB7D5-0E8B-4B07-A8F7-73E552F70F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E649DA33-9887-4272-B236-0216B949DED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B2F3F335-E8C0-42D4-8440-CABAF16F75C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EB182E58-86D5-453F-A503-7BFC8ABD46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7861ACA2-F440-448E-9D80-F69D55B82C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97A10EC3-D8BB-480B-B29C-0CC3FBC7A1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D76A772B-6200-4599-8D02-6C01EB0F41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620FBFD1-3022-46B6-B89C-AC2847AEF6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C26405A0-F8DA-4AF3-94A7-9846EBA9E10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6D3EFFCF-E6DB-45FD-ACFE-AB9331FA43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9EF96565-A757-459D-9068-4E37D05E560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10F74837-2A65-440A-9224-61B3D1AC750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84E87CEF-B6D9-4ED1-8F6D-513D93A880B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9CF28835-CBAD-45E4-BCA4-38B06CD554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21905945-4235-4DEF-A57E-3D72298B580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E1609FDA-2A15-40E4-8590-1F6B73B0F3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6BDD9A72-3080-49EB-BF56-190DB6CDFCD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3E3D4D14-6B4B-4C62-91EA-C94C5FD72E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CFEFF4E8-B34C-4C01-AC19-79D950BD1B6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EB8A1B5B-8F8A-4E16-AB4F-8391D687A41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4CD6E9EC-B594-4AE8-A6C2-8F649B58BBC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0A01ED1C-6278-4AD6-A88D-D5BAC45206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5803B224-A77F-4436-A0F5-BC88AC3A18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DE1F5BE4-FD8F-47E8-A39A-3C5D497719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BB39B3E4-E645-487D-832D-4936460196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C469FC6B-B586-4B2D-97BB-4196FE0731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37B2758E-80C1-49C0-A76E-EB0EBE734CC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0D87C574-9A4E-4E19-8967-AD8EBAB37D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E184E432-ED12-410C-BEEB-3D2CDC2FCF1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5" name="テキスト ボックス 414">
          <a:extLst>
            <a:ext uri="{FF2B5EF4-FFF2-40B4-BE49-F238E27FC236}">
              <a16:creationId xmlns:a16="http://schemas.microsoft.com/office/drawing/2014/main" id="{BE6A49C7-43A4-43AE-9772-30A946D169D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44FD244C-E136-4E88-B847-189CCA64ADD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a:extLst>
            <a:ext uri="{FF2B5EF4-FFF2-40B4-BE49-F238E27FC236}">
              <a16:creationId xmlns:a16="http://schemas.microsoft.com/office/drawing/2014/main" id="{C4D14441-EA25-4EBE-B52A-2F0C266CEF6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E6237453-08FE-4C9A-86FD-4231937F432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7E656988-525F-4548-82ED-97141ACDC5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77D13744-3B97-4FD6-B72B-FC01DD22B31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CB568012-1AA1-4D69-8CA0-226A3731482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C3F3A965-AE37-4A4F-A8F5-82EF163771A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22181E27-FE36-47F0-9D05-2A8BF10E8A8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3B48807D-49B3-42B1-966C-6E3CAE2E4A9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5E8CAE47-8172-4B0D-88A5-104AAE7F58A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ABCEECA5-1D06-4C72-B39B-A5CBF7B6409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a:extLst>
            <a:ext uri="{FF2B5EF4-FFF2-40B4-BE49-F238E27FC236}">
              <a16:creationId xmlns:a16="http://schemas.microsoft.com/office/drawing/2014/main" id="{99F443D4-0964-45E4-B398-7C605AF6F44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B2C5F97E-A930-44E5-AEBD-6C4E07568C0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129540</xdr:rowOff>
    </xdr:from>
    <xdr:to>
      <xdr:col>85</xdr:col>
      <xdr:colOff>126364</xdr:colOff>
      <xdr:row>64</xdr:row>
      <xdr:rowOff>144780</xdr:rowOff>
    </xdr:to>
    <xdr:cxnSp macro="">
      <xdr:nvCxnSpPr>
        <xdr:cNvPr id="429" name="直線コネクタ 428">
          <a:extLst>
            <a:ext uri="{FF2B5EF4-FFF2-40B4-BE49-F238E27FC236}">
              <a16:creationId xmlns:a16="http://schemas.microsoft.com/office/drawing/2014/main" id="{0CD9ECE1-7A89-4181-850E-85E7983007C8}"/>
            </a:ext>
          </a:extLst>
        </xdr:cNvPr>
        <xdr:cNvCxnSpPr/>
      </xdr:nvCxnSpPr>
      <xdr:spPr>
        <a:xfrm flipV="1">
          <a:off x="16318864" y="97307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148607</xdr:rowOff>
    </xdr:from>
    <xdr:ext cx="405111" cy="259045"/>
    <xdr:sp macro="" textlink="">
      <xdr:nvSpPr>
        <xdr:cNvPr id="430" name="【学校施設】&#10;有形固定資産減価償却率最小値テキスト">
          <a:extLst>
            <a:ext uri="{FF2B5EF4-FFF2-40B4-BE49-F238E27FC236}">
              <a16:creationId xmlns:a16="http://schemas.microsoft.com/office/drawing/2014/main" id="{4E191C65-04D1-4ED6-B86E-74B577607E23}"/>
            </a:ext>
          </a:extLst>
        </xdr:cNvPr>
        <xdr:cNvSpPr txBox="1"/>
      </xdr:nvSpPr>
      <xdr:spPr>
        <a:xfrm>
          <a:off x="163576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144780</xdr:rowOff>
    </xdr:from>
    <xdr:to>
      <xdr:col>86</xdr:col>
      <xdr:colOff>25400</xdr:colOff>
      <xdr:row>64</xdr:row>
      <xdr:rowOff>144780</xdr:rowOff>
    </xdr:to>
    <xdr:cxnSp macro="">
      <xdr:nvCxnSpPr>
        <xdr:cNvPr id="431" name="直線コネクタ 430">
          <a:extLst>
            <a:ext uri="{FF2B5EF4-FFF2-40B4-BE49-F238E27FC236}">
              <a16:creationId xmlns:a16="http://schemas.microsoft.com/office/drawing/2014/main" id="{EC2920FC-EA54-488D-9EEB-510CF75D286D}"/>
            </a:ext>
          </a:extLst>
        </xdr:cNvPr>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76217</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AD66DED9-9688-41B7-A71E-2020DA909039}"/>
            </a:ext>
          </a:extLst>
        </xdr:cNvPr>
        <xdr:cNvSpPr txBox="1"/>
      </xdr:nvSpPr>
      <xdr:spPr>
        <a:xfrm>
          <a:off x="16357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129540</xdr:rowOff>
    </xdr:from>
    <xdr:to>
      <xdr:col>86</xdr:col>
      <xdr:colOff>25400</xdr:colOff>
      <xdr:row>56</xdr:row>
      <xdr:rowOff>129540</xdr:rowOff>
    </xdr:to>
    <xdr:cxnSp macro="">
      <xdr:nvCxnSpPr>
        <xdr:cNvPr id="433" name="直線コネクタ 432">
          <a:extLst>
            <a:ext uri="{FF2B5EF4-FFF2-40B4-BE49-F238E27FC236}">
              <a16:creationId xmlns:a16="http://schemas.microsoft.com/office/drawing/2014/main" id="{6DFEC5E4-A57C-458E-B35D-4FDE6418374A}"/>
            </a:ext>
          </a:extLst>
        </xdr:cNvPr>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162577</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1CA5FC24-39EC-432E-A586-6C056079CD67}"/>
            </a:ext>
          </a:extLst>
        </xdr:cNvPr>
        <xdr:cNvSpPr txBox="1"/>
      </xdr:nvSpPr>
      <xdr:spPr>
        <a:xfrm>
          <a:off x="16357600" y="10278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435" name="フローチャート: 判断 434">
          <a:extLst>
            <a:ext uri="{FF2B5EF4-FFF2-40B4-BE49-F238E27FC236}">
              <a16:creationId xmlns:a16="http://schemas.microsoft.com/office/drawing/2014/main" id="{F063BEB9-3D8D-48F5-8676-D36A18564E27}"/>
            </a:ext>
          </a:extLst>
        </xdr:cNvPr>
        <xdr:cNvSpPr/>
      </xdr:nvSpPr>
      <xdr:spPr>
        <a:xfrm>
          <a:off x="16268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36" name="フローチャート: 判断 435">
          <a:extLst>
            <a:ext uri="{FF2B5EF4-FFF2-40B4-BE49-F238E27FC236}">
              <a16:creationId xmlns:a16="http://schemas.microsoft.com/office/drawing/2014/main" id="{0F4AF61B-98DB-4839-BDEF-F467A29C3548}"/>
            </a:ext>
          </a:extLst>
        </xdr:cNvPr>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113030</xdr:rowOff>
    </xdr:from>
    <xdr:to>
      <xdr:col>76</xdr:col>
      <xdr:colOff>165100</xdr:colOff>
      <xdr:row>60</xdr:row>
      <xdr:rowOff>43180</xdr:rowOff>
    </xdr:to>
    <xdr:sp macro="" textlink="">
      <xdr:nvSpPr>
        <xdr:cNvPr id="437" name="フローチャート: 判断 436">
          <a:extLst>
            <a:ext uri="{FF2B5EF4-FFF2-40B4-BE49-F238E27FC236}">
              <a16:creationId xmlns:a16="http://schemas.microsoft.com/office/drawing/2014/main" id="{716CADB1-47E4-41BF-A1FB-67C932CB6B5B}"/>
            </a:ext>
          </a:extLst>
        </xdr:cNvPr>
        <xdr:cNvSpPr/>
      </xdr:nvSpPr>
      <xdr:spPr>
        <a:xfrm>
          <a:off x="14541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438" name="フローチャート: 判断 437">
          <a:extLst>
            <a:ext uri="{FF2B5EF4-FFF2-40B4-BE49-F238E27FC236}">
              <a16:creationId xmlns:a16="http://schemas.microsoft.com/office/drawing/2014/main" id="{470CACC9-BE2D-4CD1-AC44-92369B80DB46}"/>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439" name="フローチャート: 判断 438">
          <a:extLst>
            <a:ext uri="{FF2B5EF4-FFF2-40B4-BE49-F238E27FC236}">
              <a16:creationId xmlns:a16="http://schemas.microsoft.com/office/drawing/2014/main" id="{AB7474B0-0048-4E26-9881-9F10B48B0D34}"/>
            </a:ext>
          </a:extLst>
        </xdr:cNvPr>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911ED03B-12BD-438C-BD00-F4365350C9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9B6EEFAB-72B9-4556-9737-9C676811BDA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2FA43892-59FD-4887-B325-ABB0E0A764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F6BE982C-57D9-4086-B54C-04D67EE8609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DD2DE63B-A4CA-43F0-A94E-A737B468AE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113030</xdr:rowOff>
    </xdr:from>
    <xdr:to>
      <xdr:col>85</xdr:col>
      <xdr:colOff>177800</xdr:colOff>
      <xdr:row>62</xdr:row>
      <xdr:rowOff>43180</xdr:rowOff>
    </xdr:to>
    <xdr:sp macro="" textlink="">
      <xdr:nvSpPr>
        <xdr:cNvPr id="445" name="楕円 444">
          <a:extLst>
            <a:ext uri="{FF2B5EF4-FFF2-40B4-BE49-F238E27FC236}">
              <a16:creationId xmlns:a16="http://schemas.microsoft.com/office/drawing/2014/main" id="{9D6FF48B-CA54-4A05-9229-806B0A70216B}"/>
            </a:ext>
          </a:extLst>
        </xdr:cNvPr>
        <xdr:cNvSpPr/>
      </xdr:nvSpPr>
      <xdr:spPr>
        <a:xfrm>
          <a:off x="16268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91457</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3B3C2313-6234-4C60-9989-EFE133222A4B}"/>
            </a:ext>
          </a:extLst>
        </xdr:cNvPr>
        <xdr:cNvSpPr txBox="1"/>
      </xdr:nvSpPr>
      <xdr:spPr>
        <a:xfrm>
          <a:off x="1635760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447" name="楕円 446">
          <a:extLst>
            <a:ext uri="{FF2B5EF4-FFF2-40B4-BE49-F238E27FC236}">
              <a16:creationId xmlns:a16="http://schemas.microsoft.com/office/drawing/2014/main" id="{7BD38F79-5CDD-41FB-B481-D4523FEEECEF}"/>
            </a:ext>
          </a:extLst>
        </xdr:cNvPr>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163830</xdr:rowOff>
    </xdr:to>
    <xdr:cxnSp macro="">
      <xdr:nvCxnSpPr>
        <xdr:cNvPr id="448" name="直線コネクタ 447">
          <a:extLst>
            <a:ext uri="{FF2B5EF4-FFF2-40B4-BE49-F238E27FC236}">
              <a16:creationId xmlns:a16="http://schemas.microsoft.com/office/drawing/2014/main" id="{256F2967-0AFE-45AC-BD9D-8304C269BE07}"/>
            </a:ext>
          </a:extLst>
        </xdr:cNvPr>
        <xdr:cNvCxnSpPr/>
      </xdr:nvCxnSpPr>
      <xdr:spPr>
        <a:xfrm>
          <a:off x="15481300" y="104927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449" name="楕円 448">
          <a:extLst>
            <a:ext uri="{FF2B5EF4-FFF2-40B4-BE49-F238E27FC236}">
              <a16:creationId xmlns:a16="http://schemas.microsoft.com/office/drawing/2014/main" id="{B6EAC6D8-847D-47DB-8298-573316F4942D}"/>
            </a:ext>
          </a:extLst>
        </xdr:cNvPr>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61</xdr:row>
      <xdr:rowOff>34290</xdr:rowOff>
    </xdr:to>
    <xdr:cxnSp macro="">
      <xdr:nvCxnSpPr>
        <xdr:cNvPr id="450" name="直線コネクタ 449">
          <a:extLst>
            <a:ext uri="{FF2B5EF4-FFF2-40B4-BE49-F238E27FC236}">
              <a16:creationId xmlns:a16="http://schemas.microsoft.com/office/drawing/2014/main" id="{B7EAA3E2-6543-4E92-BC8F-8300AE9128A1}"/>
            </a:ext>
          </a:extLst>
        </xdr:cNvPr>
        <xdr:cNvCxnSpPr/>
      </xdr:nvCxnSpPr>
      <xdr:spPr>
        <a:xfrm>
          <a:off x="14592300" y="10355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51" name="楕円 450">
          <a:extLst>
            <a:ext uri="{FF2B5EF4-FFF2-40B4-BE49-F238E27FC236}">
              <a16:creationId xmlns:a16="http://schemas.microsoft.com/office/drawing/2014/main" id="{00B184DE-E35F-4023-950F-C44029EB8C50}"/>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60</xdr:row>
      <xdr:rowOff>68580</xdr:rowOff>
    </xdr:to>
    <xdr:cxnSp macro="">
      <xdr:nvCxnSpPr>
        <xdr:cNvPr id="452" name="直線コネクタ 451">
          <a:extLst>
            <a:ext uri="{FF2B5EF4-FFF2-40B4-BE49-F238E27FC236}">
              <a16:creationId xmlns:a16="http://schemas.microsoft.com/office/drawing/2014/main" id="{BF63E889-F329-4FD7-B8BD-5382EBE7EBA8}"/>
            </a:ext>
          </a:extLst>
        </xdr:cNvPr>
        <xdr:cNvCxnSpPr/>
      </xdr:nvCxnSpPr>
      <xdr:spPr>
        <a:xfrm>
          <a:off x="13703300" y="10218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453" name="楕円 452">
          <a:extLst>
            <a:ext uri="{FF2B5EF4-FFF2-40B4-BE49-F238E27FC236}">
              <a16:creationId xmlns:a16="http://schemas.microsoft.com/office/drawing/2014/main" id="{E7FE118D-4756-4FA1-8F53-F78D686B9C4A}"/>
            </a:ext>
          </a:extLst>
        </xdr:cNvPr>
        <xdr:cNvSpPr/>
      </xdr:nvSpPr>
      <xdr:spPr>
        <a:xfrm>
          <a:off x="1276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125730</xdr:rowOff>
    </xdr:to>
    <xdr:cxnSp macro="">
      <xdr:nvCxnSpPr>
        <xdr:cNvPr id="454" name="直線コネクタ 453">
          <a:extLst>
            <a:ext uri="{FF2B5EF4-FFF2-40B4-BE49-F238E27FC236}">
              <a16:creationId xmlns:a16="http://schemas.microsoft.com/office/drawing/2014/main" id="{80802997-A3B1-4C08-A7B3-2A4E77184E53}"/>
            </a:ext>
          </a:extLst>
        </xdr:cNvPr>
        <xdr:cNvCxnSpPr/>
      </xdr:nvCxnSpPr>
      <xdr:spPr>
        <a:xfrm flipV="1">
          <a:off x="12814300" y="10218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455" name="n_1aveValue【学校施設】&#10;有形固定資産減価償却率">
          <a:extLst>
            <a:ext uri="{FF2B5EF4-FFF2-40B4-BE49-F238E27FC236}">
              <a16:creationId xmlns:a16="http://schemas.microsoft.com/office/drawing/2014/main" id="{2C7B50CC-B85F-4566-8326-9A6C73A2721F}"/>
            </a:ext>
          </a:extLst>
        </xdr:cNvPr>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59707</xdr:rowOff>
    </xdr:from>
    <xdr:ext cx="405111" cy="259045"/>
    <xdr:sp macro="" textlink="">
      <xdr:nvSpPr>
        <xdr:cNvPr id="456" name="n_2aveValue【学校施設】&#10;有形固定資産減価償却率">
          <a:extLst>
            <a:ext uri="{FF2B5EF4-FFF2-40B4-BE49-F238E27FC236}">
              <a16:creationId xmlns:a16="http://schemas.microsoft.com/office/drawing/2014/main" id="{A0BEF624-EE39-4924-A23A-B125332C08E3}"/>
            </a:ext>
          </a:extLst>
        </xdr:cNvPr>
        <xdr:cNvSpPr txBox="1"/>
      </xdr:nvSpPr>
      <xdr:spPr>
        <a:xfrm>
          <a:off x="14389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457" name="n_3aveValue【学校施設】&#10;有形固定資産減価償却率">
          <a:extLst>
            <a:ext uri="{FF2B5EF4-FFF2-40B4-BE49-F238E27FC236}">
              <a16:creationId xmlns:a16="http://schemas.microsoft.com/office/drawing/2014/main" id="{74849979-8B6C-4391-910D-A8E191D38C18}"/>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458" name="n_4aveValue【学校施設】&#10;有形固定資産減価償却率">
          <a:extLst>
            <a:ext uri="{FF2B5EF4-FFF2-40B4-BE49-F238E27FC236}">
              <a16:creationId xmlns:a16="http://schemas.microsoft.com/office/drawing/2014/main" id="{8C209225-5ED7-4266-9100-301E28609548}"/>
            </a:ext>
          </a:extLst>
        </xdr:cNvPr>
        <xdr:cNvSpPr txBox="1"/>
      </xdr:nvSpPr>
      <xdr:spPr>
        <a:xfrm>
          <a:off x="12611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459" name="n_1mainValue【学校施設】&#10;有形固定資産減価償却率">
          <a:extLst>
            <a:ext uri="{FF2B5EF4-FFF2-40B4-BE49-F238E27FC236}">
              <a16:creationId xmlns:a16="http://schemas.microsoft.com/office/drawing/2014/main" id="{2A08D071-3DBD-45B3-B313-CCC109A1B8AB}"/>
            </a:ext>
          </a:extLst>
        </xdr:cNvPr>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460" name="n_2mainValue【学校施設】&#10;有形固定資産減価償却率">
          <a:extLst>
            <a:ext uri="{FF2B5EF4-FFF2-40B4-BE49-F238E27FC236}">
              <a16:creationId xmlns:a16="http://schemas.microsoft.com/office/drawing/2014/main" id="{0914B0EF-E7C5-429C-A5B8-82CBDF8762E1}"/>
            </a:ext>
          </a:extLst>
        </xdr:cNvPr>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461" name="n_3mainValue【学校施設】&#10;有形固定資産減価償却率">
          <a:extLst>
            <a:ext uri="{FF2B5EF4-FFF2-40B4-BE49-F238E27FC236}">
              <a16:creationId xmlns:a16="http://schemas.microsoft.com/office/drawing/2014/main" id="{2DF0F225-42DB-4D93-BF69-6183E8F29417}"/>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462" name="n_4mainValue【学校施設】&#10;有形固定資産減価償却率">
          <a:extLst>
            <a:ext uri="{FF2B5EF4-FFF2-40B4-BE49-F238E27FC236}">
              <a16:creationId xmlns:a16="http://schemas.microsoft.com/office/drawing/2014/main" id="{A7832F88-5EE9-4625-8E68-985173CB3994}"/>
            </a:ext>
          </a:extLst>
        </xdr:cNvPr>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F738304A-9493-4A2B-9D1D-DAA1FC1CAC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E65D2C46-A109-4E26-9E7D-59AB60CD68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35FC1A75-F2BD-4A9E-8A51-800FB843AA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063BB727-109F-4B63-AD67-A26FB67FEAD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9D10C51E-75B8-40FE-A56C-F71FE1B982A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F6501D97-CDE3-46E9-BC9A-6CAA88041B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D8EB28E7-DE88-4983-A0D9-A490078EC2B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B9E1C514-FCA5-4419-8EB9-93D3B247091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CC4A2922-9B32-47A5-ABEC-41A5B67CD02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45ECC0B8-EC6A-4B57-AD8E-AA103EF2C7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0C8CAE77-E4F3-471B-B7B0-0AC73B96A1A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4" name="直線コネクタ 473">
          <a:extLst>
            <a:ext uri="{FF2B5EF4-FFF2-40B4-BE49-F238E27FC236}">
              <a16:creationId xmlns:a16="http://schemas.microsoft.com/office/drawing/2014/main" id="{4FBA8127-5D8F-4D23-BAD2-3C8BEE75A0F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5" name="テキスト ボックス 474">
          <a:extLst>
            <a:ext uri="{FF2B5EF4-FFF2-40B4-BE49-F238E27FC236}">
              <a16:creationId xmlns:a16="http://schemas.microsoft.com/office/drawing/2014/main" id="{30E26CA9-BA95-42EF-9AC5-7498ADC9004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6" name="直線コネクタ 475">
          <a:extLst>
            <a:ext uri="{FF2B5EF4-FFF2-40B4-BE49-F238E27FC236}">
              <a16:creationId xmlns:a16="http://schemas.microsoft.com/office/drawing/2014/main" id="{51F4AEDA-FE25-4483-84EC-930FA0C7E4A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7" name="テキスト ボックス 476">
          <a:extLst>
            <a:ext uri="{FF2B5EF4-FFF2-40B4-BE49-F238E27FC236}">
              <a16:creationId xmlns:a16="http://schemas.microsoft.com/office/drawing/2014/main" id="{72F1938A-EB41-4B1A-AEEA-6C31A2320A0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8" name="直線コネクタ 477">
          <a:extLst>
            <a:ext uri="{FF2B5EF4-FFF2-40B4-BE49-F238E27FC236}">
              <a16:creationId xmlns:a16="http://schemas.microsoft.com/office/drawing/2014/main" id="{F4800010-1F6C-435E-A528-CC15F049CE5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9" name="テキスト ボックス 478">
          <a:extLst>
            <a:ext uri="{FF2B5EF4-FFF2-40B4-BE49-F238E27FC236}">
              <a16:creationId xmlns:a16="http://schemas.microsoft.com/office/drawing/2014/main" id="{C9523B68-F05B-4526-A5F3-A91B948605F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0" name="直線コネクタ 479">
          <a:extLst>
            <a:ext uri="{FF2B5EF4-FFF2-40B4-BE49-F238E27FC236}">
              <a16:creationId xmlns:a16="http://schemas.microsoft.com/office/drawing/2014/main" id="{4BCAD085-AE93-4C33-815A-B4C788BCC9F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1" name="テキスト ボックス 480">
          <a:extLst>
            <a:ext uri="{FF2B5EF4-FFF2-40B4-BE49-F238E27FC236}">
              <a16:creationId xmlns:a16="http://schemas.microsoft.com/office/drawing/2014/main" id="{CD5F3BD0-E69D-4A36-A20A-52B4FC0F2A5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2" name="直線コネクタ 481">
          <a:extLst>
            <a:ext uri="{FF2B5EF4-FFF2-40B4-BE49-F238E27FC236}">
              <a16:creationId xmlns:a16="http://schemas.microsoft.com/office/drawing/2014/main" id="{68A92789-5766-4DAF-8544-441DB1CDA4E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3" name="テキスト ボックス 482">
          <a:extLst>
            <a:ext uri="{FF2B5EF4-FFF2-40B4-BE49-F238E27FC236}">
              <a16:creationId xmlns:a16="http://schemas.microsoft.com/office/drawing/2014/main" id="{8D7C9D77-2C68-4958-B338-F128D451788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4" name="直線コネクタ 483">
          <a:extLst>
            <a:ext uri="{FF2B5EF4-FFF2-40B4-BE49-F238E27FC236}">
              <a16:creationId xmlns:a16="http://schemas.microsoft.com/office/drawing/2014/main" id="{098EBC40-DF59-431D-B40B-C56FE8BD41B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5" name="テキスト ボックス 484">
          <a:extLst>
            <a:ext uri="{FF2B5EF4-FFF2-40B4-BE49-F238E27FC236}">
              <a16:creationId xmlns:a16="http://schemas.microsoft.com/office/drawing/2014/main" id="{40DF38C4-EB92-4CC4-A704-3111B32F7D5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5688931E-870B-481C-ADF4-79330197717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23C0A146-3E3C-4E3A-85F8-0792C29A473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C4016CD5-E57D-48F8-9E2D-4E2A2E5C6F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166551</xdr:rowOff>
    </xdr:from>
    <xdr:to>
      <xdr:col>116</xdr:col>
      <xdr:colOff>62864</xdr:colOff>
      <xdr:row>64</xdr:row>
      <xdr:rowOff>124097</xdr:rowOff>
    </xdr:to>
    <xdr:cxnSp macro="">
      <xdr:nvCxnSpPr>
        <xdr:cNvPr id="489" name="直線コネクタ 488">
          <a:extLst>
            <a:ext uri="{FF2B5EF4-FFF2-40B4-BE49-F238E27FC236}">
              <a16:creationId xmlns:a16="http://schemas.microsoft.com/office/drawing/2014/main" id="{A8502C4B-0442-4E3B-AD26-6981CBBE81A1}"/>
            </a:ext>
          </a:extLst>
        </xdr:cNvPr>
        <xdr:cNvCxnSpPr/>
      </xdr:nvCxnSpPr>
      <xdr:spPr>
        <a:xfrm flipV="1">
          <a:off x="22160864" y="9596301"/>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490" name="【学校施設】&#10;一人当たり面積最小値テキスト">
          <a:extLst>
            <a:ext uri="{FF2B5EF4-FFF2-40B4-BE49-F238E27FC236}">
              <a16:creationId xmlns:a16="http://schemas.microsoft.com/office/drawing/2014/main" id="{921021B5-4835-479E-8093-2FC4D08369F8}"/>
            </a:ext>
          </a:extLst>
        </xdr:cNvPr>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491" name="直線コネクタ 490">
          <a:extLst>
            <a:ext uri="{FF2B5EF4-FFF2-40B4-BE49-F238E27FC236}">
              <a16:creationId xmlns:a16="http://schemas.microsoft.com/office/drawing/2014/main" id="{3C2ABF8D-A828-44B3-9BA3-D904E5355748}"/>
            </a:ext>
          </a:extLst>
        </xdr:cNvPr>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113228</xdr:rowOff>
    </xdr:from>
    <xdr:ext cx="469744" cy="259045"/>
    <xdr:sp macro="" textlink="">
      <xdr:nvSpPr>
        <xdr:cNvPr id="492" name="【学校施設】&#10;一人当たり面積最大値テキスト">
          <a:extLst>
            <a:ext uri="{FF2B5EF4-FFF2-40B4-BE49-F238E27FC236}">
              <a16:creationId xmlns:a16="http://schemas.microsoft.com/office/drawing/2014/main" id="{46865C4F-0F63-4E8D-AB58-84A79F493DC0}"/>
            </a:ext>
          </a:extLst>
        </xdr:cNvPr>
        <xdr:cNvSpPr txBox="1"/>
      </xdr:nvSpPr>
      <xdr:spPr>
        <a:xfrm>
          <a:off x="22199600" y="937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166551</xdr:rowOff>
    </xdr:from>
    <xdr:to>
      <xdr:col>116</xdr:col>
      <xdr:colOff>152400</xdr:colOff>
      <xdr:row>55</xdr:row>
      <xdr:rowOff>166551</xdr:rowOff>
    </xdr:to>
    <xdr:cxnSp macro="">
      <xdr:nvCxnSpPr>
        <xdr:cNvPr id="493" name="直線コネクタ 492">
          <a:extLst>
            <a:ext uri="{FF2B5EF4-FFF2-40B4-BE49-F238E27FC236}">
              <a16:creationId xmlns:a16="http://schemas.microsoft.com/office/drawing/2014/main" id="{D3C6FA28-979D-4ADD-920B-54042924F6FD}"/>
            </a:ext>
          </a:extLst>
        </xdr:cNvPr>
        <xdr:cNvCxnSpPr/>
      </xdr:nvCxnSpPr>
      <xdr:spPr>
        <a:xfrm>
          <a:off x="22072600" y="959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48821</xdr:rowOff>
    </xdr:from>
    <xdr:ext cx="469744" cy="259045"/>
    <xdr:sp macro="" textlink="">
      <xdr:nvSpPr>
        <xdr:cNvPr id="494" name="【学校施設】&#10;一人当たり面積平均値テキスト">
          <a:extLst>
            <a:ext uri="{FF2B5EF4-FFF2-40B4-BE49-F238E27FC236}">
              <a16:creationId xmlns:a16="http://schemas.microsoft.com/office/drawing/2014/main" id="{23133AFF-3182-4160-8288-3CF006D50C03}"/>
            </a:ext>
          </a:extLst>
        </xdr:cNvPr>
        <xdr:cNvSpPr txBox="1"/>
      </xdr:nvSpPr>
      <xdr:spPr>
        <a:xfrm>
          <a:off x="22199600" y="1016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25944</xdr:rowOff>
    </xdr:from>
    <xdr:to>
      <xdr:col>116</xdr:col>
      <xdr:colOff>114300</xdr:colOff>
      <xdr:row>60</xdr:row>
      <xdr:rowOff>127544</xdr:rowOff>
    </xdr:to>
    <xdr:sp macro="" textlink="">
      <xdr:nvSpPr>
        <xdr:cNvPr id="495" name="フローチャート: 判断 494">
          <a:extLst>
            <a:ext uri="{FF2B5EF4-FFF2-40B4-BE49-F238E27FC236}">
              <a16:creationId xmlns:a16="http://schemas.microsoft.com/office/drawing/2014/main" id="{39C435B1-EB47-40DC-ABF0-1B7401E51C0D}"/>
            </a:ext>
          </a:extLst>
        </xdr:cNvPr>
        <xdr:cNvSpPr/>
      </xdr:nvSpPr>
      <xdr:spPr>
        <a:xfrm>
          <a:off x="22110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92891</xdr:rowOff>
    </xdr:from>
    <xdr:to>
      <xdr:col>112</xdr:col>
      <xdr:colOff>38100</xdr:colOff>
      <xdr:row>61</xdr:row>
      <xdr:rowOff>23041</xdr:rowOff>
    </xdr:to>
    <xdr:sp macro="" textlink="">
      <xdr:nvSpPr>
        <xdr:cNvPr id="496" name="フローチャート: 判断 495">
          <a:extLst>
            <a:ext uri="{FF2B5EF4-FFF2-40B4-BE49-F238E27FC236}">
              <a16:creationId xmlns:a16="http://schemas.microsoft.com/office/drawing/2014/main" id="{33824435-D02D-414D-B4F1-FB215989BEBF}"/>
            </a:ext>
          </a:extLst>
        </xdr:cNvPr>
        <xdr:cNvSpPr/>
      </xdr:nvSpPr>
      <xdr:spPr>
        <a:xfrm>
          <a:off x="2127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159838</xdr:rowOff>
    </xdr:from>
    <xdr:to>
      <xdr:col>107</xdr:col>
      <xdr:colOff>101600</xdr:colOff>
      <xdr:row>61</xdr:row>
      <xdr:rowOff>89988</xdr:rowOff>
    </xdr:to>
    <xdr:sp macro="" textlink="">
      <xdr:nvSpPr>
        <xdr:cNvPr id="497" name="フローチャート: 判断 496">
          <a:extLst>
            <a:ext uri="{FF2B5EF4-FFF2-40B4-BE49-F238E27FC236}">
              <a16:creationId xmlns:a16="http://schemas.microsoft.com/office/drawing/2014/main" id="{C0CAEB91-D9CA-4F9D-A547-A0F72A088E5D}"/>
            </a:ext>
          </a:extLst>
        </xdr:cNvPr>
        <xdr:cNvSpPr/>
      </xdr:nvSpPr>
      <xdr:spPr>
        <a:xfrm>
          <a:off x="203835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498" name="フローチャート: 判断 497">
          <a:extLst>
            <a:ext uri="{FF2B5EF4-FFF2-40B4-BE49-F238E27FC236}">
              <a16:creationId xmlns:a16="http://schemas.microsoft.com/office/drawing/2014/main" id="{B6CFB7FF-8D6F-42C3-835B-A02538DC4206}"/>
            </a:ext>
          </a:extLst>
        </xdr:cNvPr>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99423</xdr:rowOff>
    </xdr:from>
    <xdr:to>
      <xdr:col>98</xdr:col>
      <xdr:colOff>38100</xdr:colOff>
      <xdr:row>63</xdr:row>
      <xdr:rowOff>29573</xdr:rowOff>
    </xdr:to>
    <xdr:sp macro="" textlink="">
      <xdr:nvSpPr>
        <xdr:cNvPr id="499" name="フローチャート: 判断 498">
          <a:extLst>
            <a:ext uri="{FF2B5EF4-FFF2-40B4-BE49-F238E27FC236}">
              <a16:creationId xmlns:a16="http://schemas.microsoft.com/office/drawing/2014/main" id="{F69F9DB9-CA75-4384-8ACC-EEFA407A5F7D}"/>
            </a:ext>
          </a:extLst>
        </xdr:cNvPr>
        <xdr:cNvSpPr/>
      </xdr:nvSpPr>
      <xdr:spPr>
        <a:xfrm>
          <a:off x="18605500" y="1072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D3D41F83-CFBF-4244-8F2F-E51FF3353B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BBFD2854-8DBC-4CA8-8A23-392413598C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8E5814F6-2551-4DD4-AA4F-03EACB53A74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B2E80077-76DF-4EC1-9B24-54CDF36913C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A546C3E-FDD4-414D-BE65-E8080BF9B26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84727</xdr:rowOff>
    </xdr:from>
    <xdr:to>
      <xdr:col>116</xdr:col>
      <xdr:colOff>114300</xdr:colOff>
      <xdr:row>63</xdr:row>
      <xdr:rowOff>14877</xdr:rowOff>
    </xdr:to>
    <xdr:sp macro="" textlink="">
      <xdr:nvSpPr>
        <xdr:cNvPr id="505" name="楕円 504">
          <a:extLst>
            <a:ext uri="{FF2B5EF4-FFF2-40B4-BE49-F238E27FC236}">
              <a16:creationId xmlns:a16="http://schemas.microsoft.com/office/drawing/2014/main" id="{7A1D6EF4-DB3E-427C-BF78-CB85686FC381}"/>
            </a:ext>
          </a:extLst>
        </xdr:cNvPr>
        <xdr:cNvSpPr/>
      </xdr:nvSpPr>
      <xdr:spPr>
        <a:xfrm>
          <a:off x="221107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63154</xdr:rowOff>
    </xdr:from>
    <xdr:ext cx="469744" cy="259045"/>
    <xdr:sp macro="" textlink="">
      <xdr:nvSpPr>
        <xdr:cNvPr id="506" name="【学校施設】&#10;一人当たり面積該当値テキスト">
          <a:extLst>
            <a:ext uri="{FF2B5EF4-FFF2-40B4-BE49-F238E27FC236}">
              <a16:creationId xmlns:a16="http://schemas.microsoft.com/office/drawing/2014/main" id="{DF290FEE-93AF-43F0-A8B6-A074434BC1DE}"/>
            </a:ext>
          </a:extLst>
        </xdr:cNvPr>
        <xdr:cNvSpPr txBox="1"/>
      </xdr:nvSpPr>
      <xdr:spPr>
        <a:xfrm>
          <a:off x="22199600" y="1069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114119</xdr:rowOff>
    </xdr:from>
    <xdr:to>
      <xdr:col>112</xdr:col>
      <xdr:colOff>38100</xdr:colOff>
      <xdr:row>63</xdr:row>
      <xdr:rowOff>44269</xdr:rowOff>
    </xdr:to>
    <xdr:sp macro="" textlink="">
      <xdr:nvSpPr>
        <xdr:cNvPr id="507" name="楕円 506">
          <a:extLst>
            <a:ext uri="{FF2B5EF4-FFF2-40B4-BE49-F238E27FC236}">
              <a16:creationId xmlns:a16="http://schemas.microsoft.com/office/drawing/2014/main" id="{3A68DAAD-C5E7-4D37-8F4F-8D1C2867194D}"/>
            </a:ext>
          </a:extLst>
        </xdr:cNvPr>
        <xdr:cNvSpPr/>
      </xdr:nvSpPr>
      <xdr:spPr>
        <a:xfrm>
          <a:off x="21272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135527</xdr:rowOff>
    </xdr:from>
    <xdr:to>
      <xdr:col>116</xdr:col>
      <xdr:colOff>63500</xdr:colOff>
      <xdr:row>62</xdr:row>
      <xdr:rowOff>164919</xdr:rowOff>
    </xdr:to>
    <xdr:cxnSp macro="">
      <xdr:nvCxnSpPr>
        <xdr:cNvPr id="508" name="直線コネクタ 507">
          <a:extLst>
            <a:ext uri="{FF2B5EF4-FFF2-40B4-BE49-F238E27FC236}">
              <a16:creationId xmlns:a16="http://schemas.microsoft.com/office/drawing/2014/main" id="{B4CCD2FE-F8FA-46F5-B6FD-29CE6EED7524}"/>
            </a:ext>
          </a:extLst>
        </xdr:cNvPr>
        <xdr:cNvCxnSpPr/>
      </xdr:nvCxnSpPr>
      <xdr:spPr>
        <a:xfrm flipV="1">
          <a:off x="21323300" y="1076542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133713</xdr:rowOff>
    </xdr:from>
    <xdr:to>
      <xdr:col>107</xdr:col>
      <xdr:colOff>101600</xdr:colOff>
      <xdr:row>63</xdr:row>
      <xdr:rowOff>63863</xdr:rowOff>
    </xdr:to>
    <xdr:sp macro="" textlink="">
      <xdr:nvSpPr>
        <xdr:cNvPr id="509" name="楕円 508">
          <a:extLst>
            <a:ext uri="{FF2B5EF4-FFF2-40B4-BE49-F238E27FC236}">
              <a16:creationId xmlns:a16="http://schemas.microsoft.com/office/drawing/2014/main" id="{E178E5DF-4641-4AFE-B0C0-4F279F03F399}"/>
            </a:ext>
          </a:extLst>
        </xdr:cNvPr>
        <xdr:cNvSpPr/>
      </xdr:nvSpPr>
      <xdr:spPr>
        <a:xfrm>
          <a:off x="20383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164919</xdr:rowOff>
    </xdr:from>
    <xdr:to>
      <xdr:col>111</xdr:col>
      <xdr:colOff>177800</xdr:colOff>
      <xdr:row>63</xdr:row>
      <xdr:rowOff>13063</xdr:rowOff>
    </xdr:to>
    <xdr:cxnSp macro="">
      <xdr:nvCxnSpPr>
        <xdr:cNvPr id="510" name="直線コネクタ 509">
          <a:extLst>
            <a:ext uri="{FF2B5EF4-FFF2-40B4-BE49-F238E27FC236}">
              <a16:creationId xmlns:a16="http://schemas.microsoft.com/office/drawing/2014/main" id="{5BF77B37-C1F7-42C3-A507-B4D6D5121C91}"/>
            </a:ext>
          </a:extLst>
        </xdr:cNvPr>
        <xdr:cNvCxnSpPr/>
      </xdr:nvCxnSpPr>
      <xdr:spPr>
        <a:xfrm flipV="1">
          <a:off x="20434300" y="107948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150041</xdr:rowOff>
    </xdr:from>
    <xdr:to>
      <xdr:col>102</xdr:col>
      <xdr:colOff>165100</xdr:colOff>
      <xdr:row>63</xdr:row>
      <xdr:rowOff>80191</xdr:rowOff>
    </xdr:to>
    <xdr:sp macro="" textlink="">
      <xdr:nvSpPr>
        <xdr:cNvPr id="511" name="楕円 510">
          <a:extLst>
            <a:ext uri="{FF2B5EF4-FFF2-40B4-BE49-F238E27FC236}">
              <a16:creationId xmlns:a16="http://schemas.microsoft.com/office/drawing/2014/main" id="{1B21CCC7-CBAE-47C7-9DE8-B3AC0B869B16}"/>
            </a:ext>
          </a:extLst>
        </xdr:cNvPr>
        <xdr:cNvSpPr/>
      </xdr:nvSpPr>
      <xdr:spPr>
        <a:xfrm>
          <a:off x="19494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13063</xdr:rowOff>
    </xdr:from>
    <xdr:to>
      <xdr:col>107</xdr:col>
      <xdr:colOff>50800</xdr:colOff>
      <xdr:row>63</xdr:row>
      <xdr:rowOff>29391</xdr:rowOff>
    </xdr:to>
    <xdr:cxnSp macro="">
      <xdr:nvCxnSpPr>
        <xdr:cNvPr id="512" name="直線コネクタ 511">
          <a:extLst>
            <a:ext uri="{FF2B5EF4-FFF2-40B4-BE49-F238E27FC236}">
              <a16:creationId xmlns:a16="http://schemas.microsoft.com/office/drawing/2014/main" id="{C217D9C1-2CE2-40C1-A166-0B4346B61031}"/>
            </a:ext>
          </a:extLst>
        </xdr:cNvPr>
        <xdr:cNvCxnSpPr/>
      </xdr:nvCxnSpPr>
      <xdr:spPr>
        <a:xfrm flipV="1">
          <a:off x="19545300" y="1081441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154940</xdr:rowOff>
    </xdr:from>
    <xdr:to>
      <xdr:col>98</xdr:col>
      <xdr:colOff>38100</xdr:colOff>
      <xdr:row>62</xdr:row>
      <xdr:rowOff>85090</xdr:rowOff>
    </xdr:to>
    <xdr:sp macro="" textlink="">
      <xdr:nvSpPr>
        <xdr:cNvPr id="513" name="楕円 512">
          <a:extLst>
            <a:ext uri="{FF2B5EF4-FFF2-40B4-BE49-F238E27FC236}">
              <a16:creationId xmlns:a16="http://schemas.microsoft.com/office/drawing/2014/main" id="{484BEF47-DDA1-46E5-A8AE-620E6E60BB74}"/>
            </a:ext>
          </a:extLst>
        </xdr:cNvPr>
        <xdr:cNvSpPr/>
      </xdr:nvSpPr>
      <xdr:spPr>
        <a:xfrm>
          <a:off x="18605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34290</xdr:rowOff>
    </xdr:from>
    <xdr:to>
      <xdr:col>102</xdr:col>
      <xdr:colOff>114300</xdr:colOff>
      <xdr:row>63</xdr:row>
      <xdr:rowOff>29391</xdr:rowOff>
    </xdr:to>
    <xdr:cxnSp macro="">
      <xdr:nvCxnSpPr>
        <xdr:cNvPr id="514" name="直線コネクタ 513">
          <a:extLst>
            <a:ext uri="{FF2B5EF4-FFF2-40B4-BE49-F238E27FC236}">
              <a16:creationId xmlns:a16="http://schemas.microsoft.com/office/drawing/2014/main" id="{16CF62EE-58B6-4FE9-9BAE-626675E52953}"/>
            </a:ext>
          </a:extLst>
        </xdr:cNvPr>
        <xdr:cNvCxnSpPr/>
      </xdr:nvCxnSpPr>
      <xdr:spPr>
        <a:xfrm>
          <a:off x="18656300" y="10664190"/>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39568</xdr:rowOff>
    </xdr:from>
    <xdr:ext cx="469744" cy="259045"/>
    <xdr:sp macro="" textlink="">
      <xdr:nvSpPr>
        <xdr:cNvPr id="515" name="n_1aveValue【学校施設】&#10;一人当たり面積">
          <a:extLst>
            <a:ext uri="{FF2B5EF4-FFF2-40B4-BE49-F238E27FC236}">
              <a16:creationId xmlns:a16="http://schemas.microsoft.com/office/drawing/2014/main" id="{97908725-AFA0-465A-89A0-C5EDA0D57D75}"/>
            </a:ext>
          </a:extLst>
        </xdr:cNvPr>
        <xdr:cNvSpPr txBox="1"/>
      </xdr:nvSpPr>
      <xdr:spPr>
        <a:xfrm>
          <a:off x="21075727" y="1015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106515</xdr:rowOff>
    </xdr:from>
    <xdr:ext cx="469744" cy="259045"/>
    <xdr:sp macro="" textlink="">
      <xdr:nvSpPr>
        <xdr:cNvPr id="516" name="n_2aveValue【学校施設】&#10;一人当たり面積">
          <a:extLst>
            <a:ext uri="{FF2B5EF4-FFF2-40B4-BE49-F238E27FC236}">
              <a16:creationId xmlns:a16="http://schemas.microsoft.com/office/drawing/2014/main" id="{956F36AB-535F-4064-BF71-E7F7E8647204}"/>
            </a:ext>
          </a:extLst>
        </xdr:cNvPr>
        <xdr:cNvSpPr txBox="1"/>
      </xdr:nvSpPr>
      <xdr:spPr>
        <a:xfrm>
          <a:off x="20199427" y="1022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517" name="n_3aveValue【学校施設】&#10;一人当たり面積">
          <a:extLst>
            <a:ext uri="{FF2B5EF4-FFF2-40B4-BE49-F238E27FC236}">
              <a16:creationId xmlns:a16="http://schemas.microsoft.com/office/drawing/2014/main" id="{B8EB124B-1E80-4924-9D45-BD5D6BF9993F}"/>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20700</xdr:rowOff>
    </xdr:from>
    <xdr:ext cx="469744" cy="259045"/>
    <xdr:sp macro="" textlink="">
      <xdr:nvSpPr>
        <xdr:cNvPr id="518" name="n_4aveValue【学校施設】&#10;一人当たり面積">
          <a:extLst>
            <a:ext uri="{FF2B5EF4-FFF2-40B4-BE49-F238E27FC236}">
              <a16:creationId xmlns:a16="http://schemas.microsoft.com/office/drawing/2014/main" id="{B16DDB5E-25E9-4E5B-827F-2A61938AC8F7}"/>
            </a:ext>
          </a:extLst>
        </xdr:cNvPr>
        <xdr:cNvSpPr txBox="1"/>
      </xdr:nvSpPr>
      <xdr:spPr>
        <a:xfrm>
          <a:off x="184214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35396</xdr:rowOff>
    </xdr:from>
    <xdr:ext cx="469744" cy="259045"/>
    <xdr:sp macro="" textlink="">
      <xdr:nvSpPr>
        <xdr:cNvPr id="519" name="n_1mainValue【学校施設】&#10;一人当たり面積">
          <a:extLst>
            <a:ext uri="{FF2B5EF4-FFF2-40B4-BE49-F238E27FC236}">
              <a16:creationId xmlns:a16="http://schemas.microsoft.com/office/drawing/2014/main" id="{90585A8F-459D-41DB-8B10-DA47831E554A}"/>
            </a:ext>
          </a:extLst>
        </xdr:cNvPr>
        <xdr:cNvSpPr txBox="1"/>
      </xdr:nvSpPr>
      <xdr:spPr>
        <a:xfrm>
          <a:off x="21075727" y="1083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54990</xdr:rowOff>
    </xdr:from>
    <xdr:ext cx="469744" cy="259045"/>
    <xdr:sp macro="" textlink="">
      <xdr:nvSpPr>
        <xdr:cNvPr id="520" name="n_2mainValue【学校施設】&#10;一人当たり面積">
          <a:extLst>
            <a:ext uri="{FF2B5EF4-FFF2-40B4-BE49-F238E27FC236}">
              <a16:creationId xmlns:a16="http://schemas.microsoft.com/office/drawing/2014/main" id="{27335A39-3A8A-4A18-BAF5-4F6E97C7F8E0}"/>
            </a:ext>
          </a:extLst>
        </xdr:cNvPr>
        <xdr:cNvSpPr txBox="1"/>
      </xdr:nvSpPr>
      <xdr:spPr>
        <a:xfrm>
          <a:off x="20199427" y="1085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96718</xdr:rowOff>
    </xdr:from>
    <xdr:ext cx="469744" cy="259045"/>
    <xdr:sp macro="" textlink="">
      <xdr:nvSpPr>
        <xdr:cNvPr id="521" name="n_3mainValue【学校施設】&#10;一人当たり面積">
          <a:extLst>
            <a:ext uri="{FF2B5EF4-FFF2-40B4-BE49-F238E27FC236}">
              <a16:creationId xmlns:a16="http://schemas.microsoft.com/office/drawing/2014/main" id="{062FB50A-7D98-4E85-AC09-A282C862B2EE}"/>
            </a:ext>
          </a:extLst>
        </xdr:cNvPr>
        <xdr:cNvSpPr txBox="1"/>
      </xdr:nvSpPr>
      <xdr:spPr>
        <a:xfrm>
          <a:off x="19310427" y="1055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522" name="n_4mainValue【学校施設】&#10;一人当たり面積">
          <a:extLst>
            <a:ext uri="{FF2B5EF4-FFF2-40B4-BE49-F238E27FC236}">
              <a16:creationId xmlns:a16="http://schemas.microsoft.com/office/drawing/2014/main" id="{67C2ED73-530F-432C-832E-1847950727CB}"/>
            </a:ext>
          </a:extLst>
        </xdr:cNvPr>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BBE6CCFE-2A24-42C3-BB29-98AACFCF34B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713A1532-BB30-47FC-BBA0-798539D7C03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DE92FC2E-E0CB-4B61-BB61-4435ED6CB9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124D01A7-F861-46F8-8CB5-D1AA9828D48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86570141-FE41-44BB-A1D8-F654CB0A2E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72EA21A0-5AB7-44DB-A3A8-740EFFD2FA8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17A3C6-769E-448B-8A04-54CD0325CC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44B816FB-E962-40B1-8419-6952EB15898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A610CBF6-33FF-48E1-962C-42A9F271D9D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36218951-4FE2-46C7-BF40-51D23F16B4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B0D6E810-B35A-420C-A047-E0B2CD6CA3A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4" name="直線コネクタ 533">
          <a:extLst>
            <a:ext uri="{FF2B5EF4-FFF2-40B4-BE49-F238E27FC236}">
              <a16:creationId xmlns:a16="http://schemas.microsoft.com/office/drawing/2014/main" id="{4920855A-43DA-42B3-BE75-2056BF9D0FD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35" name="テキスト ボックス 534">
          <a:extLst>
            <a:ext uri="{FF2B5EF4-FFF2-40B4-BE49-F238E27FC236}">
              <a16:creationId xmlns:a16="http://schemas.microsoft.com/office/drawing/2014/main" id="{8E563138-CC42-4311-8731-E9E60687200B}"/>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6" name="直線コネクタ 535">
          <a:extLst>
            <a:ext uri="{FF2B5EF4-FFF2-40B4-BE49-F238E27FC236}">
              <a16:creationId xmlns:a16="http://schemas.microsoft.com/office/drawing/2014/main" id="{732FA59B-8D93-4657-848B-EC18C5628E2C}"/>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7" name="テキスト ボックス 536">
          <a:extLst>
            <a:ext uri="{FF2B5EF4-FFF2-40B4-BE49-F238E27FC236}">
              <a16:creationId xmlns:a16="http://schemas.microsoft.com/office/drawing/2014/main" id="{1F4BDE08-6312-4C2E-805F-6D1F57C227F6}"/>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8" name="直線コネクタ 537">
          <a:extLst>
            <a:ext uri="{FF2B5EF4-FFF2-40B4-BE49-F238E27FC236}">
              <a16:creationId xmlns:a16="http://schemas.microsoft.com/office/drawing/2014/main" id="{8852A65D-5F1F-40CB-8C99-C814F5D673FC}"/>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9" name="テキスト ボックス 538">
          <a:extLst>
            <a:ext uri="{FF2B5EF4-FFF2-40B4-BE49-F238E27FC236}">
              <a16:creationId xmlns:a16="http://schemas.microsoft.com/office/drawing/2014/main" id="{B5F76BC5-1815-450C-B2B1-9F37127541B2}"/>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0" name="直線コネクタ 539">
          <a:extLst>
            <a:ext uri="{FF2B5EF4-FFF2-40B4-BE49-F238E27FC236}">
              <a16:creationId xmlns:a16="http://schemas.microsoft.com/office/drawing/2014/main" id="{BB4CAABE-A8D9-432B-87A1-F1241DF4E07F}"/>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41" name="テキスト ボックス 540">
          <a:extLst>
            <a:ext uri="{FF2B5EF4-FFF2-40B4-BE49-F238E27FC236}">
              <a16:creationId xmlns:a16="http://schemas.microsoft.com/office/drawing/2014/main" id="{AD620E84-6A5E-4334-A5A7-ACCB9F7CC70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CEFE3E6C-AC5E-4CE8-88D6-97DAF4E82AF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3" name="テキスト ボックス 542">
          <a:extLst>
            <a:ext uri="{FF2B5EF4-FFF2-40B4-BE49-F238E27FC236}">
              <a16:creationId xmlns:a16="http://schemas.microsoft.com/office/drawing/2014/main" id="{747EBFA2-0C7D-4CE5-9025-7178CB6DAF1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a:extLst>
            <a:ext uri="{FF2B5EF4-FFF2-40B4-BE49-F238E27FC236}">
              <a16:creationId xmlns:a16="http://schemas.microsoft.com/office/drawing/2014/main" id="{4719E8D6-C317-4AA3-B9D7-84FBB8808F0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81</xdr:row>
      <xdr:rowOff>168402</xdr:rowOff>
    </xdr:from>
    <xdr:to>
      <xdr:col>85</xdr:col>
      <xdr:colOff>126364</xdr:colOff>
      <xdr:row>85</xdr:row>
      <xdr:rowOff>118111</xdr:rowOff>
    </xdr:to>
    <xdr:cxnSp macro="">
      <xdr:nvCxnSpPr>
        <xdr:cNvPr id="545" name="直線コネクタ 544">
          <a:extLst>
            <a:ext uri="{FF2B5EF4-FFF2-40B4-BE49-F238E27FC236}">
              <a16:creationId xmlns:a16="http://schemas.microsoft.com/office/drawing/2014/main" id="{2196B0C6-1884-40C1-8E00-15C1FA005AF0}"/>
            </a:ext>
          </a:extLst>
        </xdr:cNvPr>
        <xdr:cNvCxnSpPr/>
      </xdr:nvCxnSpPr>
      <xdr:spPr>
        <a:xfrm flipV="1">
          <a:off x="16318864" y="14055852"/>
          <a:ext cx="0" cy="63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546" name="【児童館】&#10;有形固定資産減価償却率最小値テキスト">
          <a:extLst>
            <a:ext uri="{FF2B5EF4-FFF2-40B4-BE49-F238E27FC236}">
              <a16:creationId xmlns:a16="http://schemas.microsoft.com/office/drawing/2014/main" id="{4D8EA4DD-265A-4DB3-B96F-DD5868E83B13}"/>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547" name="直線コネクタ 546">
          <a:extLst>
            <a:ext uri="{FF2B5EF4-FFF2-40B4-BE49-F238E27FC236}">
              <a16:creationId xmlns:a16="http://schemas.microsoft.com/office/drawing/2014/main" id="{1BC51C87-D8FE-4CED-B69D-CF6CC83B66B4}"/>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115079</xdr:rowOff>
    </xdr:from>
    <xdr:ext cx="405111" cy="259045"/>
    <xdr:sp macro="" textlink="">
      <xdr:nvSpPr>
        <xdr:cNvPr id="548" name="【児童館】&#10;有形固定資産減価償却率最大値テキスト">
          <a:extLst>
            <a:ext uri="{FF2B5EF4-FFF2-40B4-BE49-F238E27FC236}">
              <a16:creationId xmlns:a16="http://schemas.microsoft.com/office/drawing/2014/main" id="{FABC15BA-872B-403F-B160-7E9C5F5680CF}"/>
            </a:ext>
          </a:extLst>
        </xdr:cNvPr>
        <xdr:cNvSpPr txBox="1"/>
      </xdr:nvSpPr>
      <xdr:spPr>
        <a:xfrm>
          <a:off x="16357600" y="1383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81</xdr:row>
      <xdr:rowOff>168402</xdr:rowOff>
    </xdr:from>
    <xdr:to>
      <xdr:col>86</xdr:col>
      <xdr:colOff>25400</xdr:colOff>
      <xdr:row>81</xdr:row>
      <xdr:rowOff>168402</xdr:rowOff>
    </xdr:to>
    <xdr:cxnSp macro="">
      <xdr:nvCxnSpPr>
        <xdr:cNvPr id="549" name="直線コネクタ 548">
          <a:extLst>
            <a:ext uri="{FF2B5EF4-FFF2-40B4-BE49-F238E27FC236}">
              <a16:creationId xmlns:a16="http://schemas.microsoft.com/office/drawing/2014/main" id="{E6DFA5C1-47BD-415A-8528-03E50A616C87}"/>
            </a:ext>
          </a:extLst>
        </xdr:cNvPr>
        <xdr:cNvCxnSpPr/>
      </xdr:nvCxnSpPr>
      <xdr:spPr>
        <a:xfrm>
          <a:off x="16230600" y="1405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50" name="【児童館】&#10;有形固定資産減価償却率平均値テキスト">
          <a:extLst>
            <a:ext uri="{FF2B5EF4-FFF2-40B4-BE49-F238E27FC236}">
              <a16:creationId xmlns:a16="http://schemas.microsoft.com/office/drawing/2014/main" id="{439CF51C-3B3C-4A2F-B7F8-923B87775D92}"/>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51" name="フローチャート: 判断 550">
          <a:extLst>
            <a:ext uri="{FF2B5EF4-FFF2-40B4-BE49-F238E27FC236}">
              <a16:creationId xmlns:a16="http://schemas.microsoft.com/office/drawing/2014/main" id="{165D7BAE-6D80-4966-8C43-4CCC79884672}"/>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151892</xdr:rowOff>
    </xdr:from>
    <xdr:to>
      <xdr:col>81</xdr:col>
      <xdr:colOff>101600</xdr:colOff>
      <xdr:row>82</xdr:row>
      <xdr:rowOff>82042</xdr:rowOff>
    </xdr:to>
    <xdr:sp macro="" textlink="">
      <xdr:nvSpPr>
        <xdr:cNvPr id="552" name="フローチャート: 判断 551">
          <a:extLst>
            <a:ext uri="{FF2B5EF4-FFF2-40B4-BE49-F238E27FC236}">
              <a16:creationId xmlns:a16="http://schemas.microsoft.com/office/drawing/2014/main" id="{06A00FA0-D0E3-4C64-844E-4561987EA602}"/>
            </a:ext>
          </a:extLst>
        </xdr:cNvPr>
        <xdr:cNvSpPr/>
      </xdr:nvSpPr>
      <xdr:spPr>
        <a:xfrm>
          <a:off x="15430500" y="140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53" name="フローチャート: 判断 552">
          <a:extLst>
            <a:ext uri="{FF2B5EF4-FFF2-40B4-BE49-F238E27FC236}">
              <a16:creationId xmlns:a16="http://schemas.microsoft.com/office/drawing/2014/main" id="{0E9E911A-5BD6-4895-BA0B-6CE9D958C404}"/>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106172</xdr:rowOff>
    </xdr:from>
    <xdr:to>
      <xdr:col>72</xdr:col>
      <xdr:colOff>38100</xdr:colOff>
      <xdr:row>79</xdr:row>
      <xdr:rowOff>36322</xdr:rowOff>
    </xdr:to>
    <xdr:sp macro="" textlink="">
      <xdr:nvSpPr>
        <xdr:cNvPr id="554" name="フローチャート: 判断 553">
          <a:extLst>
            <a:ext uri="{FF2B5EF4-FFF2-40B4-BE49-F238E27FC236}">
              <a16:creationId xmlns:a16="http://schemas.microsoft.com/office/drawing/2014/main" id="{974C44C4-38D5-4002-9FCF-5B9259FB4396}"/>
            </a:ext>
          </a:extLst>
        </xdr:cNvPr>
        <xdr:cNvSpPr/>
      </xdr:nvSpPr>
      <xdr:spPr>
        <a:xfrm>
          <a:off x="13652500" y="134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140463</xdr:rowOff>
    </xdr:from>
    <xdr:to>
      <xdr:col>67</xdr:col>
      <xdr:colOff>101600</xdr:colOff>
      <xdr:row>79</xdr:row>
      <xdr:rowOff>70613</xdr:rowOff>
    </xdr:to>
    <xdr:sp macro="" textlink="">
      <xdr:nvSpPr>
        <xdr:cNvPr id="555" name="フローチャート: 判断 554">
          <a:extLst>
            <a:ext uri="{FF2B5EF4-FFF2-40B4-BE49-F238E27FC236}">
              <a16:creationId xmlns:a16="http://schemas.microsoft.com/office/drawing/2014/main" id="{3C6B64AB-2840-4473-9C25-53C5C89DBF71}"/>
            </a:ext>
          </a:extLst>
        </xdr:cNvPr>
        <xdr:cNvSpPr/>
      </xdr:nvSpPr>
      <xdr:spPr>
        <a:xfrm>
          <a:off x="12763500" y="1351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D8E66FB1-39AD-46E7-A9B9-84C0DE59725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A05B913B-7AF5-4CE9-AEB0-23BDE071B00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862E8BC5-3AE0-4598-9DAD-610853D28B5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7293FB49-EF09-4C00-AF46-EC1473BBF6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49C05EFE-7F58-47C7-B102-28E9E75AD53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561" name="楕円 560">
          <a:extLst>
            <a:ext uri="{FF2B5EF4-FFF2-40B4-BE49-F238E27FC236}">
              <a16:creationId xmlns:a16="http://schemas.microsoft.com/office/drawing/2014/main" id="{317198D0-6C9B-4AB4-BA1F-34139CB02C7E}"/>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158750</xdr:rowOff>
    </xdr:from>
    <xdr:to>
      <xdr:col>76</xdr:col>
      <xdr:colOff>165100</xdr:colOff>
      <xdr:row>86</xdr:row>
      <xdr:rowOff>88900</xdr:rowOff>
    </xdr:to>
    <xdr:sp macro="" textlink="">
      <xdr:nvSpPr>
        <xdr:cNvPr id="562" name="楕円 561">
          <a:extLst>
            <a:ext uri="{FF2B5EF4-FFF2-40B4-BE49-F238E27FC236}">
              <a16:creationId xmlns:a16="http://schemas.microsoft.com/office/drawing/2014/main" id="{438265F8-ED69-4DF6-9207-5CDA3AFFECA3}"/>
            </a:ext>
          </a:extLst>
        </xdr:cNvPr>
        <xdr:cNvSpPr/>
      </xdr:nvSpPr>
      <xdr:spPr>
        <a:xfrm>
          <a:off x="1454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38100</xdr:rowOff>
    </xdr:from>
    <xdr:to>
      <xdr:col>81</xdr:col>
      <xdr:colOff>50800</xdr:colOff>
      <xdr:row>86</xdr:row>
      <xdr:rowOff>38100</xdr:rowOff>
    </xdr:to>
    <xdr:cxnSp macro="">
      <xdr:nvCxnSpPr>
        <xdr:cNvPr id="563" name="直線コネクタ 562">
          <a:extLst>
            <a:ext uri="{FF2B5EF4-FFF2-40B4-BE49-F238E27FC236}">
              <a16:creationId xmlns:a16="http://schemas.microsoft.com/office/drawing/2014/main" id="{A7C07F01-B342-433A-A85F-2434EDA0DE26}"/>
            </a:ext>
          </a:extLst>
        </xdr:cNvPr>
        <xdr:cNvCxnSpPr/>
      </xdr:nvCxnSpPr>
      <xdr:spPr>
        <a:xfrm>
          <a:off x="1459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158750</xdr:rowOff>
    </xdr:from>
    <xdr:to>
      <xdr:col>72</xdr:col>
      <xdr:colOff>38100</xdr:colOff>
      <xdr:row>86</xdr:row>
      <xdr:rowOff>88900</xdr:rowOff>
    </xdr:to>
    <xdr:sp macro="" textlink="">
      <xdr:nvSpPr>
        <xdr:cNvPr id="564" name="楕円 563">
          <a:extLst>
            <a:ext uri="{FF2B5EF4-FFF2-40B4-BE49-F238E27FC236}">
              <a16:creationId xmlns:a16="http://schemas.microsoft.com/office/drawing/2014/main" id="{56BBB13E-441C-42E4-8924-C01A556554C2}"/>
            </a:ext>
          </a:extLst>
        </xdr:cNvPr>
        <xdr:cNvSpPr/>
      </xdr:nvSpPr>
      <xdr:spPr>
        <a:xfrm>
          <a:off x="1365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38100</xdr:rowOff>
    </xdr:from>
    <xdr:to>
      <xdr:col>76</xdr:col>
      <xdr:colOff>114300</xdr:colOff>
      <xdr:row>86</xdr:row>
      <xdr:rowOff>38100</xdr:rowOff>
    </xdr:to>
    <xdr:cxnSp macro="">
      <xdr:nvCxnSpPr>
        <xdr:cNvPr id="565" name="直線コネクタ 564">
          <a:extLst>
            <a:ext uri="{FF2B5EF4-FFF2-40B4-BE49-F238E27FC236}">
              <a16:creationId xmlns:a16="http://schemas.microsoft.com/office/drawing/2014/main" id="{20570BF2-761D-4A5A-811D-A2D15947A62D}"/>
            </a:ext>
          </a:extLst>
        </xdr:cNvPr>
        <xdr:cNvCxnSpPr/>
      </xdr:nvCxnSpPr>
      <xdr:spPr>
        <a:xfrm>
          <a:off x="13703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101600</xdr:rowOff>
    </xdr:from>
    <xdr:to>
      <xdr:col>67</xdr:col>
      <xdr:colOff>101600</xdr:colOff>
      <xdr:row>86</xdr:row>
      <xdr:rowOff>31750</xdr:rowOff>
    </xdr:to>
    <xdr:sp macro="" textlink="">
      <xdr:nvSpPr>
        <xdr:cNvPr id="566" name="楕円 565">
          <a:extLst>
            <a:ext uri="{FF2B5EF4-FFF2-40B4-BE49-F238E27FC236}">
              <a16:creationId xmlns:a16="http://schemas.microsoft.com/office/drawing/2014/main" id="{6C31AC3A-00D6-4BF2-AE78-D88765770132}"/>
            </a:ext>
          </a:extLst>
        </xdr:cNvPr>
        <xdr:cNvSpPr/>
      </xdr:nvSpPr>
      <xdr:spPr>
        <a:xfrm>
          <a:off x="1276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152400</xdr:rowOff>
    </xdr:from>
    <xdr:to>
      <xdr:col>71</xdr:col>
      <xdr:colOff>177800</xdr:colOff>
      <xdr:row>86</xdr:row>
      <xdr:rowOff>38100</xdr:rowOff>
    </xdr:to>
    <xdr:cxnSp macro="">
      <xdr:nvCxnSpPr>
        <xdr:cNvPr id="567" name="直線コネクタ 566">
          <a:extLst>
            <a:ext uri="{FF2B5EF4-FFF2-40B4-BE49-F238E27FC236}">
              <a16:creationId xmlns:a16="http://schemas.microsoft.com/office/drawing/2014/main" id="{1C8B8B82-7474-4686-90CC-C16E30FB5BC9}"/>
            </a:ext>
          </a:extLst>
        </xdr:cNvPr>
        <xdr:cNvCxnSpPr/>
      </xdr:nvCxnSpPr>
      <xdr:spPr>
        <a:xfrm>
          <a:off x="12814300" y="14725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98569</xdr:rowOff>
    </xdr:from>
    <xdr:ext cx="405111" cy="259045"/>
    <xdr:sp macro="" textlink="">
      <xdr:nvSpPr>
        <xdr:cNvPr id="568" name="n_1aveValue【児童館】&#10;有形固定資産減価償却率">
          <a:extLst>
            <a:ext uri="{FF2B5EF4-FFF2-40B4-BE49-F238E27FC236}">
              <a16:creationId xmlns:a16="http://schemas.microsoft.com/office/drawing/2014/main" id="{9FDBEA0A-CD04-4EB4-800F-8F9AE2CB14C2}"/>
            </a:ext>
          </a:extLst>
        </xdr:cNvPr>
        <xdr:cNvSpPr txBox="1"/>
      </xdr:nvSpPr>
      <xdr:spPr>
        <a:xfrm>
          <a:off x="15266044" y="1381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69" name="n_2aveValue【児童館】&#10;有形固定資産減価償却率">
          <a:extLst>
            <a:ext uri="{FF2B5EF4-FFF2-40B4-BE49-F238E27FC236}">
              <a16:creationId xmlns:a16="http://schemas.microsoft.com/office/drawing/2014/main" id="{D4229DA0-800F-4F59-945C-2FB84275F63D}"/>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52849</xdr:rowOff>
    </xdr:from>
    <xdr:ext cx="405111" cy="259045"/>
    <xdr:sp macro="" textlink="">
      <xdr:nvSpPr>
        <xdr:cNvPr id="570" name="n_3aveValue【児童館】&#10;有形固定資産減価償却率">
          <a:extLst>
            <a:ext uri="{FF2B5EF4-FFF2-40B4-BE49-F238E27FC236}">
              <a16:creationId xmlns:a16="http://schemas.microsoft.com/office/drawing/2014/main" id="{2FBB6332-2BF3-4088-8028-CAB218696F4E}"/>
            </a:ext>
          </a:extLst>
        </xdr:cNvPr>
        <xdr:cNvSpPr txBox="1"/>
      </xdr:nvSpPr>
      <xdr:spPr>
        <a:xfrm>
          <a:off x="13500744"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87140</xdr:rowOff>
    </xdr:from>
    <xdr:ext cx="405111" cy="259045"/>
    <xdr:sp macro="" textlink="">
      <xdr:nvSpPr>
        <xdr:cNvPr id="571" name="n_4aveValue【児童館】&#10;有形固定資産減価償却率">
          <a:extLst>
            <a:ext uri="{FF2B5EF4-FFF2-40B4-BE49-F238E27FC236}">
              <a16:creationId xmlns:a16="http://schemas.microsoft.com/office/drawing/2014/main" id="{1475D4D7-D8E7-493E-9AF7-87B0F65D06B0}"/>
            </a:ext>
          </a:extLst>
        </xdr:cNvPr>
        <xdr:cNvSpPr txBox="1"/>
      </xdr:nvSpPr>
      <xdr:spPr>
        <a:xfrm>
          <a:off x="12611744" y="1328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80027</xdr:rowOff>
    </xdr:from>
    <xdr:ext cx="469744" cy="259045"/>
    <xdr:sp macro="" textlink="">
      <xdr:nvSpPr>
        <xdr:cNvPr id="572" name="n_1mainValue【児童館】&#10;有形固定資産減価償却率">
          <a:extLst>
            <a:ext uri="{FF2B5EF4-FFF2-40B4-BE49-F238E27FC236}">
              <a16:creationId xmlns:a16="http://schemas.microsoft.com/office/drawing/2014/main" id="{D87B4AFA-9E24-4459-BFD1-3A3649843F1A}"/>
            </a:ext>
          </a:extLst>
        </xdr:cNvPr>
        <xdr:cNvSpPr txBox="1"/>
      </xdr:nvSpPr>
      <xdr:spPr>
        <a:xfrm>
          <a:off x="15233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80027</xdr:rowOff>
    </xdr:from>
    <xdr:ext cx="469744" cy="259045"/>
    <xdr:sp macro="" textlink="">
      <xdr:nvSpPr>
        <xdr:cNvPr id="573" name="n_2mainValue【児童館】&#10;有形固定資産減価償却率">
          <a:extLst>
            <a:ext uri="{FF2B5EF4-FFF2-40B4-BE49-F238E27FC236}">
              <a16:creationId xmlns:a16="http://schemas.microsoft.com/office/drawing/2014/main" id="{7AEC997F-4376-4899-AD77-DF6B887C3D35}"/>
            </a:ext>
          </a:extLst>
        </xdr:cNvPr>
        <xdr:cNvSpPr txBox="1"/>
      </xdr:nvSpPr>
      <xdr:spPr>
        <a:xfrm>
          <a:off x="1435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80027</xdr:rowOff>
    </xdr:from>
    <xdr:ext cx="469744" cy="259045"/>
    <xdr:sp macro="" textlink="">
      <xdr:nvSpPr>
        <xdr:cNvPr id="574" name="n_3mainValue【児童館】&#10;有形固定資産減価償却率">
          <a:extLst>
            <a:ext uri="{FF2B5EF4-FFF2-40B4-BE49-F238E27FC236}">
              <a16:creationId xmlns:a16="http://schemas.microsoft.com/office/drawing/2014/main" id="{968A7B06-5CD3-478D-8169-B461A33F16DC}"/>
            </a:ext>
          </a:extLst>
        </xdr:cNvPr>
        <xdr:cNvSpPr txBox="1"/>
      </xdr:nvSpPr>
      <xdr:spPr>
        <a:xfrm>
          <a:off x="13468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22877</xdr:rowOff>
    </xdr:from>
    <xdr:ext cx="405111" cy="259045"/>
    <xdr:sp macro="" textlink="">
      <xdr:nvSpPr>
        <xdr:cNvPr id="575" name="n_4mainValue【児童館】&#10;有形固定資産減価償却率">
          <a:extLst>
            <a:ext uri="{FF2B5EF4-FFF2-40B4-BE49-F238E27FC236}">
              <a16:creationId xmlns:a16="http://schemas.microsoft.com/office/drawing/2014/main" id="{F79ECC49-CE1B-4089-AD6C-CB3B554A678F}"/>
            </a:ext>
          </a:extLst>
        </xdr:cNvPr>
        <xdr:cNvSpPr txBox="1"/>
      </xdr:nvSpPr>
      <xdr:spPr>
        <a:xfrm>
          <a:off x="12611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E391274E-A9D5-4DB1-8AEA-B8BAE391F5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F8B8999A-C271-4576-80B8-8352CDB9701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C47658EA-9D26-4241-BD73-903EB2D110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C6D0D325-9407-4D8C-BAAA-B7500DDB2E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09A5BEB9-088C-45D0-BA66-C8A09D66EE9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D5ECE9A6-CDEC-4D24-885F-AE9F81FCCF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6AAE9F1D-C706-4059-887A-A9F881D4B24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AD71CDB7-FEE8-46FD-B554-D7C6F42728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a:extLst>
            <a:ext uri="{FF2B5EF4-FFF2-40B4-BE49-F238E27FC236}">
              <a16:creationId xmlns:a16="http://schemas.microsoft.com/office/drawing/2014/main" id="{CD7C962D-9250-4E49-939E-C458279108C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a:extLst>
            <a:ext uri="{FF2B5EF4-FFF2-40B4-BE49-F238E27FC236}">
              <a16:creationId xmlns:a16="http://schemas.microsoft.com/office/drawing/2014/main" id="{48D8C1BE-AF40-4833-9D44-0573E9C7194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6" name="直線コネクタ 585">
          <a:extLst>
            <a:ext uri="{FF2B5EF4-FFF2-40B4-BE49-F238E27FC236}">
              <a16:creationId xmlns:a16="http://schemas.microsoft.com/office/drawing/2014/main" id="{B01433BD-AEA8-4A41-BBD5-3E719795B72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7" name="テキスト ボックス 586">
          <a:extLst>
            <a:ext uri="{FF2B5EF4-FFF2-40B4-BE49-F238E27FC236}">
              <a16:creationId xmlns:a16="http://schemas.microsoft.com/office/drawing/2014/main" id="{80045C35-3BAC-4361-9625-CC56F97CF7D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8" name="直線コネクタ 587">
          <a:extLst>
            <a:ext uri="{FF2B5EF4-FFF2-40B4-BE49-F238E27FC236}">
              <a16:creationId xmlns:a16="http://schemas.microsoft.com/office/drawing/2014/main" id="{A781842C-4064-4BF3-A1DE-445C9C5ED8D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9" name="テキスト ボックス 588">
          <a:extLst>
            <a:ext uri="{FF2B5EF4-FFF2-40B4-BE49-F238E27FC236}">
              <a16:creationId xmlns:a16="http://schemas.microsoft.com/office/drawing/2014/main" id="{DB388C2C-9BA1-47F0-8625-69AA9907BAF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0" name="直線コネクタ 589">
          <a:extLst>
            <a:ext uri="{FF2B5EF4-FFF2-40B4-BE49-F238E27FC236}">
              <a16:creationId xmlns:a16="http://schemas.microsoft.com/office/drawing/2014/main" id="{040D7397-F600-4766-A5E3-F42B2F3C273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1" name="テキスト ボックス 590">
          <a:extLst>
            <a:ext uri="{FF2B5EF4-FFF2-40B4-BE49-F238E27FC236}">
              <a16:creationId xmlns:a16="http://schemas.microsoft.com/office/drawing/2014/main" id="{DA034424-2B48-4992-BFF0-1787FDABD09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2" name="直線コネクタ 591">
          <a:extLst>
            <a:ext uri="{FF2B5EF4-FFF2-40B4-BE49-F238E27FC236}">
              <a16:creationId xmlns:a16="http://schemas.microsoft.com/office/drawing/2014/main" id="{E6216F0A-3680-429C-A8A1-97F62CE8D42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3" name="テキスト ボックス 592">
          <a:extLst>
            <a:ext uri="{FF2B5EF4-FFF2-40B4-BE49-F238E27FC236}">
              <a16:creationId xmlns:a16="http://schemas.microsoft.com/office/drawing/2014/main" id="{FC2E0B04-0A90-43D6-B74B-3C84CBFD725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a:extLst>
            <a:ext uri="{FF2B5EF4-FFF2-40B4-BE49-F238E27FC236}">
              <a16:creationId xmlns:a16="http://schemas.microsoft.com/office/drawing/2014/main" id="{84652581-80C9-44B8-8261-F1E5CF8A97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a:extLst>
            <a:ext uri="{FF2B5EF4-FFF2-40B4-BE49-F238E27FC236}">
              <a16:creationId xmlns:a16="http://schemas.microsoft.com/office/drawing/2014/main" id="{80BA2220-F854-4317-9775-82FDF2F5903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a:extLst>
            <a:ext uri="{FF2B5EF4-FFF2-40B4-BE49-F238E27FC236}">
              <a16:creationId xmlns:a16="http://schemas.microsoft.com/office/drawing/2014/main" id="{0D18C4B7-318C-43DE-A526-E8CEF4FCCF6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3811</xdr:rowOff>
    </xdr:to>
    <xdr:cxnSp macro="">
      <xdr:nvCxnSpPr>
        <xdr:cNvPr id="597" name="直線コネクタ 596">
          <a:extLst>
            <a:ext uri="{FF2B5EF4-FFF2-40B4-BE49-F238E27FC236}">
              <a16:creationId xmlns:a16="http://schemas.microsoft.com/office/drawing/2014/main" id="{A11014B2-599A-4B7F-8567-F0B4ABEC164C}"/>
            </a:ext>
          </a:extLst>
        </xdr:cNvPr>
        <xdr:cNvCxnSpPr/>
      </xdr:nvCxnSpPr>
      <xdr:spPr>
        <a:xfrm flipV="1">
          <a:off x="22160864" y="133426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7638</xdr:rowOff>
    </xdr:from>
    <xdr:ext cx="469744" cy="259045"/>
    <xdr:sp macro="" textlink="">
      <xdr:nvSpPr>
        <xdr:cNvPr id="598" name="【児童館】&#10;一人当たり面積最小値テキスト">
          <a:extLst>
            <a:ext uri="{FF2B5EF4-FFF2-40B4-BE49-F238E27FC236}">
              <a16:creationId xmlns:a16="http://schemas.microsoft.com/office/drawing/2014/main" id="{3A3CAF32-A28E-415C-9CB2-E0A79D558B0E}"/>
            </a:ext>
          </a:extLst>
        </xdr:cNvPr>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3811</xdr:rowOff>
    </xdr:from>
    <xdr:to>
      <xdr:col>116</xdr:col>
      <xdr:colOff>152400</xdr:colOff>
      <xdr:row>85</xdr:row>
      <xdr:rowOff>3811</xdr:rowOff>
    </xdr:to>
    <xdr:cxnSp macro="">
      <xdr:nvCxnSpPr>
        <xdr:cNvPr id="599" name="直線コネクタ 598">
          <a:extLst>
            <a:ext uri="{FF2B5EF4-FFF2-40B4-BE49-F238E27FC236}">
              <a16:creationId xmlns:a16="http://schemas.microsoft.com/office/drawing/2014/main" id="{AB81C1D1-4012-4D72-A3AD-9CCE0E691BC1}"/>
            </a:ext>
          </a:extLst>
        </xdr:cNvPr>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00" name="【児童館】&#10;一人当たり面積最大値テキスト">
          <a:extLst>
            <a:ext uri="{FF2B5EF4-FFF2-40B4-BE49-F238E27FC236}">
              <a16:creationId xmlns:a16="http://schemas.microsoft.com/office/drawing/2014/main" id="{2CB8F780-FFAB-426B-AC56-7BA1754332F2}"/>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01" name="直線コネクタ 600">
          <a:extLst>
            <a:ext uri="{FF2B5EF4-FFF2-40B4-BE49-F238E27FC236}">
              <a16:creationId xmlns:a16="http://schemas.microsoft.com/office/drawing/2014/main" id="{601EA578-8BC5-4DA5-B01B-454446A5305F}"/>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148607</xdr:rowOff>
    </xdr:from>
    <xdr:ext cx="469744" cy="259045"/>
    <xdr:sp macro="" textlink="">
      <xdr:nvSpPr>
        <xdr:cNvPr id="602" name="【児童館】&#10;一人当たり面積平均値テキスト">
          <a:extLst>
            <a:ext uri="{FF2B5EF4-FFF2-40B4-BE49-F238E27FC236}">
              <a16:creationId xmlns:a16="http://schemas.microsoft.com/office/drawing/2014/main" id="{81C3E34A-5D56-4754-9B18-B4C28A396189}"/>
            </a:ext>
          </a:extLst>
        </xdr:cNvPr>
        <xdr:cNvSpPr txBox="1"/>
      </xdr:nvSpPr>
      <xdr:spPr>
        <a:xfrm>
          <a:off x="22199600" y="1386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170180</xdr:rowOff>
    </xdr:from>
    <xdr:to>
      <xdr:col>116</xdr:col>
      <xdr:colOff>114300</xdr:colOff>
      <xdr:row>81</xdr:row>
      <xdr:rowOff>100330</xdr:rowOff>
    </xdr:to>
    <xdr:sp macro="" textlink="">
      <xdr:nvSpPr>
        <xdr:cNvPr id="603" name="フローチャート: 判断 602">
          <a:extLst>
            <a:ext uri="{FF2B5EF4-FFF2-40B4-BE49-F238E27FC236}">
              <a16:creationId xmlns:a16="http://schemas.microsoft.com/office/drawing/2014/main" id="{480EE35B-C870-48F7-B080-303BE41B57FB}"/>
            </a:ext>
          </a:extLst>
        </xdr:cNvPr>
        <xdr:cNvSpPr/>
      </xdr:nvSpPr>
      <xdr:spPr>
        <a:xfrm>
          <a:off x="22110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10161</xdr:rowOff>
    </xdr:from>
    <xdr:to>
      <xdr:col>112</xdr:col>
      <xdr:colOff>38100</xdr:colOff>
      <xdr:row>82</xdr:row>
      <xdr:rowOff>111761</xdr:rowOff>
    </xdr:to>
    <xdr:sp macro="" textlink="">
      <xdr:nvSpPr>
        <xdr:cNvPr id="604" name="フローチャート: 判断 603">
          <a:extLst>
            <a:ext uri="{FF2B5EF4-FFF2-40B4-BE49-F238E27FC236}">
              <a16:creationId xmlns:a16="http://schemas.microsoft.com/office/drawing/2014/main" id="{09248335-96E2-4745-B404-003E53569BF9}"/>
            </a:ext>
          </a:extLst>
        </xdr:cNvPr>
        <xdr:cNvSpPr/>
      </xdr:nvSpPr>
      <xdr:spPr>
        <a:xfrm>
          <a:off x="21272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147320</xdr:rowOff>
    </xdr:from>
    <xdr:to>
      <xdr:col>107</xdr:col>
      <xdr:colOff>101600</xdr:colOff>
      <xdr:row>83</xdr:row>
      <xdr:rowOff>77470</xdr:rowOff>
    </xdr:to>
    <xdr:sp macro="" textlink="">
      <xdr:nvSpPr>
        <xdr:cNvPr id="605" name="フローチャート: 判断 604">
          <a:extLst>
            <a:ext uri="{FF2B5EF4-FFF2-40B4-BE49-F238E27FC236}">
              <a16:creationId xmlns:a16="http://schemas.microsoft.com/office/drawing/2014/main" id="{2D94AA80-B15B-4264-973F-BF34853787B5}"/>
            </a:ext>
          </a:extLst>
        </xdr:cNvPr>
        <xdr:cNvSpPr/>
      </xdr:nvSpPr>
      <xdr:spPr>
        <a:xfrm>
          <a:off x="2038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606" name="フローチャート: 判断 605">
          <a:extLst>
            <a:ext uri="{FF2B5EF4-FFF2-40B4-BE49-F238E27FC236}">
              <a16:creationId xmlns:a16="http://schemas.microsoft.com/office/drawing/2014/main" id="{ED1CE318-C2AF-4ED6-AB03-7D3D31608467}"/>
            </a:ext>
          </a:extLst>
        </xdr:cNvPr>
        <xdr:cNvSpPr/>
      </xdr:nvSpPr>
      <xdr:spPr>
        <a:xfrm>
          <a:off x="19494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07" name="フローチャート: 判断 606">
          <a:extLst>
            <a:ext uri="{FF2B5EF4-FFF2-40B4-BE49-F238E27FC236}">
              <a16:creationId xmlns:a16="http://schemas.microsoft.com/office/drawing/2014/main" id="{73E42924-BDAB-4022-81B5-55FAF50D703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203C3AEA-A41D-43B8-9544-22F0EEA1F6D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C0485B59-D825-4BD8-9C10-EBBF1CA0D1A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5FA3C727-A467-4760-B603-A55B2C49B5F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1C6C8AB4-4397-4CFF-BEC5-0054728110B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D0D0CE18-9E38-4697-A9D7-0EFB474EACB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613" name="楕円 612">
          <a:extLst>
            <a:ext uri="{FF2B5EF4-FFF2-40B4-BE49-F238E27FC236}">
              <a16:creationId xmlns:a16="http://schemas.microsoft.com/office/drawing/2014/main" id="{783BE37F-8777-4656-85AD-FBBE8D87CAB8}"/>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90170</xdr:rowOff>
    </xdr:from>
    <xdr:to>
      <xdr:col>107</xdr:col>
      <xdr:colOff>101600</xdr:colOff>
      <xdr:row>86</xdr:row>
      <xdr:rowOff>20320</xdr:rowOff>
    </xdr:to>
    <xdr:sp macro="" textlink="">
      <xdr:nvSpPr>
        <xdr:cNvPr id="614" name="楕円 613">
          <a:extLst>
            <a:ext uri="{FF2B5EF4-FFF2-40B4-BE49-F238E27FC236}">
              <a16:creationId xmlns:a16="http://schemas.microsoft.com/office/drawing/2014/main" id="{F682DE68-7F54-4FB8-85E8-B64344684001}"/>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615" name="直線コネクタ 614">
          <a:extLst>
            <a:ext uri="{FF2B5EF4-FFF2-40B4-BE49-F238E27FC236}">
              <a16:creationId xmlns:a16="http://schemas.microsoft.com/office/drawing/2014/main" id="{8743A379-B69A-4BD3-ABDD-01D341849F69}"/>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616" name="楕円 615">
          <a:extLst>
            <a:ext uri="{FF2B5EF4-FFF2-40B4-BE49-F238E27FC236}">
              <a16:creationId xmlns:a16="http://schemas.microsoft.com/office/drawing/2014/main" id="{CD416D77-C756-478C-AE5A-040A9D2FB67C}"/>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617" name="直線コネクタ 616">
          <a:extLst>
            <a:ext uri="{FF2B5EF4-FFF2-40B4-BE49-F238E27FC236}">
              <a16:creationId xmlns:a16="http://schemas.microsoft.com/office/drawing/2014/main" id="{CE2B924E-FB73-4672-A5ED-65308B2FB788}"/>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618" name="楕円 617">
          <a:extLst>
            <a:ext uri="{FF2B5EF4-FFF2-40B4-BE49-F238E27FC236}">
              <a16:creationId xmlns:a16="http://schemas.microsoft.com/office/drawing/2014/main" id="{6D2D78FB-2511-4DD7-B571-9C06492AE377}"/>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619" name="直線コネクタ 618">
          <a:extLst>
            <a:ext uri="{FF2B5EF4-FFF2-40B4-BE49-F238E27FC236}">
              <a16:creationId xmlns:a16="http://schemas.microsoft.com/office/drawing/2014/main" id="{43CA51F4-6C2B-4325-88AC-162038FB5C24}"/>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128288</xdr:rowOff>
    </xdr:from>
    <xdr:ext cx="469744" cy="259045"/>
    <xdr:sp macro="" textlink="">
      <xdr:nvSpPr>
        <xdr:cNvPr id="620" name="n_1aveValue【児童館】&#10;一人当たり面積">
          <a:extLst>
            <a:ext uri="{FF2B5EF4-FFF2-40B4-BE49-F238E27FC236}">
              <a16:creationId xmlns:a16="http://schemas.microsoft.com/office/drawing/2014/main" id="{4B28D727-B251-4A70-9147-3DD42FAFB709}"/>
            </a:ext>
          </a:extLst>
        </xdr:cNvPr>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93997</xdr:rowOff>
    </xdr:from>
    <xdr:ext cx="469744" cy="259045"/>
    <xdr:sp macro="" textlink="">
      <xdr:nvSpPr>
        <xdr:cNvPr id="621" name="n_2aveValue【児童館】&#10;一人当たり面積">
          <a:extLst>
            <a:ext uri="{FF2B5EF4-FFF2-40B4-BE49-F238E27FC236}">
              <a16:creationId xmlns:a16="http://schemas.microsoft.com/office/drawing/2014/main" id="{EEF9CB9D-1F8F-4080-A8F1-19B644E13966}"/>
            </a:ext>
          </a:extLst>
        </xdr:cNvPr>
        <xdr:cNvSpPr txBox="1"/>
      </xdr:nvSpPr>
      <xdr:spPr>
        <a:xfrm>
          <a:off x="20199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116857</xdr:rowOff>
    </xdr:from>
    <xdr:ext cx="469744" cy="259045"/>
    <xdr:sp macro="" textlink="">
      <xdr:nvSpPr>
        <xdr:cNvPr id="622" name="n_3aveValue【児童館】&#10;一人当たり面積">
          <a:extLst>
            <a:ext uri="{FF2B5EF4-FFF2-40B4-BE49-F238E27FC236}">
              <a16:creationId xmlns:a16="http://schemas.microsoft.com/office/drawing/2014/main" id="{8CD01835-75F1-4DF0-BD34-88753D083B90}"/>
            </a:ext>
          </a:extLst>
        </xdr:cNvPr>
        <xdr:cNvSpPr txBox="1"/>
      </xdr:nvSpPr>
      <xdr:spPr>
        <a:xfrm>
          <a:off x="19310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623" name="n_4aveValue【児童館】&#10;一人当たり面積">
          <a:extLst>
            <a:ext uri="{FF2B5EF4-FFF2-40B4-BE49-F238E27FC236}">
              <a16:creationId xmlns:a16="http://schemas.microsoft.com/office/drawing/2014/main" id="{C91AF92F-0531-4645-9A16-F372A1AFFD2E}"/>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624" name="n_1mainValue【児童館】&#10;一人当たり面積">
          <a:extLst>
            <a:ext uri="{FF2B5EF4-FFF2-40B4-BE49-F238E27FC236}">
              <a16:creationId xmlns:a16="http://schemas.microsoft.com/office/drawing/2014/main" id="{7A2D6650-305D-4875-B62A-EE3BD8DB228C}"/>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625" name="n_2mainValue【児童館】&#10;一人当たり面積">
          <a:extLst>
            <a:ext uri="{FF2B5EF4-FFF2-40B4-BE49-F238E27FC236}">
              <a16:creationId xmlns:a16="http://schemas.microsoft.com/office/drawing/2014/main" id="{B403EA98-7E5F-4BCF-A5BC-9B3C247A9922}"/>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626" name="n_3mainValue【児童館】&#10;一人当たり面積">
          <a:extLst>
            <a:ext uri="{FF2B5EF4-FFF2-40B4-BE49-F238E27FC236}">
              <a16:creationId xmlns:a16="http://schemas.microsoft.com/office/drawing/2014/main" id="{BA1C41FA-CD66-46E5-B9AB-AC4BD49A8AC3}"/>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627" name="n_4mainValue【児童館】&#10;一人当たり面積">
          <a:extLst>
            <a:ext uri="{FF2B5EF4-FFF2-40B4-BE49-F238E27FC236}">
              <a16:creationId xmlns:a16="http://schemas.microsoft.com/office/drawing/2014/main" id="{C1EE9571-73A9-4445-B926-4047CB93593C}"/>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a:extLst>
            <a:ext uri="{FF2B5EF4-FFF2-40B4-BE49-F238E27FC236}">
              <a16:creationId xmlns:a16="http://schemas.microsoft.com/office/drawing/2014/main" id="{37E4C596-A8BA-47CC-8B7F-0876F8E942C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a:extLst>
            <a:ext uri="{FF2B5EF4-FFF2-40B4-BE49-F238E27FC236}">
              <a16:creationId xmlns:a16="http://schemas.microsoft.com/office/drawing/2014/main" id="{94AE48D4-D496-4A41-99B6-23D5406BC25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a:extLst>
            <a:ext uri="{FF2B5EF4-FFF2-40B4-BE49-F238E27FC236}">
              <a16:creationId xmlns:a16="http://schemas.microsoft.com/office/drawing/2014/main" id="{23D72300-8D45-451B-8E82-B44C5DC41D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a:extLst>
            <a:ext uri="{FF2B5EF4-FFF2-40B4-BE49-F238E27FC236}">
              <a16:creationId xmlns:a16="http://schemas.microsoft.com/office/drawing/2014/main" id="{F65ED658-8E4F-46CD-9CE6-8B35E16D88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a:extLst>
            <a:ext uri="{FF2B5EF4-FFF2-40B4-BE49-F238E27FC236}">
              <a16:creationId xmlns:a16="http://schemas.microsoft.com/office/drawing/2014/main" id="{1F5102FC-E67D-4B37-B01F-40061DA150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a:extLst>
            <a:ext uri="{FF2B5EF4-FFF2-40B4-BE49-F238E27FC236}">
              <a16:creationId xmlns:a16="http://schemas.microsoft.com/office/drawing/2014/main" id="{38DA4827-5E11-4B3F-8A6C-2437B3970D1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a:extLst>
            <a:ext uri="{FF2B5EF4-FFF2-40B4-BE49-F238E27FC236}">
              <a16:creationId xmlns:a16="http://schemas.microsoft.com/office/drawing/2014/main" id="{A58F1585-FFAD-4E99-8593-01C1333B15B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a:extLst>
            <a:ext uri="{FF2B5EF4-FFF2-40B4-BE49-F238E27FC236}">
              <a16:creationId xmlns:a16="http://schemas.microsoft.com/office/drawing/2014/main" id="{640675A9-5794-4096-BBBD-9BE3B3AC22D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a:extLst>
            <a:ext uri="{FF2B5EF4-FFF2-40B4-BE49-F238E27FC236}">
              <a16:creationId xmlns:a16="http://schemas.microsoft.com/office/drawing/2014/main" id="{2692935A-D123-4962-A0F7-62465F4A021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a:extLst>
            <a:ext uri="{FF2B5EF4-FFF2-40B4-BE49-F238E27FC236}">
              <a16:creationId xmlns:a16="http://schemas.microsoft.com/office/drawing/2014/main" id="{3CF3E8A5-ED90-4E1D-9433-A22FC8BA6EB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a:extLst>
            <a:ext uri="{FF2B5EF4-FFF2-40B4-BE49-F238E27FC236}">
              <a16:creationId xmlns:a16="http://schemas.microsoft.com/office/drawing/2014/main" id="{D4ED6109-51D5-4CDF-B308-8C246D7589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39" name="直線コネクタ 638">
          <a:extLst>
            <a:ext uri="{FF2B5EF4-FFF2-40B4-BE49-F238E27FC236}">
              <a16:creationId xmlns:a16="http://schemas.microsoft.com/office/drawing/2014/main" id="{7A4F6708-6E9A-4EE1-8FBF-78C9D221C2F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0" name="テキスト ボックス 639">
          <a:extLst>
            <a:ext uri="{FF2B5EF4-FFF2-40B4-BE49-F238E27FC236}">
              <a16:creationId xmlns:a16="http://schemas.microsoft.com/office/drawing/2014/main" id="{3096814F-36A8-45FB-84E1-6D57545E3BB2}"/>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1" name="直線コネクタ 640">
          <a:extLst>
            <a:ext uri="{FF2B5EF4-FFF2-40B4-BE49-F238E27FC236}">
              <a16:creationId xmlns:a16="http://schemas.microsoft.com/office/drawing/2014/main" id="{0EA97BFC-90B6-46CA-9667-16A0D380D2C4}"/>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2" name="テキスト ボックス 641">
          <a:extLst>
            <a:ext uri="{FF2B5EF4-FFF2-40B4-BE49-F238E27FC236}">
              <a16:creationId xmlns:a16="http://schemas.microsoft.com/office/drawing/2014/main" id="{96E941FD-0B49-4861-B540-152203238F5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3" name="直線コネクタ 642">
          <a:extLst>
            <a:ext uri="{FF2B5EF4-FFF2-40B4-BE49-F238E27FC236}">
              <a16:creationId xmlns:a16="http://schemas.microsoft.com/office/drawing/2014/main" id="{AABA3857-6695-4439-863B-1CB2E6F490D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4" name="テキスト ボックス 643">
          <a:extLst>
            <a:ext uri="{FF2B5EF4-FFF2-40B4-BE49-F238E27FC236}">
              <a16:creationId xmlns:a16="http://schemas.microsoft.com/office/drawing/2014/main" id="{9A12A2CF-C9C9-40FA-A1B3-A4A9473BA8D3}"/>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5" name="直線コネクタ 644">
          <a:extLst>
            <a:ext uri="{FF2B5EF4-FFF2-40B4-BE49-F238E27FC236}">
              <a16:creationId xmlns:a16="http://schemas.microsoft.com/office/drawing/2014/main" id="{E3FED125-8BEC-411E-ACEC-40693C64F9A6}"/>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6" name="テキスト ボックス 645">
          <a:extLst>
            <a:ext uri="{FF2B5EF4-FFF2-40B4-BE49-F238E27FC236}">
              <a16:creationId xmlns:a16="http://schemas.microsoft.com/office/drawing/2014/main" id="{BCA70F24-8FEE-4661-A53D-63EFC1036EB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7" name="直線コネクタ 646">
          <a:extLst>
            <a:ext uri="{FF2B5EF4-FFF2-40B4-BE49-F238E27FC236}">
              <a16:creationId xmlns:a16="http://schemas.microsoft.com/office/drawing/2014/main" id="{354F1807-61F5-497F-9550-D6A7EEBD4E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48" name="テキスト ボックス 647">
          <a:extLst>
            <a:ext uri="{FF2B5EF4-FFF2-40B4-BE49-F238E27FC236}">
              <a16:creationId xmlns:a16="http://schemas.microsoft.com/office/drawing/2014/main" id="{E93AB312-CF91-449B-879B-929C90FEA37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9" name="【公民館】&#10;有形固定資産減価償却率グラフ枠">
          <a:extLst>
            <a:ext uri="{FF2B5EF4-FFF2-40B4-BE49-F238E27FC236}">
              <a16:creationId xmlns:a16="http://schemas.microsoft.com/office/drawing/2014/main" id="{674B1F0A-F764-40C9-B17B-9DC892B3628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165354</xdr:rowOff>
    </xdr:from>
    <xdr:to>
      <xdr:col>85</xdr:col>
      <xdr:colOff>126364</xdr:colOff>
      <xdr:row>108</xdr:row>
      <xdr:rowOff>64770</xdr:rowOff>
    </xdr:to>
    <xdr:cxnSp macro="">
      <xdr:nvCxnSpPr>
        <xdr:cNvPr id="650" name="直線コネクタ 649">
          <a:extLst>
            <a:ext uri="{FF2B5EF4-FFF2-40B4-BE49-F238E27FC236}">
              <a16:creationId xmlns:a16="http://schemas.microsoft.com/office/drawing/2014/main" id="{41A38DE7-51AF-4509-8FC9-33E0704D2D41}"/>
            </a:ext>
          </a:extLst>
        </xdr:cNvPr>
        <xdr:cNvCxnSpPr/>
      </xdr:nvCxnSpPr>
      <xdr:spPr>
        <a:xfrm flipV="1">
          <a:off x="16318864" y="17138904"/>
          <a:ext cx="0" cy="144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651" name="【公民館】&#10;有形固定資産減価償却率最小値テキスト">
          <a:extLst>
            <a:ext uri="{FF2B5EF4-FFF2-40B4-BE49-F238E27FC236}">
              <a16:creationId xmlns:a16="http://schemas.microsoft.com/office/drawing/2014/main" id="{BA5F0B2A-672A-49EA-99DB-1016F07D76B3}"/>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652" name="直線コネクタ 651">
          <a:extLst>
            <a:ext uri="{FF2B5EF4-FFF2-40B4-BE49-F238E27FC236}">
              <a16:creationId xmlns:a16="http://schemas.microsoft.com/office/drawing/2014/main" id="{9B825E90-1115-422C-BED6-54BE65A0584F}"/>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112031</xdr:rowOff>
    </xdr:from>
    <xdr:ext cx="405111" cy="259045"/>
    <xdr:sp macro="" textlink="">
      <xdr:nvSpPr>
        <xdr:cNvPr id="653" name="【公民館】&#10;有形固定資産減価償却率最大値テキスト">
          <a:extLst>
            <a:ext uri="{FF2B5EF4-FFF2-40B4-BE49-F238E27FC236}">
              <a16:creationId xmlns:a16="http://schemas.microsoft.com/office/drawing/2014/main" id="{2E30DD4D-CC32-4433-B627-496A8FFBA894}"/>
            </a:ext>
          </a:extLst>
        </xdr:cNvPr>
        <xdr:cNvSpPr txBox="1"/>
      </xdr:nvSpPr>
      <xdr:spPr>
        <a:xfrm>
          <a:off x="16357600" y="1691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165354</xdr:rowOff>
    </xdr:from>
    <xdr:to>
      <xdr:col>86</xdr:col>
      <xdr:colOff>25400</xdr:colOff>
      <xdr:row>99</xdr:row>
      <xdr:rowOff>165354</xdr:rowOff>
    </xdr:to>
    <xdr:cxnSp macro="">
      <xdr:nvCxnSpPr>
        <xdr:cNvPr id="654" name="直線コネクタ 653">
          <a:extLst>
            <a:ext uri="{FF2B5EF4-FFF2-40B4-BE49-F238E27FC236}">
              <a16:creationId xmlns:a16="http://schemas.microsoft.com/office/drawing/2014/main" id="{2051E4C7-9CDD-4C4F-963D-63AD26AA86A4}"/>
            </a:ext>
          </a:extLst>
        </xdr:cNvPr>
        <xdr:cNvCxnSpPr/>
      </xdr:nvCxnSpPr>
      <xdr:spPr>
        <a:xfrm>
          <a:off x="16230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116857</xdr:rowOff>
    </xdr:from>
    <xdr:ext cx="405111" cy="259045"/>
    <xdr:sp macro="" textlink="">
      <xdr:nvSpPr>
        <xdr:cNvPr id="655" name="【公民館】&#10;有形固定資産減価償却率平均値テキスト">
          <a:extLst>
            <a:ext uri="{FF2B5EF4-FFF2-40B4-BE49-F238E27FC236}">
              <a16:creationId xmlns:a16="http://schemas.microsoft.com/office/drawing/2014/main" id="{16E68BB9-2432-43B3-B823-9609C7D8F24A}"/>
            </a:ext>
          </a:extLst>
        </xdr:cNvPr>
        <xdr:cNvSpPr txBox="1"/>
      </xdr:nvSpPr>
      <xdr:spPr>
        <a:xfrm>
          <a:off x="16357600" y="1726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93980</xdr:rowOff>
    </xdr:from>
    <xdr:to>
      <xdr:col>85</xdr:col>
      <xdr:colOff>177800</xdr:colOff>
      <xdr:row>102</xdr:row>
      <xdr:rowOff>24130</xdr:rowOff>
    </xdr:to>
    <xdr:sp macro="" textlink="">
      <xdr:nvSpPr>
        <xdr:cNvPr id="656" name="フローチャート: 判断 655">
          <a:extLst>
            <a:ext uri="{FF2B5EF4-FFF2-40B4-BE49-F238E27FC236}">
              <a16:creationId xmlns:a16="http://schemas.microsoft.com/office/drawing/2014/main" id="{F74FE036-14A0-420D-BEE0-EFDEA0749492}"/>
            </a:ext>
          </a:extLst>
        </xdr:cNvPr>
        <xdr:cNvSpPr/>
      </xdr:nvSpPr>
      <xdr:spPr>
        <a:xfrm>
          <a:off x="1626870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130556</xdr:rowOff>
    </xdr:from>
    <xdr:to>
      <xdr:col>81</xdr:col>
      <xdr:colOff>101600</xdr:colOff>
      <xdr:row>102</xdr:row>
      <xdr:rowOff>60706</xdr:rowOff>
    </xdr:to>
    <xdr:sp macro="" textlink="">
      <xdr:nvSpPr>
        <xdr:cNvPr id="657" name="フローチャート: 判断 656">
          <a:extLst>
            <a:ext uri="{FF2B5EF4-FFF2-40B4-BE49-F238E27FC236}">
              <a16:creationId xmlns:a16="http://schemas.microsoft.com/office/drawing/2014/main" id="{EE93E805-33A8-4414-A623-14CE0DC73195}"/>
            </a:ext>
          </a:extLst>
        </xdr:cNvPr>
        <xdr:cNvSpPr/>
      </xdr:nvSpPr>
      <xdr:spPr>
        <a:xfrm>
          <a:off x="15430500" y="1744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128270</xdr:rowOff>
    </xdr:from>
    <xdr:to>
      <xdr:col>76</xdr:col>
      <xdr:colOff>165100</xdr:colOff>
      <xdr:row>102</xdr:row>
      <xdr:rowOff>58420</xdr:rowOff>
    </xdr:to>
    <xdr:sp macro="" textlink="">
      <xdr:nvSpPr>
        <xdr:cNvPr id="658" name="フローチャート: 判断 657">
          <a:extLst>
            <a:ext uri="{FF2B5EF4-FFF2-40B4-BE49-F238E27FC236}">
              <a16:creationId xmlns:a16="http://schemas.microsoft.com/office/drawing/2014/main" id="{88F092B9-CB48-460A-B3CF-3201D517A75F}"/>
            </a:ext>
          </a:extLst>
        </xdr:cNvPr>
        <xdr:cNvSpPr/>
      </xdr:nvSpPr>
      <xdr:spPr>
        <a:xfrm>
          <a:off x="145415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114554</xdr:rowOff>
    </xdr:from>
    <xdr:to>
      <xdr:col>72</xdr:col>
      <xdr:colOff>38100</xdr:colOff>
      <xdr:row>103</xdr:row>
      <xdr:rowOff>44704</xdr:rowOff>
    </xdr:to>
    <xdr:sp macro="" textlink="">
      <xdr:nvSpPr>
        <xdr:cNvPr id="659" name="フローチャート: 判断 658">
          <a:extLst>
            <a:ext uri="{FF2B5EF4-FFF2-40B4-BE49-F238E27FC236}">
              <a16:creationId xmlns:a16="http://schemas.microsoft.com/office/drawing/2014/main" id="{59DD8DD2-01E7-4144-9E84-0CD9F382AC36}"/>
            </a:ext>
          </a:extLst>
        </xdr:cNvPr>
        <xdr:cNvSpPr/>
      </xdr:nvSpPr>
      <xdr:spPr>
        <a:xfrm>
          <a:off x="13652500" y="1760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36830</xdr:rowOff>
    </xdr:from>
    <xdr:to>
      <xdr:col>67</xdr:col>
      <xdr:colOff>101600</xdr:colOff>
      <xdr:row>102</xdr:row>
      <xdr:rowOff>138430</xdr:rowOff>
    </xdr:to>
    <xdr:sp macro="" textlink="">
      <xdr:nvSpPr>
        <xdr:cNvPr id="660" name="フローチャート: 判断 659">
          <a:extLst>
            <a:ext uri="{FF2B5EF4-FFF2-40B4-BE49-F238E27FC236}">
              <a16:creationId xmlns:a16="http://schemas.microsoft.com/office/drawing/2014/main" id="{F68F4FCB-90ED-4BAE-B966-20F5EA60ED53}"/>
            </a:ext>
          </a:extLst>
        </xdr:cNvPr>
        <xdr:cNvSpPr/>
      </xdr:nvSpPr>
      <xdr:spPr>
        <a:xfrm>
          <a:off x="12763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106C397E-6366-468D-A1DD-FEB5C38559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100D605-908A-4A6F-B850-9BC4D1C9575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726E2780-FA49-4CFE-93E9-79B1FE4C6A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B94F3F0A-D1AD-4A7C-BD03-DC491155345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67C7EB9F-5D6B-4626-823C-411A193471C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132842</xdr:rowOff>
    </xdr:from>
    <xdr:to>
      <xdr:col>85</xdr:col>
      <xdr:colOff>177800</xdr:colOff>
      <xdr:row>105</xdr:row>
      <xdr:rowOff>62992</xdr:rowOff>
    </xdr:to>
    <xdr:sp macro="" textlink="">
      <xdr:nvSpPr>
        <xdr:cNvPr id="666" name="楕円 665">
          <a:extLst>
            <a:ext uri="{FF2B5EF4-FFF2-40B4-BE49-F238E27FC236}">
              <a16:creationId xmlns:a16="http://schemas.microsoft.com/office/drawing/2014/main" id="{7ED9AB3A-B378-40D5-B9C4-6D3F8A6D0624}"/>
            </a:ext>
          </a:extLst>
        </xdr:cNvPr>
        <xdr:cNvSpPr/>
      </xdr:nvSpPr>
      <xdr:spPr>
        <a:xfrm>
          <a:off x="16268700" y="179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111269</xdr:rowOff>
    </xdr:from>
    <xdr:ext cx="405111" cy="259045"/>
    <xdr:sp macro="" textlink="">
      <xdr:nvSpPr>
        <xdr:cNvPr id="667" name="【公民館】&#10;有形固定資産減価償却率該当値テキスト">
          <a:extLst>
            <a:ext uri="{FF2B5EF4-FFF2-40B4-BE49-F238E27FC236}">
              <a16:creationId xmlns:a16="http://schemas.microsoft.com/office/drawing/2014/main" id="{EB551494-EA63-4232-9471-A9A869309381}"/>
            </a:ext>
          </a:extLst>
        </xdr:cNvPr>
        <xdr:cNvSpPr txBox="1"/>
      </xdr:nvSpPr>
      <xdr:spPr>
        <a:xfrm>
          <a:off x="16357600"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89408</xdr:rowOff>
    </xdr:from>
    <xdr:to>
      <xdr:col>81</xdr:col>
      <xdr:colOff>101600</xdr:colOff>
      <xdr:row>105</xdr:row>
      <xdr:rowOff>19558</xdr:rowOff>
    </xdr:to>
    <xdr:sp macro="" textlink="">
      <xdr:nvSpPr>
        <xdr:cNvPr id="668" name="楕円 667">
          <a:extLst>
            <a:ext uri="{FF2B5EF4-FFF2-40B4-BE49-F238E27FC236}">
              <a16:creationId xmlns:a16="http://schemas.microsoft.com/office/drawing/2014/main" id="{E713662B-68CE-4A1F-9D87-D06A0CAED55A}"/>
            </a:ext>
          </a:extLst>
        </xdr:cNvPr>
        <xdr:cNvSpPr/>
      </xdr:nvSpPr>
      <xdr:spPr>
        <a:xfrm>
          <a:off x="15430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140208</xdr:rowOff>
    </xdr:from>
    <xdr:to>
      <xdr:col>85</xdr:col>
      <xdr:colOff>127000</xdr:colOff>
      <xdr:row>105</xdr:row>
      <xdr:rowOff>12192</xdr:rowOff>
    </xdr:to>
    <xdr:cxnSp macro="">
      <xdr:nvCxnSpPr>
        <xdr:cNvPr id="669" name="直線コネクタ 668">
          <a:extLst>
            <a:ext uri="{FF2B5EF4-FFF2-40B4-BE49-F238E27FC236}">
              <a16:creationId xmlns:a16="http://schemas.microsoft.com/office/drawing/2014/main" id="{92BFEE11-239E-42B7-9155-871F4BEFE380}"/>
            </a:ext>
          </a:extLst>
        </xdr:cNvPr>
        <xdr:cNvCxnSpPr/>
      </xdr:nvCxnSpPr>
      <xdr:spPr>
        <a:xfrm>
          <a:off x="15481300" y="1797100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45974</xdr:rowOff>
    </xdr:from>
    <xdr:to>
      <xdr:col>76</xdr:col>
      <xdr:colOff>165100</xdr:colOff>
      <xdr:row>104</xdr:row>
      <xdr:rowOff>147574</xdr:rowOff>
    </xdr:to>
    <xdr:sp macro="" textlink="">
      <xdr:nvSpPr>
        <xdr:cNvPr id="670" name="楕円 669">
          <a:extLst>
            <a:ext uri="{FF2B5EF4-FFF2-40B4-BE49-F238E27FC236}">
              <a16:creationId xmlns:a16="http://schemas.microsoft.com/office/drawing/2014/main" id="{CA2D59E3-FEC7-418C-9B54-F442E4DA9B4B}"/>
            </a:ext>
          </a:extLst>
        </xdr:cNvPr>
        <xdr:cNvSpPr/>
      </xdr:nvSpPr>
      <xdr:spPr>
        <a:xfrm>
          <a:off x="14541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96774</xdr:rowOff>
    </xdr:from>
    <xdr:to>
      <xdr:col>81</xdr:col>
      <xdr:colOff>50800</xdr:colOff>
      <xdr:row>104</xdr:row>
      <xdr:rowOff>140208</xdr:rowOff>
    </xdr:to>
    <xdr:cxnSp macro="">
      <xdr:nvCxnSpPr>
        <xdr:cNvPr id="671" name="直線コネクタ 670">
          <a:extLst>
            <a:ext uri="{FF2B5EF4-FFF2-40B4-BE49-F238E27FC236}">
              <a16:creationId xmlns:a16="http://schemas.microsoft.com/office/drawing/2014/main" id="{AD6E9196-E886-4EFD-97FB-9A38E5CE56CB}"/>
            </a:ext>
          </a:extLst>
        </xdr:cNvPr>
        <xdr:cNvCxnSpPr/>
      </xdr:nvCxnSpPr>
      <xdr:spPr>
        <a:xfrm>
          <a:off x="14592300" y="179275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xdr:rowOff>
    </xdr:from>
    <xdr:to>
      <xdr:col>72</xdr:col>
      <xdr:colOff>38100</xdr:colOff>
      <xdr:row>104</xdr:row>
      <xdr:rowOff>101854</xdr:rowOff>
    </xdr:to>
    <xdr:sp macro="" textlink="">
      <xdr:nvSpPr>
        <xdr:cNvPr id="672" name="楕円 671">
          <a:extLst>
            <a:ext uri="{FF2B5EF4-FFF2-40B4-BE49-F238E27FC236}">
              <a16:creationId xmlns:a16="http://schemas.microsoft.com/office/drawing/2014/main" id="{4405C88F-A658-4292-9E88-591CFA5B8384}"/>
            </a:ext>
          </a:extLst>
        </xdr:cNvPr>
        <xdr:cNvSpPr/>
      </xdr:nvSpPr>
      <xdr:spPr>
        <a:xfrm>
          <a:off x="13652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51054</xdr:rowOff>
    </xdr:from>
    <xdr:to>
      <xdr:col>76</xdr:col>
      <xdr:colOff>114300</xdr:colOff>
      <xdr:row>104</xdr:row>
      <xdr:rowOff>96774</xdr:rowOff>
    </xdr:to>
    <xdr:cxnSp macro="">
      <xdr:nvCxnSpPr>
        <xdr:cNvPr id="673" name="直線コネクタ 672">
          <a:extLst>
            <a:ext uri="{FF2B5EF4-FFF2-40B4-BE49-F238E27FC236}">
              <a16:creationId xmlns:a16="http://schemas.microsoft.com/office/drawing/2014/main" id="{2E135ECA-3288-47BC-86B9-D2C24362B594}"/>
            </a:ext>
          </a:extLst>
        </xdr:cNvPr>
        <xdr:cNvCxnSpPr/>
      </xdr:nvCxnSpPr>
      <xdr:spPr>
        <a:xfrm>
          <a:off x="13703300" y="178818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125985</xdr:rowOff>
    </xdr:from>
    <xdr:to>
      <xdr:col>67</xdr:col>
      <xdr:colOff>101600</xdr:colOff>
      <xdr:row>104</xdr:row>
      <xdr:rowOff>56135</xdr:rowOff>
    </xdr:to>
    <xdr:sp macro="" textlink="">
      <xdr:nvSpPr>
        <xdr:cNvPr id="674" name="楕円 673">
          <a:extLst>
            <a:ext uri="{FF2B5EF4-FFF2-40B4-BE49-F238E27FC236}">
              <a16:creationId xmlns:a16="http://schemas.microsoft.com/office/drawing/2014/main" id="{6C1AB9D8-F232-4F7E-9DE1-24B06072C8C6}"/>
            </a:ext>
          </a:extLst>
        </xdr:cNvPr>
        <xdr:cNvSpPr/>
      </xdr:nvSpPr>
      <xdr:spPr>
        <a:xfrm>
          <a:off x="12763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5335</xdr:rowOff>
    </xdr:from>
    <xdr:to>
      <xdr:col>71</xdr:col>
      <xdr:colOff>177800</xdr:colOff>
      <xdr:row>104</xdr:row>
      <xdr:rowOff>51054</xdr:rowOff>
    </xdr:to>
    <xdr:cxnSp macro="">
      <xdr:nvCxnSpPr>
        <xdr:cNvPr id="675" name="直線コネクタ 674">
          <a:extLst>
            <a:ext uri="{FF2B5EF4-FFF2-40B4-BE49-F238E27FC236}">
              <a16:creationId xmlns:a16="http://schemas.microsoft.com/office/drawing/2014/main" id="{BA72B960-373F-469F-A19C-EFEB2C779F1E}"/>
            </a:ext>
          </a:extLst>
        </xdr:cNvPr>
        <xdr:cNvCxnSpPr/>
      </xdr:nvCxnSpPr>
      <xdr:spPr>
        <a:xfrm>
          <a:off x="12814300" y="1783613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77233</xdr:rowOff>
    </xdr:from>
    <xdr:ext cx="405111" cy="259045"/>
    <xdr:sp macro="" textlink="">
      <xdr:nvSpPr>
        <xdr:cNvPr id="676" name="n_1aveValue【公民館】&#10;有形固定資産減価償却率">
          <a:extLst>
            <a:ext uri="{FF2B5EF4-FFF2-40B4-BE49-F238E27FC236}">
              <a16:creationId xmlns:a16="http://schemas.microsoft.com/office/drawing/2014/main" id="{C47C6F00-796A-402F-AD47-A4BC7E93B137}"/>
            </a:ext>
          </a:extLst>
        </xdr:cNvPr>
        <xdr:cNvSpPr txBox="1"/>
      </xdr:nvSpPr>
      <xdr:spPr>
        <a:xfrm>
          <a:off x="15266044" y="1722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74947</xdr:rowOff>
    </xdr:from>
    <xdr:ext cx="405111" cy="259045"/>
    <xdr:sp macro="" textlink="">
      <xdr:nvSpPr>
        <xdr:cNvPr id="677" name="n_2aveValue【公民館】&#10;有形固定資産減価償却率">
          <a:extLst>
            <a:ext uri="{FF2B5EF4-FFF2-40B4-BE49-F238E27FC236}">
              <a16:creationId xmlns:a16="http://schemas.microsoft.com/office/drawing/2014/main" id="{74F79BAF-E3D5-4524-A4F3-8CF58E3162FA}"/>
            </a:ext>
          </a:extLst>
        </xdr:cNvPr>
        <xdr:cNvSpPr txBox="1"/>
      </xdr:nvSpPr>
      <xdr:spPr>
        <a:xfrm>
          <a:off x="14389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61231</xdr:rowOff>
    </xdr:from>
    <xdr:ext cx="405111" cy="259045"/>
    <xdr:sp macro="" textlink="">
      <xdr:nvSpPr>
        <xdr:cNvPr id="678" name="n_3aveValue【公民館】&#10;有形固定資産減価償却率">
          <a:extLst>
            <a:ext uri="{FF2B5EF4-FFF2-40B4-BE49-F238E27FC236}">
              <a16:creationId xmlns:a16="http://schemas.microsoft.com/office/drawing/2014/main" id="{F75EFAC9-9079-4E06-AA71-AC625AB2C54F}"/>
            </a:ext>
          </a:extLst>
        </xdr:cNvPr>
        <xdr:cNvSpPr txBox="1"/>
      </xdr:nvSpPr>
      <xdr:spPr>
        <a:xfrm>
          <a:off x="135007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154957</xdr:rowOff>
    </xdr:from>
    <xdr:ext cx="405111" cy="259045"/>
    <xdr:sp macro="" textlink="">
      <xdr:nvSpPr>
        <xdr:cNvPr id="679" name="n_4aveValue【公民館】&#10;有形固定資産減価償却率">
          <a:extLst>
            <a:ext uri="{FF2B5EF4-FFF2-40B4-BE49-F238E27FC236}">
              <a16:creationId xmlns:a16="http://schemas.microsoft.com/office/drawing/2014/main" id="{A938E271-4382-4A02-8845-2FABA3C3DCDE}"/>
            </a:ext>
          </a:extLst>
        </xdr:cNvPr>
        <xdr:cNvSpPr txBox="1"/>
      </xdr:nvSpPr>
      <xdr:spPr>
        <a:xfrm>
          <a:off x="12611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10685</xdr:rowOff>
    </xdr:from>
    <xdr:ext cx="405111" cy="259045"/>
    <xdr:sp macro="" textlink="">
      <xdr:nvSpPr>
        <xdr:cNvPr id="680" name="n_1mainValue【公民館】&#10;有形固定資産減価償却率">
          <a:extLst>
            <a:ext uri="{FF2B5EF4-FFF2-40B4-BE49-F238E27FC236}">
              <a16:creationId xmlns:a16="http://schemas.microsoft.com/office/drawing/2014/main" id="{096B19B5-5E84-4730-B78D-A111DAA997DA}"/>
            </a:ext>
          </a:extLst>
        </xdr:cNvPr>
        <xdr:cNvSpPr txBox="1"/>
      </xdr:nvSpPr>
      <xdr:spPr>
        <a:xfrm>
          <a:off x="15266044" y="1801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138701</xdr:rowOff>
    </xdr:from>
    <xdr:ext cx="405111" cy="259045"/>
    <xdr:sp macro="" textlink="">
      <xdr:nvSpPr>
        <xdr:cNvPr id="681" name="n_2mainValue【公民館】&#10;有形固定資産減価償却率">
          <a:extLst>
            <a:ext uri="{FF2B5EF4-FFF2-40B4-BE49-F238E27FC236}">
              <a16:creationId xmlns:a16="http://schemas.microsoft.com/office/drawing/2014/main" id="{B3608CBE-A9CC-42C4-BCF9-B19AC6DDEB8C}"/>
            </a:ext>
          </a:extLst>
        </xdr:cNvPr>
        <xdr:cNvSpPr txBox="1"/>
      </xdr:nvSpPr>
      <xdr:spPr>
        <a:xfrm>
          <a:off x="14389744" y="1796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92981</xdr:rowOff>
    </xdr:from>
    <xdr:ext cx="405111" cy="259045"/>
    <xdr:sp macro="" textlink="">
      <xdr:nvSpPr>
        <xdr:cNvPr id="682" name="n_3mainValue【公民館】&#10;有形固定資産減価償却率">
          <a:extLst>
            <a:ext uri="{FF2B5EF4-FFF2-40B4-BE49-F238E27FC236}">
              <a16:creationId xmlns:a16="http://schemas.microsoft.com/office/drawing/2014/main" id="{FF220897-EAE2-410D-993F-6C4094B86FB0}"/>
            </a:ext>
          </a:extLst>
        </xdr:cNvPr>
        <xdr:cNvSpPr txBox="1"/>
      </xdr:nvSpPr>
      <xdr:spPr>
        <a:xfrm>
          <a:off x="13500744" y="179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47262</xdr:rowOff>
    </xdr:from>
    <xdr:ext cx="405111" cy="259045"/>
    <xdr:sp macro="" textlink="">
      <xdr:nvSpPr>
        <xdr:cNvPr id="683" name="n_4mainValue【公民館】&#10;有形固定資産減価償却率">
          <a:extLst>
            <a:ext uri="{FF2B5EF4-FFF2-40B4-BE49-F238E27FC236}">
              <a16:creationId xmlns:a16="http://schemas.microsoft.com/office/drawing/2014/main" id="{5D270ADA-4C3D-4601-AE16-9A32D97A927B}"/>
            </a:ext>
          </a:extLst>
        </xdr:cNvPr>
        <xdr:cNvSpPr txBox="1"/>
      </xdr:nvSpPr>
      <xdr:spPr>
        <a:xfrm>
          <a:off x="12611744" y="1787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a:extLst>
            <a:ext uri="{FF2B5EF4-FFF2-40B4-BE49-F238E27FC236}">
              <a16:creationId xmlns:a16="http://schemas.microsoft.com/office/drawing/2014/main" id="{B3F99461-9C68-46FA-9903-3000B5F27B5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a:extLst>
            <a:ext uri="{FF2B5EF4-FFF2-40B4-BE49-F238E27FC236}">
              <a16:creationId xmlns:a16="http://schemas.microsoft.com/office/drawing/2014/main" id="{2E39135A-D900-4FAE-AA52-7EE43D1B1AE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a:extLst>
            <a:ext uri="{FF2B5EF4-FFF2-40B4-BE49-F238E27FC236}">
              <a16:creationId xmlns:a16="http://schemas.microsoft.com/office/drawing/2014/main" id="{33E2B198-EF55-4DED-9692-D1ED090701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a:extLst>
            <a:ext uri="{FF2B5EF4-FFF2-40B4-BE49-F238E27FC236}">
              <a16:creationId xmlns:a16="http://schemas.microsoft.com/office/drawing/2014/main" id="{0C460592-A1F7-428A-9204-EB06A4A06B3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a:extLst>
            <a:ext uri="{FF2B5EF4-FFF2-40B4-BE49-F238E27FC236}">
              <a16:creationId xmlns:a16="http://schemas.microsoft.com/office/drawing/2014/main" id="{48EB7521-717B-4175-A404-10A0479C825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a:extLst>
            <a:ext uri="{FF2B5EF4-FFF2-40B4-BE49-F238E27FC236}">
              <a16:creationId xmlns:a16="http://schemas.microsoft.com/office/drawing/2014/main" id="{87D56F7A-766D-430C-B48F-C3503AB8E3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a:extLst>
            <a:ext uri="{FF2B5EF4-FFF2-40B4-BE49-F238E27FC236}">
              <a16:creationId xmlns:a16="http://schemas.microsoft.com/office/drawing/2014/main" id="{A69F76CD-C3DE-4A36-8B09-E936369CEB4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a:extLst>
            <a:ext uri="{FF2B5EF4-FFF2-40B4-BE49-F238E27FC236}">
              <a16:creationId xmlns:a16="http://schemas.microsoft.com/office/drawing/2014/main" id="{C60852DE-197C-4064-BD18-2D9ECD9894A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a:extLst>
            <a:ext uri="{FF2B5EF4-FFF2-40B4-BE49-F238E27FC236}">
              <a16:creationId xmlns:a16="http://schemas.microsoft.com/office/drawing/2014/main" id="{42F8D336-57DA-48B4-8A7C-C68C734753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a:extLst>
            <a:ext uri="{FF2B5EF4-FFF2-40B4-BE49-F238E27FC236}">
              <a16:creationId xmlns:a16="http://schemas.microsoft.com/office/drawing/2014/main" id="{BE437783-8003-4B7B-BBCB-B4CFC8407F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4" name="直線コネクタ 693">
          <a:extLst>
            <a:ext uri="{FF2B5EF4-FFF2-40B4-BE49-F238E27FC236}">
              <a16:creationId xmlns:a16="http://schemas.microsoft.com/office/drawing/2014/main" id="{464DDADB-5D69-4DE2-B59E-B1ADFBFF7E2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5" name="テキスト ボックス 694">
          <a:extLst>
            <a:ext uri="{FF2B5EF4-FFF2-40B4-BE49-F238E27FC236}">
              <a16:creationId xmlns:a16="http://schemas.microsoft.com/office/drawing/2014/main" id="{F2ADFF12-B614-458A-9347-07B012EF295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6" name="直線コネクタ 695">
          <a:extLst>
            <a:ext uri="{FF2B5EF4-FFF2-40B4-BE49-F238E27FC236}">
              <a16:creationId xmlns:a16="http://schemas.microsoft.com/office/drawing/2014/main" id="{6A42D55E-39CC-43E0-BBE2-2B0694B323E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7" name="テキスト ボックス 696">
          <a:extLst>
            <a:ext uri="{FF2B5EF4-FFF2-40B4-BE49-F238E27FC236}">
              <a16:creationId xmlns:a16="http://schemas.microsoft.com/office/drawing/2014/main" id="{BFAD7A64-47DB-43B0-9DD9-A90251989C9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8" name="直線コネクタ 697">
          <a:extLst>
            <a:ext uri="{FF2B5EF4-FFF2-40B4-BE49-F238E27FC236}">
              <a16:creationId xmlns:a16="http://schemas.microsoft.com/office/drawing/2014/main" id="{832ACB8F-F3C8-4A1D-B5E3-CDC2E22A5BA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9" name="テキスト ボックス 698">
          <a:extLst>
            <a:ext uri="{FF2B5EF4-FFF2-40B4-BE49-F238E27FC236}">
              <a16:creationId xmlns:a16="http://schemas.microsoft.com/office/drawing/2014/main" id="{82384771-EBD1-4EF2-B333-AE87A133E9F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0" name="直線コネクタ 699">
          <a:extLst>
            <a:ext uri="{FF2B5EF4-FFF2-40B4-BE49-F238E27FC236}">
              <a16:creationId xmlns:a16="http://schemas.microsoft.com/office/drawing/2014/main" id="{E2E23D5E-E71D-4854-A644-83446905879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1" name="テキスト ボックス 700">
          <a:extLst>
            <a:ext uri="{FF2B5EF4-FFF2-40B4-BE49-F238E27FC236}">
              <a16:creationId xmlns:a16="http://schemas.microsoft.com/office/drawing/2014/main" id="{218A041A-1A43-4B76-A451-0B1CFA9D4E8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2" name="直線コネクタ 701">
          <a:extLst>
            <a:ext uri="{FF2B5EF4-FFF2-40B4-BE49-F238E27FC236}">
              <a16:creationId xmlns:a16="http://schemas.microsoft.com/office/drawing/2014/main" id="{6DCA74BF-43FC-4F52-8CC0-08E9094514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id="{80AD4A49-A116-4B9F-8844-E2FAA1B8CF7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4" name="【公民館】&#10;一人当たり面積グラフ枠">
          <a:extLst>
            <a:ext uri="{FF2B5EF4-FFF2-40B4-BE49-F238E27FC236}">
              <a16:creationId xmlns:a16="http://schemas.microsoft.com/office/drawing/2014/main" id="{E79AE3F4-238C-4CAB-9E04-0026588E9A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108</xdr:row>
      <xdr:rowOff>25908</xdr:rowOff>
    </xdr:to>
    <xdr:cxnSp macro="">
      <xdr:nvCxnSpPr>
        <xdr:cNvPr id="705" name="直線コネクタ 704">
          <a:extLst>
            <a:ext uri="{FF2B5EF4-FFF2-40B4-BE49-F238E27FC236}">
              <a16:creationId xmlns:a16="http://schemas.microsoft.com/office/drawing/2014/main" id="{69866F8D-872C-4C8B-83E3-081B014B7BDE}"/>
            </a:ext>
          </a:extLst>
        </xdr:cNvPr>
        <xdr:cNvCxnSpPr/>
      </xdr:nvCxnSpPr>
      <xdr:spPr>
        <a:xfrm flipV="1">
          <a:off x="22160864" y="17198339"/>
          <a:ext cx="0" cy="134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06" name="【公民館】&#10;一人当たり面積最小値テキスト">
          <a:extLst>
            <a:ext uri="{FF2B5EF4-FFF2-40B4-BE49-F238E27FC236}">
              <a16:creationId xmlns:a16="http://schemas.microsoft.com/office/drawing/2014/main" id="{24631AF1-1AAF-44E0-B563-BE2FF503D0B7}"/>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07" name="直線コネクタ 706">
          <a:extLst>
            <a:ext uri="{FF2B5EF4-FFF2-40B4-BE49-F238E27FC236}">
              <a16:creationId xmlns:a16="http://schemas.microsoft.com/office/drawing/2014/main" id="{AA97927A-BC4D-442B-95B7-2C11086A4552}"/>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08" name="【公民館】&#10;一人当たり面積最大値テキスト">
          <a:extLst>
            <a:ext uri="{FF2B5EF4-FFF2-40B4-BE49-F238E27FC236}">
              <a16:creationId xmlns:a16="http://schemas.microsoft.com/office/drawing/2014/main" id="{214C3178-8AD9-40B4-A672-8E73A3CFE0F7}"/>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09" name="直線コネクタ 708">
          <a:extLst>
            <a:ext uri="{FF2B5EF4-FFF2-40B4-BE49-F238E27FC236}">
              <a16:creationId xmlns:a16="http://schemas.microsoft.com/office/drawing/2014/main" id="{C49CB745-24A1-464D-8A8F-5A7F2D3A3329}"/>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135145</xdr:rowOff>
    </xdr:from>
    <xdr:ext cx="469744" cy="259045"/>
    <xdr:sp macro="" textlink="">
      <xdr:nvSpPr>
        <xdr:cNvPr id="710" name="【公民館】&#10;一人当たり面積平均値テキスト">
          <a:extLst>
            <a:ext uri="{FF2B5EF4-FFF2-40B4-BE49-F238E27FC236}">
              <a16:creationId xmlns:a16="http://schemas.microsoft.com/office/drawing/2014/main" id="{B8916D3E-AEDC-4D4B-9BCA-1489CAF5AEC0}"/>
            </a:ext>
          </a:extLst>
        </xdr:cNvPr>
        <xdr:cNvSpPr txBox="1"/>
      </xdr:nvSpPr>
      <xdr:spPr>
        <a:xfrm>
          <a:off x="22199600" y="1779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112268</xdr:rowOff>
    </xdr:from>
    <xdr:to>
      <xdr:col>116</xdr:col>
      <xdr:colOff>114300</xdr:colOff>
      <xdr:row>105</xdr:row>
      <xdr:rowOff>42418</xdr:rowOff>
    </xdr:to>
    <xdr:sp macro="" textlink="">
      <xdr:nvSpPr>
        <xdr:cNvPr id="711" name="フローチャート: 判断 710">
          <a:extLst>
            <a:ext uri="{FF2B5EF4-FFF2-40B4-BE49-F238E27FC236}">
              <a16:creationId xmlns:a16="http://schemas.microsoft.com/office/drawing/2014/main" id="{19BA1523-A418-4AB4-827B-3587F83FA252}"/>
            </a:ext>
          </a:extLst>
        </xdr:cNvPr>
        <xdr:cNvSpPr/>
      </xdr:nvSpPr>
      <xdr:spPr>
        <a:xfrm>
          <a:off x="22110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121413</xdr:rowOff>
    </xdr:from>
    <xdr:to>
      <xdr:col>112</xdr:col>
      <xdr:colOff>38100</xdr:colOff>
      <xdr:row>105</xdr:row>
      <xdr:rowOff>51563</xdr:rowOff>
    </xdr:to>
    <xdr:sp macro="" textlink="">
      <xdr:nvSpPr>
        <xdr:cNvPr id="712" name="フローチャート: 判断 711">
          <a:extLst>
            <a:ext uri="{FF2B5EF4-FFF2-40B4-BE49-F238E27FC236}">
              <a16:creationId xmlns:a16="http://schemas.microsoft.com/office/drawing/2014/main" id="{A5AD75B6-1FF7-4227-9AE6-7604A2DE736D}"/>
            </a:ext>
          </a:extLst>
        </xdr:cNvPr>
        <xdr:cNvSpPr/>
      </xdr:nvSpPr>
      <xdr:spPr>
        <a:xfrm>
          <a:off x="21272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144272</xdr:rowOff>
    </xdr:from>
    <xdr:to>
      <xdr:col>107</xdr:col>
      <xdr:colOff>101600</xdr:colOff>
      <xdr:row>105</xdr:row>
      <xdr:rowOff>74422</xdr:rowOff>
    </xdr:to>
    <xdr:sp macro="" textlink="">
      <xdr:nvSpPr>
        <xdr:cNvPr id="713" name="フローチャート: 判断 712">
          <a:extLst>
            <a:ext uri="{FF2B5EF4-FFF2-40B4-BE49-F238E27FC236}">
              <a16:creationId xmlns:a16="http://schemas.microsoft.com/office/drawing/2014/main" id="{20D19D84-307E-40B7-BD5B-C3595A75C06F}"/>
            </a:ext>
          </a:extLst>
        </xdr:cNvPr>
        <xdr:cNvSpPr/>
      </xdr:nvSpPr>
      <xdr:spPr>
        <a:xfrm>
          <a:off x="20383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714" name="フローチャート: 判断 713">
          <a:extLst>
            <a:ext uri="{FF2B5EF4-FFF2-40B4-BE49-F238E27FC236}">
              <a16:creationId xmlns:a16="http://schemas.microsoft.com/office/drawing/2014/main" id="{3C439795-B418-4022-88C3-9B0D4EC329B2}"/>
            </a:ext>
          </a:extLst>
        </xdr:cNvPr>
        <xdr:cNvSpPr/>
      </xdr:nvSpPr>
      <xdr:spPr>
        <a:xfrm>
          <a:off x="19494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15" name="フローチャート: 判断 714">
          <a:extLst>
            <a:ext uri="{FF2B5EF4-FFF2-40B4-BE49-F238E27FC236}">
              <a16:creationId xmlns:a16="http://schemas.microsoft.com/office/drawing/2014/main" id="{4B01698B-8205-4A5B-A1C0-C523485CB734}"/>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A751CF80-1BCD-46B8-9BFE-71C140BC597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BACED76E-4D19-4ED8-B2B5-038637EEE0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6D00F0FF-1E2D-49FA-B62C-8F87F2CF80D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8EB08A69-17C0-4673-BEB3-03156A12695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A8506F12-5D2A-4CE4-B250-448DE07B0FC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39115</xdr:rowOff>
    </xdr:from>
    <xdr:to>
      <xdr:col>116</xdr:col>
      <xdr:colOff>114300</xdr:colOff>
      <xdr:row>106</xdr:row>
      <xdr:rowOff>140715</xdr:rowOff>
    </xdr:to>
    <xdr:sp macro="" textlink="">
      <xdr:nvSpPr>
        <xdr:cNvPr id="721" name="楕円 720">
          <a:extLst>
            <a:ext uri="{FF2B5EF4-FFF2-40B4-BE49-F238E27FC236}">
              <a16:creationId xmlns:a16="http://schemas.microsoft.com/office/drawing/2014/main" id="{143BA774-B9D9-4879-870A-737971C93EAB}"/>
            </a:ext>
          </a:extLst>
        </xdr:cNvPr>
        <xdr:cNvSpPr/>
      </xdr:nvSpPr>
      <xdr:spPr>
        <a:xfrm>
          <a:off x="22110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17542</xdr:rowOff>
    </xdr:from>
    <xdr:ext cx="469744" cy="259045"/>
    <xdr:sp macro="" textlink="">
      <xdr:nvSpPr>
        <xdr:cNvPr id="722" name="【公民館】&#10;一人当たり面積該当値テキスト">
          <a:extLst>
            <a:ext uri="{FF2B5EF4-FFF2-40B4-BE49-F238E27FC236}">
              <a16:creationId xmlns:a16="http://schemas.microsoft.com/office/drawing/2014/main" id="{D008F6D8-94E6-46E8-82B6-8F9A2556E048}"/>
            </a:ext>
          </a:extLst>
        </xdr:cNvPr>
        <xdr:cNvSpPr txBox="1"/>
      </xdr:nvSpPr>
      <xdr:spPr>
        <a:xfrm>
          <a:off x="22199600"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43687</xdr:rowOff>
    </xdr:from>
    <xdr:to>
      <xdr:col>112</xdr:col>
      <xdr:colOff>38100</xdr:colOff>
      <xdr:row>106</xdr:row>
      <xdr:rowOff>145287</xdr:rowOff>
    </xdr:to>
    <xdr:sp macro="" textlink="">
      <xdr:nvSpPr>
        <xdr:cNvPr id="723" name="楕円 722">
          <a:extLst>
            <a:ext uri="{FF2B5EF4-FFF2-40B4-BE49-F238E27FC236}">
              <a16:creationId xmlns:a16="http://schemas.microsoft.com/office/drawing/2014/main" id="{AB0039A7-8BAE-4DFD-AB80-89CB78C50854}"/>
            </a:ext>
          </a:extLst>
        </xdr:cNvPr>
        <xdr:cNvSpPr/>
      </xdr:nvSpPr>
      <xdr:spPr>
        <a:xfrm>
          <a:off x="21272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89915</xdr:rowOff>
    </xdr:from>
    <xdr:to>
      <xdr:col>116</xdr:col>
      <xdr:colOff>63500</xdr:colOff>
      <xdr:row>106</xdr:row>
      <xdr:rowOff>94487</xdr:rowOff>
    </xdr:to>
    <xdr:cxnSp macro="">
      <xdr:nvCxnSpPr>
        <xdr:cNvPr id="724" name="直線コネクタ 723">
          <a:extLst>
            <a:ext uri="{FF2B5EF4-FFF2-40B4-BE49-F238E27FC236}">
              <a16:creationId xmlns:a16="http://schemas.microsoft.com/office/drawing/2014/main" id="{00FBB7CD-2F4C-42D2-82CD-96314D2E733F}"/>
            </a:ext>
          </a:extLst>
        </xdr:cNvPr>
        <xdr:cNvCxnSpPr/>
      </xdr:nvCxnSpPr>
      <xdr:spPr>
        <a:xfrm flipV="1">
          <a:off x="21323300" y="182636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25" name="楕円 724">
          <a:extLst>
            <a:ext uri="{FF2B5EF4-FFF2-40B4-BE49-F238E27FC236}">
              <a16:creationId xmlns:a16="http://schemas.microsoft.com/office/drawing/2014/main" id="{A4F37A09-F4E7-4EEF-A7F4-85C4510D5FEA}"/>
            </a:ext>
          </a:extLst>
        </xdr:cNvPr>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94487</xdr:rowOff>
    </xdr:from>
    <xdr:to>
      <xdr:col>111</xdr:col>
      <xdr:colOff>177800</xdr:colOff>
      <xdr:row>106</xdr:row>
      <xdr:rowOff>99061</xdr:rowOff>
    </xdr:to>
    <xdr:cxnSp macro="">
      <xdr:nvCxnSpPr>
        <xdr:cNvPr id="726" name="直線コネクタ 725">
          <a:extLst>
            <a:ext uri="{FF2B5EF4-FFF2-40B4-BE49-F238E27FC236}">
              <a16:creationId xmlns:a16="http://schemas.microsoft.com/office/drawing/2014/main" id="{11FF8465-0B3A-4E97-A7F6-94E8332BBC2C}"/>
            </a:ext>
          </a:extLst>
        </xdr:cNvPr>
        <xdr:cNvCxnSpPr/>
      </xdr:nvCxnSpPr>
      <xdr:spPr>
        <a:xfrm flipV="1">
          <a:off x="20434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27" name="楕円 726">
          <a:extLst>
            <a:ext uri="{FF2B5EF4-FFF2-40B4-BE49-F238E27FC236}">
              <a16:creationId xmlns:a16="http://schemas.microsoft.com/office/drawing/2014/main" id="{64D4F16F-E177-4E85-8388-84A7D10C6CC5}"/>
            </a:ext>
          </a:extLst>
        </xdr:cNvPr>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99061</xdr:rowOff>
    </xdr:to>
    <xdr:cxnSp macro="">
      <xdr:nvCxnSpPr>
        <xdr:cNvPr id="728" name="直線コネクタ 727">
          <a:extLst>
            <a:ext uri="{FF2B5EF4-FFF2-40B4-BE49-F238E27FC236}">
              <a16:creationId xmlns:a16="http://schemas.microsoft.com/office/drawing/2014/main" id="{111B6B37-6121-446C-A299-3CF7622718C3}"/>
            </a:ext>
          </a:extLst>
        </xdr:cNvPr>
        <xdr:cNvCxnSpPr/>
      </xdr:nvCxnSpPr>
      <xdr:spPr>
        <a:xfrm>
          <a:off x="19545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729" name="楕円 728">
          <a:extLst>
            <a:ext uri="{FF2B5EF4-FFF2-40B4-BE49-F238E27FC236}">
              <a16:creationId xmlns:a16="http://schemas.microsoft.com/office/drawing/2014/main" id="{845B3BA3-B673-44D5-A4AD-3E87F1501502}"/>
            </a:ext>
          </a:extLst>
        </xdr:cNvPr>
        <xdr:cNvSpPr/>
      </xdr:nvSpPr>
      <xdr:spPr>
        <a:xfrm>
          <a:off x="18605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99061</xdr:rowOff>
    </xdr:to>
    <xdr:cxnSp macro="">
      <xdr:nvCxnSpPr>
        <xdr:cNvPr id="730" name="直線コネクタ 729">
          <a:extLst>
            <a:ext uri="{FF2B5EF4-FFF2-40B4-BE49-F238E27FC236}">
              <a16:creationId xmlns:a16="http://schemas.microsoft.com/office/drawing/2014/main" id="{F074BE1D-7978-43D2-B9F7-DBC28BA3F6F0}"/>
            </a:ext>
          </a:extLst>
        </xdr:cNvPr>
        <xdr:cNvCxnSpPr/>
      </xdr:nvCxnSpPr>
      <xdr:spPr>
        <a:xfrm>
          <a:off x="18656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68090</xdr:rowOff>
    </xdr:from>
    <xdr:ext cx="469744" cy="259045"/>
    <xdr:sp macro="" textlink="">
      <xdr:nvSpPr>
        <xdr:cNvPr id="731" name="n_1aveValue【公民館】&#10;一人当たり面積">
          <a:extLst>
            <a:ext uri="{FF2B5EF4-FFF2-40B4-BE49-F238E27FC236}">
              <a16:creationId xmlns:a16="http://schemas.microsoft.com/office/drawing/2014/main" id="{8DEC08F2-7110-47DB-B73B-35A625C88AA3}"/>
            </a:ext>
          </a:extLst>
        </xdr:cNvPr>
        <xdr:cNvSpPr txBox="1"/>
      </xdr:nvSpPr>
      <xdr:spPr>
        <a:xfrm>
          <a:off x="210757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90949</xdr:rowOff>
    </xdr:from>
    <xdr:ext cx="469744" cy="259045"/>
    <xdr:sp macro="" textlink="">
      <xdr:nvSpPr>
        <xdr:cNvPr id="732" name="n_2aveValue【公民館】&#10;一人当たり面積">
          <a:extLst>
            <a:ext uri="{FF2B5EF4-FFF2-40B4-BE49-F238E27FC236}">
              <a16:creationId xmlns:a16="http://schemas.microsoft.com/office/drawing/2014/main" id="{F2E403D7-E87A-446C-92D3-EEB4A17950E3}"/>
            </a:ext>
          </a:extLst>
        </xdr:cNvPr>
        <xdr:cNvSpPr txBox="1"/>
      </xdr:nvSpPr>
      <xdr:spPr>
        <a:xfrm>
          <a:off x="20199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70375</xdr:rowOff>
    </xdr:from>
    <xdr:ext cx="469744" cy="259045"/>
    <xdr:sp macro="" textlink="">
      <xdr:nvSpPr>
        <xdr:cNvPr id="733" name="n_3aveValue【公民館】&#10;一人当たり面積">
          <a:extLst>
            <a:ext uri="{FF2B5EF4-FFF2-40B4-BE49-F238E27FC236}">
              <a16:creationId xmlns:a16="http://schemas.microsoft.com/office/drawing/2014/main" id="{80BE0383-AB3D-4DDA-8E00-B770C2653C4A}"/>
            </a:ext>
          </a:extLst>
        </xdr:cNvPr>
        <xdr:cNvSpPr txBox="1"/>
      </xdr:nvSpPr>
      <xdr:spPr>
        <a:xfrm>
          <a:off x="19310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734" name="n_4aveValue【公民館】&#10;一人当たり面積">
          <a:extLst>
            <a:ext uri="{FF2B5EF4-FFF2-40B4-BE49-F238E27FC236}">
              <a16:creationId xmlns:a16="http://schemas.microsoft.com/office/drawing/2014/main" id="{EEE69C3F-70B0-49E8-9540-0C26A24E5434}"/>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136414</xdr:rowOff>
    </xdr:from>
    <xdr:ext cx="469744" cy="259045"/>
    <xdr:sp macro="" textlink="">
      <xdr:nvSpPr>
        <xdr:cNvPr id="735" name="n_1mainValue【公民館】&#10;一人当たり面積">
          <a:extLst>
            <a:ext uri="{FF2B5EF4-FFF2-40B4-BE49-F238E27FC236}">
              <a16:creationId xmlns:a16="http://schemas.microsoft.com/office/drawing/2014/main" id="{36F6CA1E-AC27-4C31-A24F-0AF742A80B81}"/>
            </a:ext>
          </a:extLst>
        </xdr:cNvPr>
        <xdr:cNvSpPr txBox="1"/>
      </xdr:nvSpPr>
      <xdr:spPr>
        <a:xfrm>
          <a:off x="210757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736" name="n_2mainValue【公民館】&#10;一人当たり面積">
          <a:extLst>
            <a:ext uri="{FF2B5EF4-FFF2-40B4-BE49-F238E27FC236}">
              <a16:creationId xmlns:a16="http://schemas.microsoft.com/office/drawing/2014/main" id="{3F3DF0DE-0209-4473-BDEA-1FE89370C16B}"/>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737" name="n_3mainValue【公民館】&#10;一人当たり面積">
          <a:extLst>
            <a:ext uri="{FF2B5EF4-FFF2-40B4-BE49-F238E27FC236}">
              <a16:creationId xmlns:a16="http://schemas.microsoft.com/office/drawing/2014/main" id="{F7944B2D-62AD-4194-A75A-5F3EE4DF2B1E}"/>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738" name="n_4mainValue【公民館】&#10;一人当たり面積">
          <a:extLst>
            <a:ext uri="{FF2B5EF4-FFF2-40B4-BE49-F238E27FC236}">
              <a16:creationId xmlns:a16="http://schemas.microsoft.com/office/drawing/2014/main" id="{32593E17-FB0D-4316-9F7B-1E7C87ED25C1}"/>
            </a:ext>
          </a:extLst>
        </xdr:cNvPr>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a:extLst>
            <a:ext uri="{FF2B5EF4-FFF2-40B4-BE49-F238E27FC236}">
              <a16:creationId xmlns:a16="http://schemas.microsoft.com/office/drawing/2014/main" id="{A0B01B8E-0F38-42CF-B48F-BFA38170F24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a:extLst>
            <a:ext uri="{FF2B5EF4-FFF2-40B4-BE49-F238E27FC236}">
              <a16:creationId xmlns:a16="http://schemas.microsoft.com/office/drawing/2014/main" id="{FAC4FC86-9DC7-4890-89ED-E02E5C613E8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a:extLst>
            <a:ext uri="{FF2B5EF4-FFF2-40B4-BE49-F238E27FC236}">
              <a16:creationId xmlns:a16="http://schemas.microsoft.com/office/drawing/2014/main" id="{BB32E5EE-5713-43BA-8F83-6B0000698BA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類似団体と比較して有形固定資産減価償却率が特に高くなっている施設は、公民館、図書館であり、特に低くなっている施設は道路である。</a:t>
          </a:r>
        </a:p>
        <a:p>
          <a:r>
            <a:rPr kumimoji="1" lang="ja-JP" altLang="en-US" sz="1300">
              <a:latin typeface="ＭＳ Ｐゴシック" panose="020B0600070205080204" pitchFamily="50" charset="-128"/>
              <a:ea typeface="ＭＳ Ｐゴシック" panose="020B0600070205080204" pitchFamily="50" charset="-128"/>
            </a:rPr>
            <a:t>　公民館については、昭和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年代～平成初期にかけて建設された建物が多いことから、類似団体平均と比較して特に有形固定資産減価償却率が高く老朽化が進んでいる状況である。</a:t>
          </a:r>
        </a:p>
        <a:p>
          <a:r>
            <a:rPr kumimoji="1" lang="ja-JP" altLang="en-US" sz="1300">
              <a:latin typeface="ＭＳ Ｐゴシック" panose="020B0600070205080204" pitchFamily="50" charset="-128"/>
              <a:ea typeface="ＭＳ Ｐゴシック" panose="020B0600070205080204" pitchFamily="50" charset="-128"/>
            </a:rPr>
            <a:t>　図書館については、鹿屋市立図書館が昭和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年度に建設された施設であることから、類似団体平均と比較して減価償却率が高く老朽化が進んでいる状況である。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9F5DFE-42A6-499F-A851-A14AF7DD72F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BCFA21-7364-4AFA-8A92-96C6AFC973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0015E7-0C6D-406C-B9BA-AA23CB103E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05BD61-D181-4475-98A9-6FF3803AF0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750728-E61B-423B-939C-654FD996994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6EEDBF-2138-4D26-B806-C1F47F3B86C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516A50-1D0E-4517-96D6-305C2A064F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E5E2317-D7CF-4041-8567-0F1B707E0F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82A353-FC89-43BA-A2AF-165168765C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C4DBAF2-4A3A-4416-8716-40A919AFC4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99,654
98,569
448.15
64,080,999
61,738,282
2,203,252
27,600,610
35,836,409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549A92-E5C9-4BDF-84D6-A6B11BE9CE4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374A4D-79EA-4AF5-B112-869FF4E250C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0167CB-3A96-4929-83BF-C1D2251A31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53FB7E-BBE9-411A-9019-67562832F71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12C98C-24EA-4BDF-826F-1C8E4FCB0A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547D64E-AB3A-44A5-A97E-59243BD2B2C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468D39B-69B7-44DA-B691-911D96537F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AFFA062-198E-45B1-B10B-6500A4B45B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93B985-0BE0-4AA3-BF96-A8B270E676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4D9D8C-67ED-4C9E-86D8-42AED91676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EFB0377-5BF1-452B-BDCB-2FD3B571AE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32271F-AD75-4CA8-9FFC-A3DB4B17B8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D36E95-BA8B-4847-9237-E6C841ED46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CE8E20-36B1-4817-9147-4B360E0A6F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018CBD-25CC-4602-AC57-9D8E063979F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A6D76A-D499-434D-A2B1-CF30E1C42F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970B11-EEE5-4276-9D13-816982FA77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0D1D00-0180-44FB-9564-8DA04FE4C4A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113C62-5D96-475E-8624-B1E1BF3419A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471EC80-6009-4A2E-B697-72572360AD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19F1D2-0756-4AC5-AB71-E08C18D8E8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704433-82A0-413A-9A2E-2D82CFFB85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910999-46A4-4AFE-92C2-CC95D1D64D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567726-FBC7-49E8-95CC-94AB457C56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445DC57-7674-429B-9C57-B956C890CF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8D42D8-0EDA-4B3E-A5D8-A89E098D42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33B83B5-07C1-432D-AB08-0CE99DB70A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34E935-2A45-4627-9FDE-1ACE40900B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FE9E27-C52F-4536-81DC-72A398B5FAF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A9241C-F1AE-4E8F-AE78-AA84BEB68FE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6F3ECC-2B84-4653-AC39-7DEB47BA6E2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AC98F2-9350-4F8C-A9E8-E68B912D67C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FA389BF-D873-44B2-9D12-3413DC80268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E661F6C-9E8A-4E70-8B9C-6C0A1083592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920D00A-539C-4E78-A925-1A0D5195109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692479D-C1C6-4955-9A61-ED86C8ED114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08FF45C-640C-4812-86AC-5DD815D65F8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AF5AE50-BC4B-4FB2-88A0-161F888C4EE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7243692-933F-4F20-BCE5-68D443D6E72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5532B15-B6FB-42B6-9C16-FAA329CDB5C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422C37E-000D-426C-8587-E4EA5807955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34CD260-8615-4CCC-95FF-8FE3778F575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79DA0A7-D872-4CAB-A89A-4FE6F3B1CC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38F2945-A6F9-4EE1-B30A-664F3D159D2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36C0BC02-8D81-44D3-A6DE-E9F6F77FF5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41</xdr:row>
      <xdr:rowOff>104775</xdr:rowOff>
    </xdr:to>
    <xdr:cxnSp macro="">
      <xdr:nvCxnSpPr>
        <xdr:cNvPr id="57" name="直線コネクタ 56">
          <a:extLst>
            <a:ext uri="{FF2B5EF4-FFF2-40B4-BE49-F238E27FC236}">
              <a16:creationId xmlns:a16="http://schemas.microsoft.com/office/drawing/2014/main" id="{DC62FB3E-AD51-4F21-961B-BF969C9BF912}"/>
            </a:ext>
          </a:extLst>
        </xdr:cNvPr>
        <xdr:cNvCxnSpPr/>
      </xdr:nvCxnSpPr>
      <xdr:spPr>
        <a:xfrm flipV="1">
          <a:off x="4634865" y="565404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8" name="【図書館】&#10;有形固定資産減価償却率最小値テキスト">
          <a:extLst>
            <a:ext uri="{FF2B5EF4-FFF2-40B4-BE49-F238E27FC236}">
              <a16:creationId xmlns:a16="http://schemas.microsoft.com/office/drawing/2014/main" id="{AF61997E-5B32-429C-8E3A-96C3B3A3CB83}"/>
            </a:ext>
          </a:extLst>
        </xdr:cNvPr>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9" name="直線コネクタ 58">
          <a:extLst>
            <a:ext uri="{FF2B5EF4-FFF2-40B4-BE49-F238E27FC236}">
              <a16:creationId xmlns:a16="http://schemas.microsoft.com/office/drawing/2014/main" id="{7B8DB5FE-CFC9-458F-9EB6-C3931DA9D3FA}"/>
            </a:ext>
          </a:extLst>
        </xdr:cNvPr>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60" name="【図書館】&#10;有形固定資産減価償却率最大値テキスト">
          <a:extLst>
            <a:ext uri="{FF2B5EF4-FFF2-40B4-BE49-F238E27FC236}">
              <a16:creationId xmlns:a16="http://schemas.microsoft.com/office/drawing/2014/main" id="{098F1968-A15B-4640-B5CA-55CECD771822}"/>
            </a:ext>
          </a:extLst>
        </xdr:cNvPr>
        <xdr:cNvSpPr txBox="1"/>
      </xdr:nvSpPr>
      <xdr:spPr>
        <a:xfrm>
          <a:off x="4673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61" name="直線コネクタ 60">
          <a:extLst>
            <a:ext uri="{FF2B5EF4-FFF2-40B4-BE49-F238E27FC236}">
              <a16:creationId xmlns:a16="http://schemas.microsoft.com/office/drawing/2014/main" id="{94728998-EF39-4B70-B090-80EF8BD30E63}"/>
            </a:ext>
          </a:extLst>
        </xdr:cNvPr>
        <xdr:cNvCxnSpPr/>
      </xdr:nvCxnSpPr>
      <xdr:spPr>
        <a:xfrm>
          <a:off x="4546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46372</xdr:rowOff>
    </xdr:from>
    <xdr:ext cx="405111" cy="259045"/>
    <xdr:sp macro="" textlink="">
      <xdr:nvSpPr>
        <xdr:cNvPr id="62" name="【図書館】&#10;有形固定資産減価償却率平均値テキスト">
          <a:extLst>
            <a:ext uri="{FF2B5EF4-FFF2-40B4-BE49-F238E27FC236}">
              <a16:creationId xmlns:a16="http://schemas.microsoft.com/office/drawing/2014/main" id="{433A5213-B35C-4D73-9FA5-E719D19AF2ED}"/>
            </a:ext>
          </a:extLst>
        </xdr:cNvPr>
        <xdr:cNvSpPr txBox="1"/>
      </xdr:nvSpPr>
      <xdr:spPr>
        <a:xfrm>
          <a:off x="4673600" y="5875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23495</xdr:rowOff>
    </xdr:from>
    <xdr:to>
      <xdr:col>24</xdr:col>
      <xdr:colOff>114300</xdr:colOff>
      <xdr:row>35</xdr:row>
      <xdr:rowOff>125095</xdr:rowOff>
    </xdr:to>
    <xdr:sp macro="" textlink="">
      <xdr:nvSpPr>
        <xdr:cNvPr id="63" name="フローチャート: 判断 62">
          <a:extLst>
            <a:ext uri="{FF2B5EF4-FFF2-40B4-BE49-F238E27FC236}">
              <a16:creationId xmlns:a16="http://schemas.microsoft.com/office/drawing/2014/main" id="{57C57A35-D30A-443F-AD09-94E8E6B5B744}"/>
            </a:ext>
          </a:extLst>
        </xdr:cNvPr>
        <xdr:cNvSpPr/>
      </xdr:nvSpPr>
      <xdr:spPr>
        <a:xfrm>
          <a:off x="4584700" y="602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34</xdr:row>
      <xdr:rowOff>151130</xdr:rowOff>
    </xdr:from>
    <xdr:to>
      <xdr:col>20</xdr:col>
      <xdr:colOff>38100</xdr:colOff>
      <xdr:row>35</xdr:row>
      <xdr:rowOff>81280</xdr:rowOff>
    </xdr:to>
    <xdr:sp macro="" textlink="">
      <xdr:nvSpPr>
        <xdr:cNvPr id="64" name="フローチャート: 判断 63">
          <a:extLst>
            <a:ext uri="{FF2B5EF4-FFF2-40B4-BE49-F238E27FC236}">
              <a16:creationId xmlns:a16="http://schemas.microsoft.com/office/drawing/2014/main" id="{D0632814-11E3-4878-9BE4-98502B3E1715}"/>
            </a:ext>
          </a:extLst>
        </xdr:cNvPr>
        <xdr:cNvSpPr/>
      </xdr:nvSpPr>
      <xdr:spPr>
        <a:xfrm>
          <a:off x="3746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105410</xdr:rowOff>
    </xdr:from>
    <xdr:to>
      <xdr:col>15</xdr:col>
      <xdr:colOff>101600</xdr:colOff>
      <xdr:row>35</xdr:row>
      <xdr:rowOff>35560</xdr:rowOff>
    </xdr:to>
    <xdr:sp macro="" textlink="">
      <xdr:nvSpPr>
        <xdr:cNvPr id="65" name="フローチャート: 判断 64">
          <a:extLst>
            <a:ext uri="{FF2B5EF4-FFF2-40B4-BE49-F238E27FC236}">
              <a16:creationId xmlns:a16="http://schemas.microsoft.com/office/drawing/2014/main" id="{04F18D08-8E2B-4E96-9118-BE3FBD23E00B}"/>
            </a:ext>
          </a:extLst>
        </xdr:cNvPr>
        <xdr:cNvSpPr/>
      </xdr:nvSpPr>
      <xdr:spPr>
        <a:xfrm>
          <a:off x="2857500" y="593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90170</xdr:rowOff>
    </xdr:from>
    <xdr:to>
      <xdr:col>10</xdr:col>
      <xdr:colOff>165100</xdr:colOff>
      <xdr:row>36</xdr:row>
      <xdr:rowOff>20320</xdr:rowOff>
    </xdr:to>
    <xdr:sp macro="" textlink="">
      <xdr:nvSpPr>
        <xdr:cNvPr id="66" name="フローチャート: 判断 65">
          <a:extLst>
            <a:ext uri="{FF2B5EF4-FFF2-40B4-BE49-F238E27FC236}">
              <a16:creationId xmlns:a16="http://schemas.microsoft.com/office/drawing/2014/main" id="{AB9A0E47-0AB5-4AAA-A1A0-7029065A242F}"/>
            </a:ext>
          </a:extLst>
        </xdr:cNvPr>
        <xdr:cNvSpPr/>
      </xdr:nvSpPr>
      <xdr:spPr>
        <a:xfrm>
          <a:off x="1968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109220</xdr:rowOff>
    </xdr:from>
    <xdr:to>
      <xdr:col>6</xdr:col>
      <xdr:colOff>38100</xdr:colOff>
      <xdr:row>36</xdr:row>
      <xdr:rowOff>39370</xdr:rowOff>
    </xdr:to>
    <xdr:sp macro="" textlink="">
      <xdr:nvSpPr>
        <xdr:cNvPr id="67" name="フローチャート: 判断 66">
          <a:extLst>
            <a:ext uri="{FF2B5EF4-FFF2-40B4-BE49-F238E27FC236}">
              <a16:creationId xmlns:a16="http://schemas.microsoft.com/office/drawing/2014/main" id="{61E009E8-3752-4EB5-8BFD-169296F35E9B}"/>
            </a:ext>
          </a:extLst>
        </xdr:cNvPr>
        <xdr:cNvSpPr/>
      </xdr:nvSpPr>
      <xdr:spPr>
        <a:xfrm>
          <a:off x="1079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6C533B-9C33-4C31-98FC-A54A6D3029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B3CE195-7855-4DE0-9524-2ECA3559031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572404D-0732-4E44-9C56-E19FAC7EF41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EB55824-EE60-4657-9328-B70259DE4E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3F2F341-59ED-4D7B-9BF9-B41814500B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67310</xdr:rowOff>
    </xdr:from>
    <xdr:to>
      <xdr:col>24</xdr:col>
      <xdr:colOff>114300</xdr:colOff>
      <xdr:row>40</xdr:row>
      <xdr:rowOff>168910</xdr:rowOff>
    </xdr:to>
    <xdr:sp macro="" textlink="">
      <xdr:nvSpPr>
        <xdr:cNvPr id="73" name="楕円 72">
          <a:extLst>
            <a:ext uri="{FF2B5EF4-FFF2-40B4-BE49-F238E27FC236}">
              <a16:creationId xmlns:a16="http://schemas.microsoft.com/office/drawing/2014/main" id="{E27B25B5-F421-4B8A-BBA3-6C8EF8C7CFB6}"/>
            </a:ext>
          </a:extLst>
        </xdr:cNvPr>
        <xdr:cNvSpPr/>
      </xdr:nvSpPr>
      <xdr:spPr>
        <a:xfrm>
          <a:off x="4584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45737</xdr:rowOff>
    </xdr:from>
    <xdr:ext cx="405111" cy="259045"/>
    <xdr:sp macro="" textlink="">
      <xdr:nvSpPr>
        <xdr:cNvPr id="74" name="【図書館】&#10;有形固定資産減価償却率該当値テキスト">
          <a:extLst>
            <a:ext uri="{FF2B5EF4-FFF2-40B4-BE49-F238E27FC236}">
              <a16:creationId xmlns:a16="http://schemas.microsoft.com/office/drawing/2014/main" id="{CF3CD8DA-6CC2-470C-8016-2A1CDD06346E}"/>
            </a:ext>
          </a:extLst>
        </xdr:cNvPr>
        <xdr:cNvSpPr txBox="1"/>
      </xdr:nvSpPr>
      <xdr:spPr>
        <a:xfrm>
          <a:off x="4673600"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29210</xdr:rowOff>
    </xdr:from>
    <xdr:to>
      <xdr:col>20</xdr:col>
      <xdr:colOff>38100</xdr:colOff>
      <xdr:row>40</xdr:row>
      <xdr:rowOff>130810</xdr:rowOff>
    </xdr:to>
    <xdr:sp macro="" textlink="">
      <xdr:nvSpPr>
        <xdr:cNvPr id="75" name="楕円 74">
          <a:extLst>
            <a:ext uri="{FF2B5EF4-FFF2-40B4-BE49-F238E27FC236}">
              <a16:creationId xmlns:a16="http://schemas.microsoft.com/office/drawing/2014/main" id="{0BE50DDE-102C-41F7-95C6-0D0186CD909F}"/>
            </a:ext>
          </a:extLst>
        </xdr:cNvPr>
        <xdr:cNvSpPr/>
      </xdr:nvSpPr>
      <xdr:spPr>
        <a:xfrm>
          <a:off x="3746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80010</xdr:rowOff>
    </xdr:from>
    <xdr:to>
      <xdr:col>24</xdr:col>
      <xdr:colOff>63500</xdr:colOff>
      <xdr:row>40</xdr:row>
      <xdr:rowOff>118110</xdr:rowOff>
    </xdr:to>
    <xdr:cxnSp macro="">
      <xdr:nvCxnSpPr>
        <xdr:cNvPr id="76" name="直線コネクタ 75">
          <a:extLst>
            <a:ext uri="{FF2B5EF4-FFF2-40B4-BE49-F238E27FC236}">
              <a16:creationId xmlns:a16="http://schemas.microsoft.com/office/drawing/2014/main" id="{B3D2A86C-CF82-4445-AD8D-68209833EC22}"/>
            </a:ext>
          </a:extLst>
        </xdr:cNvPr>
        <xdr:cNvCxnSpPr/>
      </xdr:nvCxnSpPr>
      <xdr:spPr>
        <a:xfrm>
          <a:off x="3797300" y="6938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160655</xdr:rowOff>
    </xdr:from>
    <xdr:to>
      <xdr:col>15</xdr:col>
      <xdr:colOff>101600</xdr:colOff>
      <xdr:row>40</xdr:row>
      <xdr:rowOff>90805</xdr:rowOff>
    </xdr:to>
    <xdr:sp macro="" textlink="">
      <xdr:nvSpPr>
        <xdr:cNvPr id="77" name="楕円 76">
          <a:extLst>
            <a:ext uri="{FF2B5EF4-FFF2-40B4-BE49-F238E27FC236}">
              <a16:creationId xmlns:a16="http://schemas.microsoft.com/office/drawing/2014/main" id="{8F18290A-60CE-43EC-BC46-E10703EB3575}"/>
            </a:ext>
          </a:extLst>
        </xdr:cNvPr>
        <xdr:cNvSpPr/>
      </xdr:nvSpPr>
      <xdr:spPr>
        <a:xfrm>
          <a:off x="2857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40005</xdr:rowOff>
    </xdr:from>
    <xdr:to>
      <xdr:col>19</xdr:col>
      <xdr:colOff>177800</xdr:colOff>
      <xdr:row>40</xdr:row>
      <xdr:rowOff>80010</xdr:rowOff>
    </xdr:to>
    <xdr:cxnSp macro="">
      <xdr:nvCxnSpPr>
        <xdr:cNvPr id="78" name="直線コネクタ 77">
          <a:extLst>
            <a:ext uri="{FF2B5EF4-FFF2-40B4-BE49-F238E27FC236}">
              <a16:creationId xmlns:a16="http://schemas.microsoft.com/office/drawing/2014/main" id="{914593AB-73BA-4C7C-B7A6-68E7DB11D023}"/>
            </a:ext>
          </a:extLst>
        </xdr:cNvPr>
        <xdr:cNvCxnSpPr/>
      </xdr:nvCxnSpPr>
      <xdr:spPr>
        <a:xfrm>
          <a:off x="2908300" y="68980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122555</xdr:rowOff>
    </xdr:from>
    <xdr:to>
      <xdr:col>10</xdr:col>
      <xdr:colOff>165100</xdr:colOff>
      <xdr:row>40</xdr:row>
      <xdr:rowOff>52705</xdr:rowOff>
    </xdr:to>
    <xdr:sp macro="" textlink="">
      <xdr:nvSpPr>
        <xdr:cNvPr id="79" name="楕円 78">
          <a:extLst>
            <a:ext uri="{FF2B5EF4-FFF2-40B4-BE49-F238E27FC236}">
              <a16:creationId xmlns:a16="http://schemas.microsoft.com/office/drawing/2014/main" id="{E37B23D4-4348-412A-BB2B-8F95B4CAA0B6}"/>
            </a:ext>
          </a:extLst>
        </xdr:cNvPr>
        <xdr:cNvSpPr/>
      </xdr:nvSpPr>
      <xdr:spPr>
        <a:xfrm>
          <a:off x="1968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1905</xdr:rowOff>
    </xdr:from>
    <xdr:to>
      <xdr:col>15</xdr:col>
      <xdr:colOff>50800</xdr:colOff>
      <xdr:row>40</xdr:row>
      <xdr:rowOff>40005</xdr:rowOff>
    </xdr:to>
    <xdr:cxnSp macro="">
      <xdr:nvCxnSpPr>
        <xdr:cNvPr id="80" name="直線コネクタ 79">
          <a:extLst>
            <a:ext uri="{FF2B5EF4-FFF2-40B4-BE49-F238E27FC236}">
              <a16:creationId xmlns:a16="http://schemas.microsoft.com/office/drawing/2014/main" id="{668AD780-AFED-4392-82CB-E51652C6D5DB}"/>
            </a:ext>
          </a:extLst>
        </xdr:cNvPr>
        <xdr:cNvCxnSpPr/>
      </xdr:nvCxnSpPr>
      <xdr:spPr>
        <a:xfrm>
          <a:off x="2019300" y="6859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82550</xdr:rowOff>
    </xdr:from>
    <xdr:to>
      <xdr:col>6</xdr:col>
      <xdr:colOff>38100</xdr:colOff>
      <xdr:row>40</xdr:row>
      <xdr:rowOff>12700</xdr:rowOff>
    </xdr:to>
    <xdr:sp macro="" textlink="">
      <xdr:nvSpPr>
        <xdr:cNvPr id="81" name="楕円 80">
          <a:extLst>
            <a:ext uri="{FF2B5EF4-FFF2-40B4-BE49-F238E27FC236}">
              <a16:creationId xmlns:a16="http://schemas.microsoft.com/office/drawing/2014/main" id="{672DD9C4-11EB-475F-88C9-D6B51064242C}"/>
            </a:ext>
          </a:extLst>
        </xdr:cNvPr>
        <xdr:cNvSpPr/>
      </xdr:nvSpPr>
      <xdr:spPr>
        <a:xfrm>
          <a:off x="107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133350</xdr:rowOff>
    </xdr:from>
    <xdr:to>
      <xdr:col>10</xdr:col>
      <xdr:colOff>114300</xdr:colOff>
      <xdr:row>40</xdr:row>
      <xdr:rowOff>1905</xdr:rowOff>
    </xdr:to>
    <xdr:cxnSp macro="">
      <xdr:nvCxnSpPr>
        <xdr:cNvPr id="82" name="直線コネクタ 81">
          <a:extLst>
            <a:ext uri="{FF2B5EF4-FFF2-40B4-BE49-F238E27FC236}">
              <a16:creationId xmlns:a16="http://schemas.microsoft.com/office/drawing/2014/main" id="{A15F6F73-51AE-4D2D-B551-97965C7CA926}"/>
            </a:ext>
          </a:extLst>
        </xdr:cNvPr>
        <xdr:cNvCxnSpPr/>
      </xdr:nvCxnSpPr>
      <xdr:spPr>
        <a:xfrm>
          <a:off x="1130300" y="6819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02FF6646-524C-4CD3-BE5B-225B981DB4F1}"/>
            </a:ext>
          </a:extLst>
        </xdr:cNvPr>
        <xdr:cNvSpPr txBox="1"/>
      </xdr:nvSpPr>
      <xdr:spPr>
        <a:xfrm>
          <a:off x="35820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52087</xdr:rowOff>
    </xdr:from>
    <xdr:ext cx="405111" cy="259045"/>
    <xdr:sp macro="" textlink="">
      <xdr:nvSpPr>
        <xdr:cNvPr id="84" name="n_2aveValue【図書館】&#10;有形固定資産減価償却率">
          <a:extLst>
            <a:ext uri="{FF2B5EF4-FFF2-40B4-BE49-F238E27FC236}">
              <a16:creationId xmlns:a16="http://schemas.microsoft.com/office/drawing/2014/main" id="{153244DE-2CB0-4BB5-836F-F1824FDBF656}"/>
            </a:ext>
          </a:extLst>
        </xdr:cNvPr>
        <xdr:cNvSpPr txBox="1"/>
      </xdr:nvSpPr>
      <xdr:spPr>
        <a:xfrm>
          <a:off x="27057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36847</xdr:rowOff>
    </xdr:from>
    <xdr:ext cx="405111" cy="259045"/>
    <xdr:sp macro="" textlink="">
      <xdr:nvSpPr>
        <xdr:cNvPr id="85" name="n_3aveValue【図書館】&#10;有形固定資産減価償却率">
          <a:extLst>
            <a:ext uri="{FF2B5EF4-FFF2-40B4-BE49-F238E27FC236}">
              <a16:creationId xmlns:a16="http://schemas.microsoft.com/office/drawing/2014/main" id="{44505C77-E23E-43BE-A048-9A81C5DD5185}"/>
            </a:ext>
          </a:extLst>
        </xdr:cNvPr>
        <xdr:cNvSpPr txBox="1"/>
      </xdr:nvSpPr>
      <xdr:spPr>
        <a:xfrm>
          <a:off x="1816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55897</xdr:rowOff>
    </xdr:from>
    <xdr:ext cx="405111" cy="259045"/>
    <xdr:sp macro="" textlink="">
      <xdr:nvSpPr>
        <xdr:cNvPr id="86" name="n_4aveValue【図書館】&#10;有形固定資産減価償却率">
          <a:extLst>
            <a:ext uri="{FF2B5EF4-FFF2-40B4-BE49-F238E27FC236}">
              <a16:creationId xmlns:a16="http://schemas.microsoft.com/office/drawing/2014/main" id="{6010DE1B-0825-4E4A-8145-42515ABFFB39}"/>
            </a:ext>
          </a:extLst>
        </xdr:cNvPr>
        <xdr:cNvSpPr txBox="1"/>
      </xdr:nvSpPr>
      <xdr:spPr>
        <a:xfrm>
          <a:off x="927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121937</xdr:rowOff>
    </xdr:from>
    <xdr:ext cx="405111" cy="259045"/>
    <xdr:sp macro="" textlink="">
      <xdr:nvSpPr>
        <xdr:cNvPr id="87" name="n_1mainValue【図書館】&#10;有形固定資産減価償却率">
          <a:extLst>
            <a:ext uri="{FF2B5EF4-FFF2-40B4-BE49-F238E27FC236}">
              <a16:creationId xmlns:a16="http://schemas.microsoft.com/office/drawing/2014/main" id="{9337B7E2-8BE1-474F-8B07-654671E74859}"/>
            </a:ext>
          </a:extLst>
        </xdr:cNvPr>
        <xdr:cNvSpPr txBox="1"/>
      </xdr:nvSpPr>
      <xdr:spPr>
        <a:xfrm>
          <a:off x="35820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81932</xdr:rowOff>
    </xdr:from>
    <xdr:ext cx="405111" cy="259045"/>
    <xdr:sp macro="" textlink="">
      <xdr:nvSpPr>
        <xdr:cNvPr id="88" name="n_2mainValue【図書館】&#10;有形固定資産減価償却率">
          <a:extLst>
            <a:ext uri="{FF2B5EF4-FFF2-40B4-BE49-F238E27FC236}">
              <a16:creationId xmlns:a16="http://schemas.microsoft.com/office/drawing/2014/main" id="{4CAFF4DC-D9A7-4A0D-977C-4DAF6EEEC1A5}"/>
            </a:ext>
          </a:extLst>
        </xdr:cNvPr>
        <xdr:cNvSpPr txBox="1"/>
      </xdr:nvSpPr>
      <xdr:spPr>
        <a:xfrm>
          <a:off x="27057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43832</xdr:rowOff>
    </xdr:from>
    <xdr:ext cx="405111" cy="259045"/>
    <xdr:sp macro="" textlink="">
      <xdr:nvSpPr>
        <xdr:cNvPr id="89" name="n_3mainValue【図書館】&#10;有形固定資産減価償却率">
          <a:extLst>
            <a:ext uri="{FF2B5EF4-FFF2-40B4-BE49-F238E27FC236}">
              <a16:creationId xmlns:a16="http://schemas.microsoft.com/office/drawing/2014/main" id="{E98CC0F3-5F18-40E2-9C59-DA74C4949F10}"/>
            </a:ext>
          </a:extLst>
        </xdr:cNvPr>
        <xdr:cNvSpPr txBox="1"/>
      </xdr:nvSpPr>
      <xdr:spPr>
        <a:xfrm>
          <a:off x="1816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3827</xdr:rowOff>
    </xdr:from>
    <xdr:ext cx="405111" cy="259045"/>
    <xdr:sp macro="" textlink="">
      <xdr:nvSpPr>
        <xdr:cNvPr id="90" name="n_4mainValue【図書館】&#10;有形固定資産減価償却率">
          <a:extLst>
            <a:ext uri="{FF2B5EF4-FFF2-40B4-BE49-F238E27FC236}">
              <a16:creationId xmlns:a16="http://schemas.microsoft.com/office/drawing/2014/main" id="{E34B1166-E866-469E-9885-F9DE4C00C189}"/>
            </a:ext>
          </a:extLst>
        </xdr:cNvPr>
        <xdr:cNvSpPr txBox="1"/>
      </xdr:nvSpPr>
      <xdr:spPr>
        <a:xfrm>
          <a:off x="927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CAB0BAA-01E4-4C51-93A1-52B147E06AB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8B95AB0-1C83-4F11-840D-75CDC2C5E4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9835600-E542-416F-A606-BE62C72C8C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11ED67F-48DD-4DDD-A1E1-1F79DEA30ED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BE55B25-C02D-4732-A53C-DC2E9843B4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EA72162-202B-48B8-A148-1C8AA4E24FA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3A68502-AB5A-446A-B95F-97DA5D157A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16D4913-59B5-4500-93D7-F35B992C629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8E3955A-92B3-4D06-8DC6-5DDC5C3C3BD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00DC73E-03D7-4ED5-890A-76783FF858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63238DC-4BFF-4C82-AFD7-1D7EA38D247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2B5CF87-F892-45B1-A3DE-87DC03F1799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E568924-C723-40BA-A557-366A672DDEF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C60BBB97-3408-412C-988F-4FED284A1CA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FAFD7CB-3FB6-45C5-AB03-ACE9A4E91AC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CF35CF2F-58FD-43A3-853F-63DE4356B19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90CBD94-6374-46B5-935E-56E249D66E0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3FB86AFF-5B52-4D96-979E-4D780B986BF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A180A7C-5AFA-41E4-B5A7-7F62F79DAA7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9DE1C23F-39CA-48D8-BA2B-DCC5612C549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154F253-C435-4D3C-8420-7D918E1CA52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5A73194D-2A52-4248-A025-056320A9718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91B2955F-05FC-4648-9697-F14098CA26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101600</xdr:rowOff>
    </xdr:to>
    <xdr:cxnSp macro="">
      <xdr:nvCxnSpPr>
        <xdr:cNvPr id="114" name="直線コネクタ 113">
          <a:extLst>
            <a:ext uri="{FF2B5EF4-FFF2-40B4-BE49-F238E27FC236}">
              <a16:creationId xmlns:a16="http://schemas.microsoft.com/office/drawing/2014/main" id="{B0CFAB76-C48A-4AB0-9EFC-A75C8D3E29F0}"/>
            </a:ext>
          </a:extLst>
        </xdr:cNvPr>
        <xdr:cNvCxnSpPr/>
      </xdr:nvCxnSpPr>
      <xdr:spPr>
        <a:xfrm flipV="1">
          <a:off x="10476865" y="57023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105427</xdr:rowOff>
    </xdr:from>
    <xdr:ext cx="469744" cy="259045"/>
    <xdr:sp macro="" textlink="">
      <xdr:nvSpPr>
        <xdr:cNvPr id="115" name="【図書館】&#10;一人当たり面積最小値テキスト">
          <a:extLst>
            <a:ext uri="{FF2B5EF4-FFF2-40B4-BE49-F238E27FC236}">
              <a16:creationId xmlns:a16="http://schemas.microsoft.com/office/drawing/2014/main" id="{81EC134C-E13E-4E9E-97BB-278D5871ADF6}"/>
            </a:ext>
          </a:extLst>
        </xdr:cNvPr>
        <xdr:cNvSpPr txBox="1"/>
      </xdr:nvSpPr>
      <xdr:spPr>
        <a:xfrm>
          <a:off x="10515600"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101600</xdr:rowOff>
    </xdr:from>
    <xdr:to>
      <xdr:col>55</xdr:col>
      <xdr:colOff>88900</xdr:colOff>
      <xdr:row>40</xdr:row>
      <xdr:rowOff>101600</xdr:rowOff>
    </xdr:to>
    <xdr:cxnSp macro="">
      <xdr:nvCxnSpPr>
        <xdr:cNvPr id="116" name="直線コネクタ 115">
          <a:extLst>
            <a:ext uri="{FF2B5EF4-FFF2-40B4-BE49-F238E27FC236}">
              <a16:creationId xmlns:a16="http://schemas.microsoft.com/office/drawing/2014/main" id="{D5BBBF43-83F3-4E1F-8EDA-D5F3220D311E}"/>
            </a:ext>
          </a:extLst>
        </xdr:cNvPr>
        <xdr:cNvCxnSpPr/>
      </xdr:nvCxnSpPr>
      <xdr:spPr>
        <a:xfrm>
          <a:off x="10388600" y="695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7" name="【図書館】&#10;一人当たり面積最大値テキスト">
          <a:extLst>
            <a:ext uri="{FF2B5EF4-FFF2-40B4-BE49-F238E27FC236}">
              <a16:creationId xmlns:a16="http://schemas.microsoft.com/office/drawing/2014/main" id="{51C6E9E3-5F42-4DDE-8C15-7E4E1C3B4C81}"/>
            </a:ext>
          </a:extLst>
        </xdr:cNvPr>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8" name="直線コネクタ 117">
          <a:extLst>
            <a:ext uri="{FF2B5EF4-FFF2-40B4-BE49-F238E27FC236}">
              <a16:creationId xmlns:a16="http://schemas.microsoft.com/office/drawing/2014/main" id="{972A8415-EB7D-4998-9A7F-B6843D5EFF92}"/>
            </a:ext>
          </a:extLst>
        </xdr:cNvPr>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19" name="【図書館】&#10;一人当たり面積平均値テキスト">
          <a:extLst>
            <a:ext uri="{FF2B5EF4-FFF2-40B4-BE49-F238E27FC236}">
              <a16:creationId xmlns:a16="http://schemas.microsoft.com/office/drawing/2014/main" id="{2AF6059D-4B2E-4ABF-9CCF-F5DE09A2A48C}"/>
            </a:ext>
          </a:extLst>
        </xdr:cNvPr>
        <xdr:cNvSpPr txBox="1"/>
      </xdr:nvSpPr>
      <xdr:spPr>
        <a:xfrm>
          <a:off x="10515600"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0</xdr:rowOff>
    </xdr:from>
    <xdr:to>
      <xdr:col>55</xdr:col>
      <xdr:colOff>50800</xdr:colOff>
      <xdr:row>38</xdr:row>
      <xdr:rowOff>101600</xdr:rowOff>
    </xdr:to>
    <xdr:sp macro="" textlink="">
      <xdr:nvSpPr>
        <xdr:cNvPr id="120" name="フローチャート: 判断 119">
          <a:extLst>
            <a:ext uri="{FF2B5EF4-FFF2-40B4-BE49-F238E27FC236}">
              <a16:creationId xmlns:a16="http://schemas.microsoft.com/office/drawing/2014/main" id="{C1246AD5-D6A0-4F26-9ACB-F00D2FA89CFA}"/>
            </a:ext>
          </a:extLst>
        </xdr:cNvPr>
        <xdr:cNvSpPr/>
      </xdr:nvSpPr>
      <xdr:spPr>
        <a:xfrm>
          <a:off x="10426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0</xdr:rowOff>
    </xdr:from>
    <xdr:to>
      <xdr:col>50</xdr:col>
      <xdr:colOff>165100</xdr:colOff>
      <xdr:row>38</xdr:row>
      <xdr:rowOff>101600</xdr:rowOff>
    </xdr:to>
    <xdr:sp macro="" textlink="">
      <xdr:nvSpPr>
        <xdr:cNvPr id="121" name="フローチャート: 判断 120">
          <a:extLst>
            <a:ext uri="{FF2B5EF4-FFF2-40B4-BE49-F238E27FC236}">
              <a16:creationId xmlns:a16="http://schemas.microsoft.com/office/drawing/2014/main" id="{9C72EB70-6566-4DDF-8CA4-9071808837F0}"/>
            </a:ext>
          </a:extLst>
        </xdr:cNvPr>
        <xdr:cNvSpPr/>
      </xdr:nvSpPr>
      <xdr:spPr>
        <a:xfrm>
          <a:off x="9588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0</xdr:rowOff>
    </xdr:from>
    <xdr:to>
      <xdr:col>46</xdr:col>
      <xdr:colOff>38100</xdr:colOff>
      <xdr:row>38</xdr:row>
      <xdr:rowOff>101600</xdr:rowOff>
    </xdr:to>
    <xdr:sp macro="" textlink="">
      <xdr:nvSpPr>
        <xdr:cNvPr id="122" name="フローチャート: 判断 121">
          <a:extLst>
            <a:ext uri="{FF2B5EF4-FFF2-40B4-BE49-F238E27FC236}">
              <a16:creationId xmlns:a16="http://schemas.microsoft.com/office/drawing/2014/main" id="{A983499A-BFC5-4534-88E2-4F12A58E6CE4}"/>
            </a:ext>
          </a:extLst>
        </xdr:cNvPr>
        <xdr:cNvSpPr/>
      </xdr:nvSpPr>
      <xdr:spPr>
        <a:xfrm>
          <a:off x="8699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38100</xdr:rowOff>
    </xdr:from>
    <xdr:to>
      <xdr:col>41</xdr:col>
      <xdr:colOff>101600</xdr:colOff>
      <xdr:row>38</xdr:row>
      <xdr:rowOff>139700</xdr:rowOff>
    </xdr:to>
    <xdr:sp macro="" textlink="">
      <xdr:nvSpPr>
        <xdr:cNvPr id="123" name="フローチャート: 判断 122">
          <a:extLst>
            <a:ext uri="{FF2B5EF4-FFF2-40B4-BE49-F238E27FC236}">
              <a16:creationId xmlns:a16="http://schemas.microsoft.com/office/drawing/2014/main" id="{EA31DAAB-CFCF-4744-BD47-13CD84A2769C}"/>
            </a:ext>
          </a:extLst>
        </xdr:cNvPr>
        <xdr:cNvSpPr/>
      </xdr:nvSpPr>
      <xdr:spPr>
        <a:xfrm>
          <a:off x="7810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24" name="フローチャート: 判断 123">
          <a:extLst>
            <a:ext uri="{FF2B5EF4-FFF2-40B4-BE49-F238E27FC236}">
              <a16:creationId xmlns:a16="http://schemas.microsoft.com/office/drawing/2014/main" id="{7E78464C-5072-42F7-8B40-6B7BC781C6DD}"/>
            </a:ext>
          </a:extLst>
        </xdr:cNvPr>
        <xdr:cNvSpPr/>
      </xdr:nvSpPr>
      <xdr:spPr>
        <a:xfrm>
          <a:off x="6921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EBC2EBD-BE5D-4381-9358-177223D570C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0D89B3C-BD6C-4AA6-BD9D-677186F9C0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A97B6A9-D9D6-42BC-9964-97E3E4C6173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D43BF4A-BD32-46AB-9EF8-45789CBE457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69969BA-1A64-4817-8FB5-9411C59C854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0" name="楕円 129">
          <a:extLst>
            <a:ext uri="{FF2B5EF4-FFF2-40B4-BE49-F238E27FC236}">
              <a16:creationId xmlns:a16="http://schemas.microsoft.com/office/drawing/2014/main" id="{2ADEA1F1-9EE0-4CA2-A9CD-23EC79ECB5AD}"/>
            </a:ext>
          </a:extLst>
        </xdr:cNvPr>
        <xdr:cNvSpPr/>
      </xdr:nvSpPr>
      <xdr:spPr>
        <a:xfrm>
          <a:off x="104267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1" name="【図書館】&#10;一人当たり面積該当値テキスト">
          <a:extLst>
            <a:ext uri="{FF2B5EF4-FFF2-40B4-BE49-F238E27FC236}">
              <a16:creationId xmlns:a16="http://schemas.microsoft.com/office/drawing/2014/main" id="{71F797D6-FA6D-4199-8C67-F4F8C083740F}"/>
            </a:ext>
          </a:extLst>
        </xdr:cNvPr>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2" name="楕円 131">
          <a:extLst>
            <a:ext uri="{FF2B5EF4-FFF2-40B4-BE49-F238E27FC236}">
              <a16:creationId xmlns:a16="http://schemas.microsoft.com/office/drawing/2014/main" id="{7D3CA695-8407-4768-805E-9CE346278B6E}"/>
            </a:ext>
          </a:extLst>
        </xdr:cNvPr>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114300</xdr:rowOff>
    </xdr:to>
    <xdr:cxnSp macro="">
      <xdr:nvCxnSpPr>
        <xdr:cNvPr id="133" name="直線コネクタ 132">
          <a:extLst>
            <a:ext uri="{FF2B5EF4-FFF2-40B4-BE49-F238E27FC236}">
              <a16:creationId xmlns:a16="http://schemas.microsoft.com/office/drawing/2014/main" id="{C22C0FBB-D6EA-491C-9E24-6D3E8B0D584D}"/>
            </a:ext>
          </a:extLst>
        </xdr:cNvPr>
        <xdr:cNvCxnSpPr/>
      </xdr:nvCxnSpPr>
      <xdr:spPr>
        <a:xfrm flipV="1">
          <a:off x="9639300" y="6959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4" name="楕円 133">
          <a:extLst>
            <a:ext uri="{FF2B5EF4-FFF2-40B4-BE49-F238E27FC236}">
              <a16:creationId xmlns:a16="http://schemas.microsoft.com/office/drawing/2014/main" id="{0542ECD0-9C0E-42F2-A9E2-43C98823CEB4}"/>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35" name="直線コネクタ 134">
          <a:extLst>
            <a:ext uri="{FF2B5EF4-FFF2-40B4-BE49-F238E27FC236}">
              <a16:creationId xmlns:a16="http://schemas.microsoft.com/office/drawing/2014/main" id="{4F7CDD0D-F1D1-4C60-A837-17BA4D3CF468}"/>
            </a:ext>
          </a:extLst>
        </xdr:cNvPr>
        <xdr:cNvCxnSpPr/>
      </xdr:nvCxnSpPr>
      <xdr:spPr>
        <a:xfrm>
          <a:off x="8750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6" name="楕円 135">
          <a:extLst>
            <a:ext uri="{FF2B5EF4-FFF2-40B4-BE49-F238E27FC236}">
              <a16:creationId xmlns:a16="http://schemas.microsoft.com/office/drawing/2014/main" id="{9DDABA14-5B22-459D-9F6F-AC23CE40D5A3}"/>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7" name="直線コネクタ 136">
          <a:extLst>
            <a:ext uri="{FF2B5EF4-FFF2-40B4-BE49-F238E27FC236}">
              <a16:creationId xmlns:a16="http://schemas.microsoft.com/office/drawing/2014/main" id="{A6AD3CFC-6D30-4FEC-9832-9625ED5DAECE}"/>
            </a:ext>
          </a:extLst>
        </xdr:cNvPr>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8" name="楕円 137">
          <a:extLst>
            <a:ext uri="{FF2B5EF4-FFF2-40B4-BE49-F238E27FC236}">
              <a16:creationId xmlns:a16="http://schemas.microsoft.com/office/drawing/2014/main" id="{B6172967-00CD-44CA-805C-52DACF5FE7F1}"/>
            </a:ext>
          </a:extLst>
        </xdr:cNvPr>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39" name="直線コネクタ 138">
          <a:extLst>
            <a:ext uri="{FF2B5EF4-FFF2-40B4-BE49-F238E27FC236}">
              <a16:creationId xmlns:a16="http://schemas.microsoft.com/office/drawing/2014/main" id="{FAF904A3-07E2-467C-9D2B-CAD2E561FEA3}"/>
            </a:ext>
          </a:extLst>
        </xdr:cNvPr>
        <xdr:cNvCxnSpPr/>
      </xdr:nvCxnSpPr>
      <xdr:spPr>
        <a:xfrm>
          <a:off x="6972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118127</xdr:rowOff>
    </xdr:from>
    <xdr:ext cx="469744" cy="259045"/>
    <xdr:sp macro="" textlink="">
      <xdr:nvSpPr>
        <xdr:cNvPr id="140" name="n_1aveValue【図書館】&#10;一人当たり面積">
          <a:extLst>
            <a:ext uri="{FF2B5EF4-FFF2-40B4-BE49-F238E27FC236}">
              <a16:creationId xmlns:a16="http://schemas.microsoft.com/office/drawing/2014/main" id="{D872211C-2311-4E46-A96B-EC5EB398A7F6}"/>
            </a:ext>
          </a:extLst>
        </xdr:cNvPr>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118127</xdr:rowOff>
    </xdr:from>
    <xdr:ext cx="469744" cy="259045"/>
    <xdr:sp macro="" textlink="">
      <xdr:nvSpPr>
        <xdr:cNvPr id="141" name="n_2aveValue【図書館】&#10;一人当たり面積">
          <a:extLst>
            <a:ext uri="{FF2B5EF4-FFF2-40B4-BE49-F238E27FC236}">
              <a16:creationId xmlns:a16="http://schemas.microsoft.com/office/drawing/2014/main" id="{C0162F1E-979D-43A9-AD4D-314D31E3D974}"/>
            </a:ext>
          </a:extLst>
        </xdr:cNvPr>
        <xdr:cNvSpPr txBox="1"/>
      </xdr:nvSpPr>
      <xdr:spPr>
        <a:xfrm>
          <a:off x="8515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156227</xdr:rowOff>
    </xdr:from>
    <xdr:ext cx="469744" cy="259045"/>
    <xdr:sp macro="" textlink="">
      <xdr:nvSpPr>
        <xdr:cNvPr id="142" name="n_3aveValue【図書館】&#10;一人当たり面積">
          <a:extLst>
            <a:ext uri="{FF2B5EF4-FFF2-40B4-BE49-F238E27FC236}">
              <a16:creationId xmlns:a16="http://schemas.microsoft.com/office/drawing/2014/main" id="{5773F229-04D6-4554-A079-7C4873B130D6}"/>
            </a:ext>
          </a:extLst>
        </xdr:cNvPr>
        <xdr:cNvSpPr txBox="1"/>
      </xdr:nvSpPr>
      <xdr:spPr>
        <a:xfrm>
          <a:off x="7626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3" name="n_4aveValue【図書館】&#10;一人当たり面積">
          <a:extLst>
            <a:ext uri="{FF2B5EF4-FFF2-40B4-BE49-F238E27FC236}">
              <a16:creationId xmlns:a16="http://schemas.microsoft.com/office/drawing/2014/main" id="{871A8009-7D4D-4288-AD69-1FBF3B95C344}"/>
            </a:ext>
          </a:extLst>
        </xdr:cNvPr>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44" name="n_1mainValue【図書館】&#10;一人当たり面積">
          <a:extLst>
            <a:ext uri="{FF2B5EF4-FFF2-40B4-BE49-F238E27FC236}">
              <a16:creationId xmlns:a16="http://schemas.microsoft.com/office/drawing/2014/main" id="{7193BEFD-8A10-404F-9AFD-D07760E0E848}"/>
            </a:ext>
          </a:extLst>
        </xdr:cNvPr>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5" name="n_2mainValue【図書館】&#10;一人当たり面積">
          <a:extLst>
            <a:ext uri="{FF2B5EF4-FFF2-40B4-BE49-F238E27FC236}">
              <a16:creationId xmlns:a16="http://schemas.microsoft.com/office/drawing/2014/main" id="{9E45C938-6069-4068-8305-76E3BF2C7CA6}"/>
            </a:ext>
          </a:extLst>
        </xdr:cNvPr>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6" name="n_3mainValue【図書館】&#10;一人当たり面積">
          <a:extLst>
            <a:ext uri="{FF2B5EF4-FFF2-40B4-BE49-F238E27FC236}">
              <a16:creationId xmlns:a16="http://schemas.microsoft.com/office/drawing/2014/main" id="{76349CAC-9A80-411C-AA72-3B2398F50BD3}"/>
            </a:ext>
          </a:extLst>
        </xdr:cNvPr>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156227</xdr:rowOff>
    </xdr:from>
    <xdr:ext cx="469744" cy="259045"/>
    <xdr:sp macro="" textlink="">
      <xdr:nvSpPr>
        <xdr:cNvPr id="147" name="n_4mainValue【図書館】&#10;一人当たり面積">
          <a:extLst>
            <a:ext uri="{FF2B5EF4-FFF2-40B4-BE49-F238E27FC236}">
              <a16:creationId xmlns:a16="http://schemas.microsoft.com/office/drawing/2014/main" id="{44477182-FA96-40E6-B07C-A8E70098BADA}"/>
            </a:ext>
          </a:extLst>
        </xdr:cNvPr>
        <xdr:cNvSpPr txBox="1"/>
      </xdr:nvSpPr>
      <xdr:spPr>
        <a:xfrm>
          <a:off x="6737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C958438-B988-4CCD-8F76-17F59632A2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BE1FB11-6778-4523-9A1B-5A57ED9D2F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EAA370D-9579-4206-8415-865F78F8A4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4D0B2BF-739F-41D0-BB4B-2E42A93716F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F7C5150-901B-46DE-B0EC-4FCB0B43C4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B611286-4C7D-47DE-BC17-89AD6E5C8C0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4F45047-6729-436E-8273-CA3D7FB083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51ADCDE-DC6C-468D-83B1-41D08EA327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7E769BD-37EB-47F7-9D32-EFA986ADC1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E4914EA-C249-4028-9E48-4A1E74019E0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8" name="テキスト ボックス 157">
          <a:extLst>
            <a:ext uri="{FF2B5EF4-FFF2-40B4-BE49-F238E27FC236}">
              <a16:creationId xmlns:a16="http://schemas.microsoft.com/office/drawing/2014/main" id="{EEAC824D-9126-4F95-9038-561C8F15AE67}"/>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50D9058-35B2-418C-84B1-6A90C6AA680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967873AB-E92C-4EC7-AA67-D298A4224F4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A67A1D73-3624-4744-8DD2-964B20F4207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F05FA01-1907-4744-BBAC-2764BB1D2B4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C86F282-4F54-4C56-8A7C-97FE626043B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A98E19B-9A46-42B2-A8FB-959932CA64D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662A28DC-D689-4C6C-BB76-00FA61F44D1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DE0426AA-93A7-4D60-A02E-5C97180F633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466EE898-E476-4F31-8057-2CAA1389FC7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B7D3CDA5-DACE-42BD-BE37-4D728B1AC91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3A828AA-FF5F-4AC5-993F-73341496E27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9ED2AD2E-4D81-486D-B5C9-B5D86A37FEE8}"/>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A7B5C75F-8E21-48A1-858E-CD552F2A404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38100</xdr:rowOff>
    </xdr:from>
    <xdr:to>
      <xdr:col>24</xdr:col>
      <xdr:colOff>62865</xdr:colOff>
      <xdr:row>63</xdr:row>
      <xdr:rowOff>64770</xdr:rowOff>
    </xdr:to>
    <xdr:cxnSp macro="">
      <xdr:nvCxnSpPr>
        <xdr:cNvPr id="172" name="直線コネクタ 171">
          <a:extLst>
            <a:ext uri="{FF2B5EF4-FFF2-40B4-BE49-F238E27FC236}">
              <a16:creationId xmlns:a16="http://schemas.microsoft.com/office/drawing/2014/main" id="{8BE6EAF6-7224-4F9E-A975-6FFD5450D135}"/>
            </a:ext>
          </a:extLst>
        </xdr:cNvPr>
        <xdr:cNvCxnSpPr/>
      </xdr:nvCxnSpPr>
      <xdr:spPr>
        <a:xfrm flipV="1">
          <a:off x="4634865" y="96393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68597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6C04AB1E-2BFB-4255-B076-C53306457AF1}"/>
            </a:ext>
          </a:extLst>
        </xdr:cNvPr>
        <xdr:cNvSpPr txBox="1"/>
      </xdr:nvSpPr>
      <xdr:spPr>
        <a:xfrm>
          <a:off x="4673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64770</xdr:rowOff>
    </xdr:from>
    <xdr:to>
      <xdr:col>24</xdr:col>
      <xdr:colOff>152400</xdr:colOff>
      <xdr:row>63</xdr:row>
      <xdr:rowOff>64770</xdr:rowOff>
    </xdr:to>
    <xdr:cxnSp macro="">
      <xdr:nvCxnSpPr>
        <xdr:cNvPr id="174" name="直線コネクタ 173">
          <a:extLst>
            <a:ext uri="{FF2B5EF4-FFF2-40B4-BE49-F238E27FC236}">
              <a16:creationId xmlns:a16="http://schemas.microsoft.com/office/drawing/2014/main" id="{19F35EDA-9936-4284-800E-2152118E5B71}"/>
            </a:ext>
          </a:extLst>
        </xdr:cNvPr>
        <xdr:cNvCxnSpPr/>
      </xdr:nvCxnSpPr>
      <xdr:spPr>
        <a:xfrm>
          <a:off x="4546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156227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536B665E-CA83-410A-8F8C-6D5B9890C9B7}"/>
            </a:ext>
          </a:extLst>
        </xdr:cNvPr>
        <xdr:cNvSpPr txBox="1"/>
      </xdr:nvSpPr>
      <xdr:spPr>
        <a:xfrm>
          <a:off x="4673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38100</xdr:rowOff>
    </xdr:from>
    <xdr:to>
      <xdr:col>24</xdr:col>
      <xdr:colOff>152400</xdr:colOff>
      <xdr:row>56</xdr:row>
      <xdr:rowOff>38100</xdr:rowOff>
    </xdr:to>
    <xdr:cxnSp macro="">
      <xdr:nvCxnSpPr>
        <xdr:cNvPr id="176" name="直線コネクタ 175">
          <a:extLst>
            <a:ext uri="{FF2B5EF4-FFF2-40B4-BE49-F238E27FC236}">
              <a16:creationId xmlns:a16="http://schemas.microsoft.com/office/drawing/2014/main" id="{41B07215-6210-4787-BBE4-4EBC32E91AFB}"/>
            </a:ext>
          </a:extLst>
        </xdr:cNvPr>
        <xdr:cNvCxnSpPr/>
      </xdr:nvCxnSpPr>
      <xdr:spPr>
        <a:xfrm>
          <a:off x="4546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59707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530A1195-AB10-4AB6-BDDE-90CB6C6E53B4}"/>
            </a:ext>
          </a:extLst>
        </xdr:cNvPr>
        <xdr:cNvSpPr txBox="1"/>
      </xdr:nvSpPr>
      <xdr:spPr>
        <a:xfrm>
          <a:off x="4673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78" name="フローチャート: 判断 177">
          <a:extLst>
            <a:ext uri="{FF2B5EF4-FFF2-40B4-BE49-F238E27FC236}">
              <a16:creationId xmlns:a16="http://schemas.microsoft.com/office/drawing/2014/main" id="{105F2E5F-E875-4D32-A908-746786AA4A67}"/>
            </a:ext>
          </a:extLst>
        </xdr:cNvPr>
        <xdr:cNvSpPr/>
      </xdr:nvSpPr>
      <xdr:spPr>
        <a:xfrm>
          <a:off x="4584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93980</xdr:rowOff>
    </xdr:from>
    <xdr:to>
      <xdr:col>20</xdr:col>
      <xdr:colOff>38100</xdr:colOff>
      <xdr:row>59</xdr:row>
      <xdr:rowOff>24130</xdr:rowOff>
    </xdr:to>
    <xdr:sp macro="" textlink="">
      <xdr:nvSpPr>
        <xdr:cNvPr id="179" name="フローチャート: 判断 178">
          <a:extLst>
            <a:ext uri="{FF2B5EF4-FFF2-40B4-BE49-F238E27FC236}">
              <a16:creationId xmlns:a16="http://schemas.microsoft.com/office/drawing/2014/main" id="{9702A522-ED05-438A-90A5-0F73AEBCD20E}"/>
            </a:ext>
          </a:extLst>
        </xdr:cNvPr>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105410</xdr:rowOff>
    </xdr:from>
    <xdr:to>
      <xdr:col>15</xdr:col>
      <xdr:colOff>101600</xdr:colOff>
      <xdr:row>58</xdr:row>
      <xdr:rowOff>35560</xdr:rowOff>
    </xdr:to>
    <xdr:sp macro="" textlink="">
      <xdr:nvSpPr>
        <xdr:cNvPr id="180" name="フローチャート: 判断 179">
          <a:extLst>
            <a:ext uri="{FF2B5EF4-FFF2-40B4-BE49-F238E27FC236}">
              <a16:creationId xmlns:a16="http://schemas.microsoft.com/office/drawing/2014/main" id="{C37AF9D4-BD00-48A1-B52A-31728AFEF44E}"/>
            </a:ext>
          </a:extLst>
        </xdr:cNvPr>
        <xdr:cNvSpPr/>
      </xdr:nvSpPr>
      <xdr:spPr>
        <a:xfrm>
          <a:off x="2857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139700</xdr:rowOff>
    </xdr:from>
    <xdr:to>
      <xdr:col>10</xdr:col>
      <xdr:colOff>165100</xdr:colOff>
      <xdr:row>57</xdr:row>
      <xdr:rowOff>69850</xdr:rowOff>
    </xdr:to>
    <xdr:sp macro="" textlink="">
      <xdr:nvSpPr>
        <xdr:cNvPr id="181" name="フローチャート: 判断 180">
          <a:extLst>
            <a:ext uri="{FF2B5EF4-FFF2-40B4-BE49-F238E27FC236}">
              <a16:creationId xmlns:a16="http://schemas.microsoft.com/office/drawing/2014/main" id="{484D0BB6-D3A8-43C6-97D6-A2801846BB90}"/>
            </a:ext>
          </a:extLst>
        </xdr:cNvPr>
        <xdr:cNvSpPr/>
      </xdr:nvSpPr>
      <xdr:spPr>
        <a:xfrm>
          <a:off x="1968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86360</xdr:rowOff>
    </xdr:from>
    <xdr:to>
      <xdr:col>6</xdr:col>
      <xdr:colOff>38100</xdr:colOff>
      <xdr:row>57</xdr:row>
      <xdr:rowOff>16510</xdr:rowOff>
    </xdr:to>
    <xdr:sp macro="" textlink="">
      <xdr:nvSpPr>
        <xdr:cNvPr id="182" name="フローチャート: 判断 181">
          <a:extLst>
            <a:ext uri="{FF2B5EF4-FFF2-40B4-BE49-F238E27FC236}">
              <a16:creationId xmlns:a16="http://schemas.microsoft.com/office/drawing/2014/main" id="{5B9E872C-67E1-45A6-BE16-8E4CB3A4DBF2}"/>
            </a:ext>
          </a:extLst>
        </xdr:cNvPr>
        <xdr:cNvSpPr/>
      </xdr:nvSpPr>
      <xdr:spPr>
        <a:xfrm>
          <a:off x="1079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7C92A3B-9F97-4B44-A9BB-18A4CB29F1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4459D0B-5D69-4723-9B7A-9BA3E45C19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B733E94-93AE-4487-9032-FC753906D1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7D13041-C819-48B7-AE74-6CAC43D934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A762328-6923-4576-8631-7468C100C4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88" name="楕円 187">
          <a:extLst>
            <a:ext uri="{FF2B5EF4-FFF2-40B4-BE49-F238E27FC236}">
              <a16:creationId xmlns:a16="http://schemas.microsoft.com/office/drawing/2014/main" id="{000A81B9-0BF7-47A5-87C1-4A94EDC0086E}"/>
            </a:ext>
          </a:extLst>
        </xdr:cNvPr>
        <xdr:cNvSpPr/>
      </xdr:nvSpPr>
      <xdr:spPr>
        <a:xfrm>
          <a:off x="4584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125747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62F904AD-0BB4-4BDC-8392-EB49FEE61E14}"/>
            </a:ext>
          </a:extLst>
        </xdr:cNvPr>
        <xdr:cNvSpPr txBox="1"/>
      </xdr:nvSpPr>
      <xdr:spPr>
        <a:xfrm>
          <a:off x="4673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xdr:rowOff>
    </xdr:from>
    <xdr:to>
      <xdr:col>20</xdr:col>
      <xdr:colOff>38100</xdr:colOff>
      <xdr:row>60</xdr:row>
      <xdr:rowOff>104140</xdr:rowOff>
    </xdr:to>
    <xdr:sp macro="" textlink="">
      <xdr:nvSpPr>
        <xdr:cNvPr id="190" name="楕円 189">
          <a:extLst>
            <a:ext uri="{FF2B5EF4-FFF2-40B4-BE49-F238E27FC236}">
              <a16:creationId xmlns:a16="http://schemas.microsoft.com/office/drawing/2014/main" id="{1F37EAE0-2BE9-4D47-8684-A291C32708E4}"/>
            </a:ext>
          </a:extLst>
        </xdr:cNvPr>
        <xdr:cNvSpPr/>
      </xdr:nvSpPr>
      <xdr:spPr>
        <a:xfrm>
          <a:off x="3746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53340</xdr:rowOff>
    </xdr:from>
    <xdr:to>
      <xdr:col>24</xdr:col>
      <xdr:colOff>63500</xdr:colOff>
      <xdr:row>61</xdr:row>
      <xdr:rowOff>26670</xdr:rowOff>
    </xdr:to>
    <xdr:cxnSp macro="">
      <xdr:nvCxnSpPr>
        <xdr:cNvPr id="191" name="直線コネクタ 190">
          <a:extLst>
            <a:ext uri="{FF2B5EF4-FFF2-40B4-BE49-F238E27FC236}">
              <a16:creationId xmlns:a16="http://schemas.microsoft.com/office/drawing/2014/main" id="{EA9EA94B-270F-4B9E-86A0-C4EB0CF02D35}"/>
            </a:ext>
          </a:extLst>
        </xdr:cNvPr>
        <xdr:cNvCxnSpPr/>
      </xdr:nvCxnSpPr>
      <xdr:spPr>
        <a:xfrm>
          <a:off x="3797300" y="103403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21590</xdr:rowOff>
    </xdr:from>
    <xdr:to>
      <xdr:col>15</xdr:col>
      <xdr:colOff>101600</xdr:colOff>
      <xdr:row>59</xdr:row>
      <xdr:rowOff>123190</xdr:rowOff>
    </xdr:to>
    <xdr:sp macro="" textlink="">
      <xdr:nvSpPr>
        <xdr:cNvPr id="192" name="楕円 191">
          <a:extLst>
            <a:ext uri="{FF2B5EF4-FFF2-40B4-BE49-F238E27FC236}">
              <a16:creationId xmlns:a16="http://schemas.microsoft.com/office/drawing/2014/main" id="{6956DC30-2D69-49CE-9601-AABD5D69BA9A}"/>
            </a:ext>
          </a:extLst>
        </xdr:cNvPr>
        <xdr:cNvSpPr/>
      </xdr:nvSpPr>
      <xdr:spPr>
        <a:xfrm>
          <a:off x="2857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72390</xdr:rowOff>
    </xdr:from>
    <xdr:to>
      <xdr:col>19</xdr:col>
      <xdr:colOff>177800</xdr:colOff>
      <xdr:row>60</xdr:row>
      <xdr:rowOff>53340</xdr:rowOff>
    </xdr:to>
    <xdr:cxnSp macro="">
      <xdr:nvCxnSpPr>
        <xdr:cNvPr id="193" name="直線コネクタ 192">
          <a:extLst>
            <a:ext uri="{FF2B5EF4-FFF2-40B4-BE49-F238E27FC236}">
              <a16:creationId xmlns:a16="http://schemas.microsoft.com/office/drawing/2014/main" id="{726090EA-68D1-4465-8855-0099B965573A}"/>
            </a:ext>
          </a:extLst>
        </xdr:cNvPr>
        <xdr:cNvCxnSpPr/>
      </xdr:nvCxnSpPr>
      <xdr:spPr>
        <a:xfrm>
          <a:off x="2908300" y="101879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78740</xdr:rowOff>
    </xdr:from>
    <xdr:to>
      <xdr:col>10</xdr:col>
      <xdr:colOff>165100</xdr:colOff>
      <xdr:row>59</xdr:row>
      <xdr:rowOff>8890</xdr:rowOff>
    </xdr:to>
    <xdr:sp macro="" textlink="">
      <xdr:nvSpPr>
        <xdr:cNvPr id="194" name="楕円 193">
          <a:extLst>
            <a:ext uri="{FF2B5EF4-FFF2-40B4-BE49-F238E27FC236}">
              <a16:creationId xmlns:a16="http://schemas.microsoft.com/office/drawing/2014/main" id="{5464C9A5-D36A-4344-9391-BEF74132FC3B}"/>
            </a:ext>
          </a:extLst>
        </xdr:cNvPr>
        <xdr:cNvSpPr/>
      </xdr:nvSpPr>
      <xdr:spPr>
        <a:xfrm>
          <a:off x="1968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129540</xdr:rowOff>
    </xdr:from>
    <xdr:to>
      <xdr:col>15</xdr:col>
      <xdr:colOff>50800</xdr:colOff>
      <xdr:row>59</xdr:row>
      <xdr:rowOff>72390</xdr:rowOff>
    </xdr:to>
    <xdr:cxnSp macro="">
      <xdr:nvCxnSpPr>
        <xdr:cNvPr id="195" name="直線コネクタ 194">
          <a:extLst>
            <a:ext uri="{FF2B5EF4-FFF2-40B4-BE49-F238E27FC236}">
              <a16:creationId xmlns:a16="http://schemas.microsoft.com/office/drawing/2014/main" id="{9045B4CA-DE58-441F-9663-9079CEA58677}"/>
            </a:ext>
          </a:extLst>
        </xdr:cNvPr>
        <xdr:cNvCxnSpPr/>
      </xdr:nvCxnSpPr>
      <xdr:spPr>
        <a:xfrm>
          <a:off x="2019300" y="10073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97790</xdr:rowOff>
    </xdr:from>
    <xdr:to>
      <xdr:col>6</xdr:col>
      <xdr:colOff>38100</xdr:colOff>
      <xdr:row>58</xdr:row>
      <xdr:rowOff>27940</xdr:rowOff>
    </xdr:to>
    <xdr:sp macro="" textlink="">
      <xdr:nvSpPr>
        <xdr:cNvPr id="196" name="楕円 195">
          <a:extLst>
            <a:ext uri="{FF2B5EF4-FFF2-40B4-BE49-F238E27FC236}">
              <a16:creationId xmlns:a16="http://schemas.microsoft.com/office/drawing/2014/main" id="{8955A1AE-83EF-4B40-9D3D-DE5EAD746B50}"/>
            </a:ext>
          </a:extLst>
        </xdr:cNvPr>
        <xdr:cNvSpPr/>
      </xdr:nvSpPr>
      <xdr:spPr>
        <a:xfrm>
          <a:off x="1079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148590</xdr:rowOff>
    </xdr:from>
    <xdr:to>
      <xdr:col>10</xdr:col>
      <xdr:colOff>114300</xdr:colOff>
      <xdr:row>58</xdr:row>
      <xdr:rowOff>129540</xdr:rowOff>
    </xdr:to>
    <xdr:cxnSp macro="">
      <xdr:nvCxnSpPr>
        <xdr:cNvPr id="197" name="直線コネクタ 196">
          <a:extLst>
            <a:ext uri="{FF2B5EF4-FFF2-40B4-BE49-F238E27FC236}">
              <a16:creationId xmlns:a16="http://schemas.microsoft.com/office/drawing/2014/main" id="{F41CFAF0-95BF-4C2F-A4C5-FD9CA4BCA9E5}"/>
            </a:ext>
          </a:extLst>
        </xdr:cNvPr>
        <xdr:cNvCxnSpPr/>
      </xdr:nvCxnSpPr>
      <xdr:spPr>
        <a:xfrm>
          <a:off x="1130300" y="9921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40657</xdr:rowOff>
    </xdr:from>
    <xdr:ext cx="405111" cy="259045"/>
    <xdr:sp macro="" textlink="">
      <xdr:nvSpPr>
        <xdr:cNvPr id="198" name="n_1aveValue【体育館・プール】&#10;有形固定資産減価償却率">
          <a:extLst>
            <a:ext uri="{FF2B5EF4-FFF2-40B4-BE49-F238E27FC236}">
              <a16:creationId xmlns:a16="http://schemas.microsoft.com/office/drawing/2014/main" id="{104F01F3-9537-458A-815E-1F92FCB751E9}"/>
            </a:ext>
          </a:extLst>
        </xdr:cNvPr>
        <xdr:cNvSpPr txBox="1"/>
      </xdr:nvSpPr>
      <xdr:spPr>
        <a:xfrm>
          <a:off x="3582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52087</xdr:rowOff>
    </xdr:from>
    <xdr:ext cx="405111" cy="259045"/>
    <xdr:sp macro="" textlink="">
      <xdr:nvSpPr>
        <xdr:cNvPr id="199" name="n_2aveValue【体育館・プール】&#10;有形固定資産減価償却率">
          <a:extLst>
            <a:ext uri="{FF2B5EF4-FFF2-40B4-BE49-F238E27FC236}">
              <a16:creationId xmlns:a16="http://schemas.microsoft.com/office/drawing/2014/main" id="{213FDBF3-BF26-43E8-B033-F76292731562}"/>
            </a:ext>
          </a:extLst>
        </xdr:cNvPr>
        <xdr:cNvSpPr txBox="1"/>
      </xdr:nvSpPr>
      <xdr:spPr>
        <a:xfrm>
          <a:off x="2705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86377</xdr:rowOff>
    </xdr:from>
    <xdr:ext cx="405111" cy="259045"/>
    <xdr:sp macro="" textlink="">
      <xdr:nvSpPr>
        <xdr:cNvPr id="200" name="n_3aveValue【体育館・プール】&#10;有形固定資産減価償却率">
          <a:extLst>
            <a:ext uri="{FF2B5EF4-FFF2-40B4-BE49-F238E27FC236}">
              <a16:creationId xmlns:a16="http://schemas.microsoft.com/office/drawing/2014/main" id="{75B75926-4F36-49D8-BE21-3584B1ABD10B}"/>
            </a:ext>
          </a:extLst>
        </xdr:cNvPr>
        <xdr:cNvSpPr txBox="1"/>
      </xdr:nvSpPr>
      <xdr:spPr>
        <a:xfrm>
          <a:off x="1816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33037</xdr:rowOff>
    </xdr:from>
    <xdr:ext cx="405111" cy="259045"/>
    <xdr:sp macro="" textlink="">
      <xdr:nvSpPr>
        <xdr:cNvPr id="201" name="n_4aveValue【体育館・プール】&#10;有形固定資産減価償却率">
          <a:extLst>
            <a:ext uri="{FF2B5EF4-FFF2-40B4-BE49-F238E27FC236}">
              <a16:creationId xmlns:a16="http://schemas.microsoft.com/office/drawing/2014/main" id="{BA078302-4409-4386-B974-251F734B8495}"/>
            </a:ext>
          </a:extLst>
        </xdr:cNvPr>
        <xdr:cNvSpPr txBox="1"/>
      </xdr:nvSpPr>
      <xdr:spPr>
        <a:xfrm>
          <a:off x="927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95267</xdr:rowOff>
    </xdr:from>
    <xdr:ext cx="405111" cy="259045"/>
    <xdr:sp macro="" textlink="">
      <xdr:nvSpPr>
        <xdr:cNvPr id="202" name="n_1mainValue【体育館・プール】&#10;有形固定資産減価償却率">
          <a:extLst>
            <a:ext uri="{FF2B5EF4-FFF2-40B4-BE49-F238E27FC236}">
              <a16:creationId xmlns:a16="http://schemas.microsoft.com/office/drawing/2014/main" id="{4DA8A561-7518-464B-825C-46031A5880A4}"/>
            </a:ext>
          </a:extLst>
        </xdr:cNvPr>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114317</xdr:rowOff>
    </xdr:from>
    <xdr:ext cx="405111" cy="259045"/>
    <xdr:sp macro="" textlink="">
      <xdr:nvSpPr>
        <xdr:cNvPr id="203" name="n_2mainValue【体育館・プール】&#10;有形固定資産減価償却率">
          <a:extLst>
            <a:ext uri="{FF2B5EF4-FFF2-40B4-BE49-F238E27FC236}">
              <a16:creationId xmlns:a16="http://schemas.microsoft.com/office/drawing/2014/main" id="{4BF06067-66B2-4D1A-BB73-1D45EDF1ADA0}"/>
            </a:ext>
          </a:extLst>
        </xdr:cNvPr>
        <xdr:cNvSpPr txBox="1"/>
      </xdr:nvSpPr>
      <xdr:spPr>
        <a:xfrm>
          <a:off x="2705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xdr:rowOff>
    </xdr:from>
    <xdr:ext cx="405111" cy="259045"/>
    <xdr:sp macro="" textlink="">
      <xdr:nvSpPr>
        <xdr:cNvPr id="204" name="n_3mainValue【体育館・プール】&#10;有形固定資産減価償却率">
          <a:extLst>
            <a:ext uri="{FF2B5EF4-FFF2-40B4-BE49-F238E27FC236}">
              <a16:creationId xmlns:a16="http://schemas.microsoft.com/office/drawing/2014/main" id="{587D1653-13D4-4DA2-97A2-EC9B42740739}"/>
            </a:ext>
          </a:extLst>
        </xdr:cNvPr>
        <xdr:cNvSpPr txBox="1"/>
      </xdr:nvSpPr>
      <xdr:spPr>
        <a:xfrm>
          <a:off x="18167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19067</xdr:rowOff>
    </xdr:from>
    <xdr:ext cx="405111" cy="259045"/>
    <xdr:sp macro="" textlink="">
      <xdr:nvSpPr>
        <xdr:cNvPr id="205" name="n_4mainValue【体育館・プール】&#10;有形固定資産減価償却率">
          <a:extLst>
            <a:ext uri="{FF2B5EF4-FFF2-40B4-BE49-F238E27FC236}">
              <a16:creationId xmlns:a16="http://schemas.microsoft.com/office/drawing/2014/main" id="{0D5D4173-FF2A-42FD-9A9B-BD69BB097540}"/>
            </a:ext>
          </a:extLst>
        </xdr:cNvPr>
        <xdr:cNvSpPr txBox="1"/>
      </xdr:nvSpPr>
      <xdr:spPr>
        <a:xfrm>
          <a:off x="927744"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A70D9AE-DC58-45E0-B3F7-6E600354D2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575DF8B-960B-4A29-A24C-0C1585FB27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49C4654-1754-4B75-92EE-7841020F1A8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9EB03BD-F1F6-453B-AE6E-EEE752C60D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60DA4E6-CA38-4FE8-AE37-DF04F45FBA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F4734E8-F5CC-4AA6-8B12-87B65A56BA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7803C62-D07C-4F6A-8816-E1E48970AB1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9CC38C9-DC3F-4E12-A3A3-35BB9EE971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D871957-8345-43DB-A8EF-01C13D99644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7734128-BAB2-47FE-8FD4-8BF932FB5C4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0567E77B-D869-436F-9BC3-386A6FDFFF2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6805FA68-2A46-45A5-8868-8FFFFC00901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5B39DD05-0F91-4506-A43C-04BA9526E77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863621E9-EF83-4B52-9C8E-14EFA30617F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09770517-69D8-4B39-A48E-149C3ADC655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a:extLst>
            <a:ext uri="{FF2B5EF4-FFF2-40B4-BE49-F238E27FC236}">
              <a16:creationId xmlns:a16="http://schemas.microsoft.com/office/drawing/2014/main" id="{28D919A6-AD27-4E9D-AA57-2F6048D891EE}"/>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5BB6252E-083F-4494-9C34-9FFE940A591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a:extLst>
            <a:ext uri="{FF2B5EF4-FFF2-40B4-BE49-F238E27FC236}">
              <a16:creationId xmlns:a16="http://schemas.microsoft.com/office/drawing/2014/main" id="{1FEE0950-1CAA-4CE3-AE3F-E0568F124D2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B32FE69D-2024-4574-B49B-518D429F917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39D9D07D-5F99-47E6-A237-66B2038B3E9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C64657B6-E98B-4828-84B9-5E95DEB916C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75438</xdr:rowOff>
    </xdr:from>
    <xdr:to>
      <xdr:col>54</xdr:col>
      <xdr:colOff>189865</xdr:colOff>
      <xdr:row>62</xdr:row>
      <xdr:rowOff>73152</xdr:rowOff>
    </xdr:to>
    <xdr:cxnSp macro="">
      <xdr:nvCxnSpPr>
        <xdr:cNvPr id="227" name="直線コネクタ 226">
          <a:extLst>
            <a:ext uri="{FF2B5EF4-FFF2-40B4-BE49-F238E27FC236}">
              <a16:creationId xmlns:a16="http://schemas.microsoft.com/office/drawing/2014/main" id="{AED984C4-6CEE-4B51-9DF0-91CB504B4D27}"/>
            </a:ext>
          </a:extLst>
        </xdr:cNvPr>
        <xdr:cNvCxnSpPr/>
      </xdr:nvCxnSpPr>
      <xdr:spPr>
        <a:xfrm flipV="1">
          <a:off x="10476865" y="950518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76979</xdr:rowOff>
    </xdr:from>
    <xdr:ext cx="469744" cy="259045"/>
    <xdr:sp macro="" textlink="">
      <xdr:nvSpPr>
        <xdr:cNvPr id="228" name="【体育館・プール】&#10;一人当たり面積最小値テキスト">
          <a:extLst>
            <a:ext uri="{FF2B5EF4-FFF2-40B4-BE49-F238E27FC236}">
              <a16:creationId xmlns:a16="http://schemas.microsoft.com/office/drawing/2014/main" id="{F9582926-2A0E-4F9F-B195-1D5A88F3CE04}"/>
            </a:ext>
          </a:extLst>
        </xdr:cNvPr>
        <xdr:cNvSpPr txBox="1"/>
      </xdr:nvSpPr>
      <xdr:spPr>
        <a:xfrm>
          <a:off x="10515600" y="1070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73152</xdr:rowOff>
    </xdr:from>
    <xdr:to>
      <xdr:col>55</xdr:col>
      <xdr:colOff>88900</xdr:colOff>
      <xdr:row>62</xdr:row>
      <xdr:rowOff>73152</xdr:rowOff>
    </xdr:to>
    <xdr:cxnSp macro="">
      <xdr:nvCxnSpPr>
        <xdr:cNvPr id="229" name="直線コネクタ 228">
          <a:extLst>
            <a:ext uri="{FF2B5EF4-FFF2-40B4-BE49-F238E27FC236}">
              <a16:creationId xmlns:a16="http://schemas.microsoft.com/office/drawing/2014/main" id="{81490E96-4E99-441D-918F-A8067238C016}"/>
            </a:ext>
          </a:extLst>
        </xdr:cNvPr>
        <xdr:cNvCxnSpPr/>
      </xdr:nvCxnSpPr>
      <xdr:spPr>
        <a:xfrm>
          <a:off x="10388600" y="10703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22115</xdr:rowOff>
    </xdr:from>
    <xdr:ext cx="469744" cy="259045"/>
    <xdr:sp macro="" textlink="">
      <xdr:nvSpPr>
        <xdr:cNvPr id="230" name="【体育館・プール】&#10;一人当たり面積最大値テキスト">
          <a:extLst>
            <a:ext uri="{FF2B5EF4-FFF2-40B4-BE49-F238E27FC236}">
              <a16:creationId xmlns:a16="http://schemas.microsoft.com/office/drawing/2014/main" id="{08293057-61DA-4513-87FE-6D5638BDEC1A}"/>
            </a:ext>
          </a:extLst>
        </xdr:cNvPr>
        <xdr:cNvSpPr txBox="1"/>
      </xdr:nvSpPr>
      <xdr:spPr>
        <a:xfrm>
          <a:off x="10515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75438</xdr:rowOff>
    </xdr:from>
    <xdr:to>
      <xdr:col>55</xdr:col>
      <xdr:colOff>88900</xdr:colOff>
      <xdr:row>55</xdr:row>
      <xdr:rowOff>75438</xdr:rowOff>
    </xdr:to>
    <xdr:cxnSp macro="">
      <xdr:nvCxnSpPr>
        <xdr:cNvPr id="231" name="直線コネクタ 230">
          <a:extLst>
            <a:ext uri="{FF2B5EF4-FFF2-40B4-BE49-F238E27FC236}">
              <a16:creationId xmlns:a16="http://schemas.microsoft.com/office/drawing/2014/main" id="{44242FC2-479E-48B1-906A-FB0B813B995B}"/>
            </a:ext>
          </a:extLst>
        </xdr:cNvPr>
        <xdr:cNvCxnSpPr/>
      </xdr:nvCxnSpPr>
      <xdr:spPr>
        <a:xfrm>
          <a:off x="10388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38371</xdr:rowOff>
    </xdr:from>
    <xdr:ext cx="469744" cy="259045"/>
    <xdr:sp macro="" textlink="">
      <xdr:nvSpPr>
        <xdr:cNvPr id="232" name="【体育館・プール】&#10;一人当たり面積平均値テキスト">
          <a:extLst>
            <a:ext uri="{FF2B5EF4-FFF2-40B4-BE49-F238E27FC236}">
              <a16:creationId xmlns:a16="http://schemas.microsoft.com/office/drawing/2014/main" id="{851F9C63-ADB9-45AE-AE17-D205A496D115}"/>
            </a:ext>
          </a:extLst>
        </xdr:cNvPr>
        <xdr:cNvSpPr txBox="1"/>
      </xdr:nvSpPr>
      <xdr:spPr>
        <a:xfrm>
          <a:off x="10515600" y="10153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xdr:rowOff>
    </xdr:from>
    <xdr:to>
      <xdr:col>55</xdr:col>
      <xdr:colOff>50800</xdr:colOff>
      <xdr:row>60</xdr:row>
      <xdr:rowOff>117094</xdr:rowOff>
    </xdr:to>
    <xdr:sp macro="" textlink="">
      <xdr:nvSpPr>
        <xdr:cNvPr id="233" name="フローチャート: 判断 232">
          <a:extLst>
            <a:ext uri="{FF2B5EF4-FFF2-40B4-BE49-F238E27FC236}">
              <a16:creationId xmlns:a16="http://schemas.microsoft.com/office/drawing/2014/main" id="{952673F9-9921-4093-BD1E-C4FCC0F1F5B1}"/>
            </a:ext>
          </a:extLst>
        </xdr:cNvPr>
        <xdr:cNvSpPr/>
      </xdr:nvSpPr>
      <xdr:spPr>
        <a:xfrm>
          <a:off x="10426700" y="1030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31496</xdr:rowOff>
    </xdr:from>
    <xdr:to>
      <xdr:col>50</xdr:col>
      <xdr:colOff>165100</xdr:colOff>
      <xdr:row>60</xdr:row>
      <xdr:rowOff>133096</xdr:rowOff>
    </xdr:to>
    <xdr:sp macro="" textlink="">
      <xdr:nvSpPr>
        <xdr:cNvPr id="234" name="フローチャート: 判断 233">
          <a:extLst>
            <a:ext uri="{FF2B5EF4-FFF2-40B4-BE49-F238E27FC236}">
              <a16:creationId xmlns:a16="http://schemas.microsoft.com/office/drawing/2014/main" id="{213A16B3-39F9-4341-8935-285C7252F41C}"/>
            </a:ext>
          </a:extLst>
        </xdr:cNvPr>
        <xdr:cNvSpPr/>
      </xdr:nvSpPr>
      <xdr:spPr>
        <a:xfrm>
          <a:off x="95885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38354</xdr:rowOff>
    </xdr:from>
    <xdr:to>
      <xdr:col>46</xdr:col>
      <xdr:colOff>38100</xdr:colOff>
      <xdr:row>60</xdr:row>
      <xdr:rowOff>139954</xdr:rowOff>
    </xdr:to>
    <xdr:sp macro="" textlink="">
      <xdr:nvSpPr>
        <xdr:cNvPr id="235" name="フローチャート: 判断 234">
          <a:extLst>
            <a:ext uri="{FF2B5EF4-FFF2-40B4-BE49-F238E27FC236}">
              <a16:creationId xmlns:a16="http://schemas.microsoft.com/office/drawing/2014/main" id="{3AE1FE44-7C7D-4D1E-AEB0-E8302C3F2559}"/>
            </a:ext>
          </a:extLst>
        </xdr:cNvPr>
        <xdr:cNvSpPr/>
      </xdr:nvSpPr>
      <xdr:spPr>
        <a:xfrm>
          <a:off x="8699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36" name="フローチャート: 判断 235">
          <a:extLst>
            <a:ext uri="{FF2B5EF4-FFF2-40B4-BE49-F238E27FC236}">
              <a16:creationId xmlns:a16="http://schemas.microsoft.com/office/drawing/2014/main" id="{F95A006D-6D39-4AF1-A7F4-83C05EA92C02}"/>
            </a:ext>
          </a:extLst>
        </xdr:cNvPr>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xdr:rowOff>
    </xdr:from>
    <xdr:to>
      <xdr:col>36</xdr:col>
      <xdr:colOff>165100</xdr:colOff>
      <xdr:row>61</xdr:row>
      <xdr:rowOff>107950</xdr:rowOff>
    </xdr:to>
    <xdr:sp macro="" textlink="">
      <xdr:nvSpPr>
        <xdr:cNvPr id="237" name="フローチャート: 判断 236">
          <a:extLst>
            <a:ext uri="{FF2B5EF4-FFF2-40B4-BE49-F238E27FC236}">
              <a16:creationId xmlns:a16="http://schemas.microsoft.com/office/drawing/2014/main" id="{F2E2C390-22CA-4541-AC75-7BD7D5EDF1FE}"/>
            </a:ext>
          </a:extLst>
        </xdr:cNvPr>
        <xdr:cNvSpPr/>
      </xdr:nvSpPr>
      <xdr:spPr>
        <a:xfrm>
          <a:off x="6921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F00340D-B9DA-412A-9C61-06B26992FBB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AF66A5E-47E1-4124-A9FE-25968664E37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90E5052-6A72-4C5F-902E-C7055147E6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A4BF286-2887-4630-9D0E-A4C88BF80C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1727C81-977A-4580-8D99-5F029DB045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152654</xdr:rowOff>
    </xdr:from>
    <xdr:to>
      <xdr:col>55</xdr:col>
      <xdr:colOff>50800</xdr:colOff>
      <xdr:row>62</xdr:row>
      <xdr:rowOff>82804</xdr:rowOff>
    </xdr:to>
    <xdr:sp macro="" textlink="">
      <xdr:nvSpPr>
        <xdr:cNvPr id="243" name="楕円 242">
          <a:extLst>
            <a:ext uri="{FF2B5EF4-FFF2-40B4-BE49-F238E27FC236}">
              <a16:creationId xmlns:a16="http://schemas.microsoft.com/office/drawing/2014/main" id="{21371D89-FDCA-41AA-8E84-A1A906FBC9A9}"/>
            </a:ext>
          </a:extLst>
        </xdr:cNvPr>
        <xdr:cNvSpPr/>
      </xdr:nvSpPr>
      <xdr:spPr>
        <a:xfrm>
          <a:off x="104267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67581</xdr:rowOff>
    </xdr:from>
    <xdr:ext cx="469744" cy="259045"/>
    <xdr:sp macro="" textlink="">
      <xdr:nvSpPr>
        <xdr:cNvPr id="244" name="【体育館・プール】&#10;一人当たり面積該当値テキスト">
          <a:extLst>
            <a:ext uri="{FF2B5EF4-FFF2-40B4-BE49-F238E27FC236}">
              <a16:creationId xmlns:a16="http://schemas.microsoft.com/office/drawing/2014/main" id="{71A250EC-A65F-488F-8DB8-7458A0DBDB58}"/>
            </a:ext>
          </a:extLst>
        </xdr:cNvPr>
        <xdr:cNvSpPr txBox="1"/>
      </xdr:nvSpPr>
      <xdr:spPr>
        <a:xfrm>
          <a:off x="10515600" y="1052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154940</xdr:rowOff>
    </xdr:from>
    <xdr:to>
      <xdr:col>50</xdr:col>
      <xdr:colOff>165100</xdr:colOff>
      <xdr:row>62</xdr:row>
      <xdr:rowOff>85090</xdr:rowOff>
    </xdr:to>
    <xdr:sp macro="" textlink="">
      <xdr:nvSpPr>
        <xdr:cNvPr id="245" name="楕円 244">
          <a:extLst>
            <a:ext uri="{FF2B5EF4-FFF2-40B4-BE49-F238E27FC236}">
              <a16:creationId xmlns:a16="http://schemas.microsoft.com/office/drawing/2014/main" id="{DC529D70-011B-4A1E-95A7-0EF965C5F6DE}"/>
            </a:ext>
          </a:extLst>
        </xdr:cNvPr>
        <xdr:cNvSpPr/>
      </xdr:nvSpPr>
      <xdr:spPr>
        <a:xfrm>
          <a:off x="958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32004</xdr:rowOff>
    </xdr:from>
    <xdr:to>
      <xdr:col>55</xdr:col>
      <xdr:colOff>0</xdr:colOff>
      <xdr:row>62</xdr:row>
      <xdr:rowOff>34290</xdr:rowOff>
    </xdr:to>
    <xdr:cxnSp macro="">
      <xdr:nvCxnSpPr>
        <xdr:cNvPr id="246" name="直線コネクタ 245">
          <a:extLst>
            <a:ext uri="{FF2B5EF4-FFF2-40B4-BE49-F238E27FC236}">
              <a16:creationId xmlns:a16="http://schemas.microsoft.com/office/drawing/2014/main" id="{8AB0B7FF-FD88-4900-B387-F039A147B299}"/>
            </a:ext>
          </a:extLst>
        </xdr:cNvPr>
        <xdr:cNvCxnSpPr/>
      </xdr:nvCxnSpPr>
      <xdr:spPr>
        <a:xfrm flipV="1">
          <a:off x="9639300" y="1066190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157226</xdr:rowOff>
    </xdr:from>
    <xdr:to>
      <xdr:col>46</xdr:col>
      <xdr:colOff>38100</xdr:colOff>
      <xdr:row>62</xdr:row>
      <xdr:rowOff>87376</xdr:rowOff>
    </xdr:to>
    <xdr:sp macro="" textlink="">
      <xdr:nvSpPr>
        <xdr:cNvPr id="247" name="楕円 246">
          <a:extLst>
            <a:ext uri="{FF2B5EF4-FFF2-40B4-BE49-F238E27FC236}">
              <a16:creationId xmlns:a16="http://schemas.microsoft.com/office/drawing/2014/main" id="{BD9EFC34-59BE-4CA7-91B5-325DB34963A9}"/>
            </a:ext>
          </a:extLst>
        </xdr:cNvPr>
        <xdr:cNvSpPr/>
      </xdr:nvSpPr>
      <xdr:spPr>
        <a:xfrm>
          <a:off x="8699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34290</xdr:rowOff>
    </xdr:from>
    <xdr:to>
      <xdr:col>50</xdr:col>
      <xdr:colOff>114300</xdr:colOff>
      <xdr:row>62</xdr:row>
      <xdr:rowOff>36576</xdr:rowOff>
    </xdr:to>
    <xdr:cxnSp macro="">
      <xdr:nvCxnSpPr>
        <xdr:cNvPr id="248" name="直線コネクタ 247">
          <a:extLst>
            <a:ext uri="{FF2B5EF4-FFF2-40B4-BE49-F238E27FC236}">
              <a16:creationId xmlns:a16="http://schemas.microsoft.com/office/drawing/2014/main" id="{DC1B2EC0-C6EF-4EDE-AF2F-590A8058C27E}"/>
            </a:ext>
          </a:extLst>
        </xdr:cNvPr>
        <xdr:cNvCxnSpPr/>
      </xdr:nvCxnSpPr>
      <xdr:spPr>
        <a:xfrm flipV="1">
          <a:off x="8750300" y="106641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159512</xdr:rowOff>
    </xdr:from>
    <xdr:to>
      <xdr:col>41</xdr:col>
      <xdr:colOff>101600</xdr:colOff>
      <xdr:row>62</xdr:row>
      <xdr:rowOff>89662</xdr:rowOff>
    </xdr:to>
    <xdr:sp macro="" textlink="">
      <xdr:nvSpPr>
        <xdr:cNvPr id="249" name="楕円 248">
          <a:extLst>
            <a:ext uri="{FF2B5EF4-FFF2-40B4-BE49-F238E27FC236}">
              <a16:creationId xmlns:a16="http://schemas.microsoft.com/office/drawing/2014/main" id="{F7D8AEC1-18B8-4C58-97D0-7D95D5A0F714}"/>
            </a:ext>
          </a:extLst>
        </xdr:cNvPr>
        <xdr:cNvSpPr/>
      </xdr:nvSpPr>
      <xdr:spPr>
        <a:xfrm>
          <a:off x="7810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36576</xdr:rowOff>
    </xdr:from>
    <xdr:to>
      <xdr:col>45</xdr:col>
      <xdr:colOff>177800</xdr:colOff>
      <xdr:row>62</xdr:row>
      <xdr:rowOff>38862</xdr:rowOff>
    </xdr:to>
    <xdr:cxnSp macro="">
      <xdr:nvCxnSpPr>
        <xdr:cNvPr id="250" name="直線コネクタ 249">
          <a:extLst>
            <a:ext uri="{FF2B5EF4-FFF2-40B4-BE49-F238E27FC236}">
              <a16:creationId xmlns:a16="http://schemas.microsoft.com/office/drawing/2014/main" id="{444A1EDA-062E-46C6-921C-EB0C8B1A1C18}"/>
            </a:ext>
          </a:extLst>
        </xdr:cNvPr>
        <xdr:cNvCxnSpPr/>
      </xdr:nvCxnSpPr>
      <xdr:spPr>
        <a:xfrm flipV="1">
          <a:off x="7861300" y="106664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51" name="楕円 250">
          <a:extLst>
            <a:ext uri="{FF2B5EF4-FFF2-40B4-BE49-F238E27FC236}">
              <a16:creationId xmlns:a16="http://schemas.microsoft.com/office/drawing/2014/main" id="{781C9122-1692-40CD-9F0F-826BF831F84C}"/>
            </a:ext>
          </a:extLst>
        </xdr:cNvPr>
        <xdr:cNvSpPr/>
      </xdr:nvSpPr>
      <xdr:spPr>
        <a:xfrm>
          <a:off x="6921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38862</xdr:rowOff>
    </xdr:from>
    <xdr:to>
      <xdr:col>41</xdr:col>
      <xdr:colOff>50800</xdr:colOff>
      <xdr:row>62</xdr:row>
      <xdr:rowOff>41148</xdr:rowOff>
    </xdr:to>
    <xdr:cxnSp macro="">
      <xdr:nvCxnSpPr>
        <xdr:cNvPr id="252" name="直線コネクタ 251">
          <a:extLst>
            <a:ext uri="{FF2B5EF4-FFF2-40B4-BE49-F238E27FC236}">
              <a16:creationId xmlns:a16="http://schemas.microsoft.com/office/drawing/2014/main" id="{C5EABC4E-4F82-43BC-A322-5070CC83BBC6}"/>
            </a:ext>
          </a:extLst>
        </xdr:cNvPr>
        <xdr:cNvCxnSpPr/>
      </xdr:nvCxnSpPr>
      <xdr:spPr>
        <a:xfrm flipV="1">
          <a:off x="6972300" y="106687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149623</xdr:rowOff>
    </xdr:from>
    <xdr:ext cx="469744" cy="259045"/>
    <xdr:sp macro="" textlink="">
      <xdr:nvSpPr>
        <xdr:cNvPr id="253" name="n_1aveValue【体育館・プール】&#10;一人当たり面積">
          <a:extLst>
            <a:ext uri="{FF2B5EF4-FFF2-40B4-BE49-F238E27FC236}">
              <a16:creationId xmlns:a16="http://schemas.microsoft.com/office/drawing/2014/main" id="{4004AE04-EB9F-4208-BC10-FA6644A99642}"/>
            </a:ext>
          </a:extLst>
        </xdr:cNvPr>
        <xdr:cNvSpPr txBox="1"/>
      </xdr:nvSpPr>
      <xdr:spPr>
        <a:xfrm>
          <a:off x="93917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156481</xdr:rowOff>
    </xdr:from>
    <xdr:ext cx="469744" cy="259045"/>
    <xdr:sp macro="" textlink="">
      <xdr:nvSpPr>
        <xdr:cNvPr id="254" name="n_2aveValue【体育館・プール】&#10;一人当たり面積">
          <a:extLst>
            <a:ext uri="{FF2B5EF4-FFF2-40B4-BE49-F238E27FC236}">
              <a16:creationId xmlns:a16="http://schemas.microsoft.com/office/drawing/2014/main" id="{381D6E26-AA0A-4CFA-9002-6785109A3197}"/>
            </a:ext>
          </a:extLst>
        </xdr:cNvPr>
        <xdr:cNvSpPr txBox="1"/>
      </xdr:nvSpPr>
      <xdr:spPr>
        <a:xfrm>
          <a:off x="8515427" y="101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55" name="n_3aveValue【体育館・プール】&#10;一人当たり面積">
          <a:extLst>
            <a:ext uri="{FF2B5EF4-FFF2-40B4-BE49-F238E27FC236}">
              <a16:creationId xmlns:a16="http://schemas.microsoft.com/office/drawing/2014/main" id="{2A5ABD89-B89B-4974-AD37-CDB6B89A08E0}"/>
            </a:ext>
          </a:extLst>
        </xdr:cNvPr>
        <xdr:cNvSpPr txBox="1"/>
      </xdr:nvSpPr>
      <xdr:spPr>
        <a:xfrm>
          <a:off x="7626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124477</xdr:rowOff>
    </xdr:from>
    <xdr:ext cx="469744" cy="259045"/>
    <xdr:sp macro="" textlink="">
      <xdr:nvSpPr>
        <xdr:cNvPr id="256" name="n_4aveValue【体育館・プール】&#10;一人当たり面積">
          <a:extLst>
            <a:ext uri="{FF2B5EF4-FFF2-40B4-BE49-F238E27FC236}">
              <a16:creationId xmlns:a16="http://schemas.microsoft.com/office/drawing/2014/main" id="{081A7613-3DB1-478C-9B4D-5A31280AF126}"/>
            </a:ext>
          </a:extLst>
        </xdr:cNvPr>
        <xdr:cNvSpPr txBox="1"/>
      </xdr:nvSpPr>
      <xdr:spPr>
        <a:xfrm>
          <a:off x="6737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76217</xdr:rowOff>
    </xdr:from>
    <xdr:ext cx="469744" cy="259045"/>
    <xdr:sp macro="" textlink="">
      <xdr:nvSpPr>
        <xdr:cNvPr id="257" name="n_1mainValue【体育館・プール】&#10;一人当たり面積">
          <a:extLst>
            <a:ext uri="{FF2B5EF4-FFF2-40B4-BE49-F238E27FC236}">
              <a16:creationId xmlns:a16="http://schemas.microsoft.com/office/drawing/2014/main" id="{BA4AA642-B5E0-40AB-9844-13928C9FA24E}"/>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78503</xdr:rowOff>
    </xdr:from>
    <xdr:ext cx="469744" cy="259045"/>
    <xdr:sp macro="" textlink="">
      <xdr:nvSpPr>
        <xdr:cNvPr id="258" name="n_2mainValue【体育館・プール】&#10;一人当たり面積">
          <a:extLst>
            <a:ext uri="{FF2B5EF4-FFF2-40B4-BE49-F238E27FC236}">
              <a16:creationId xmlns:a16="http://schemas.microsoft.com/office/drawing/2014/main" id="{5C3E9452-1350-4F93-9CAA-2E3993D50F4B}"/>
            </a:ext>
          </a:extLst>
        </xdr:cNvPr>
        <xdr:cNvSpPr txBox="1"/>
      </xdr:nvSpPr>
      <xdr:spPr>
        <a:xfrm>
          <a:off x="8515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80789</xdr:rowOff>
    </xdr:from>
    <xdr:ext cx="469744" cy="259045"/>
    <xdr:sp macro="" textlink="">
      <xdr:nvSpPr>
        <xdr:cNvPr id="259" name="n_3mainValue【体育館・プール】&#10;一人当たり面積">
          <a:extLst>
            <a:ext uri="{FF2B5EF4-FFF2-40B4-BE49-F238E27FC236}">
              <a16:creationId xmlns:a16="http://schemas.microsoft.com/office/drawing/2014/main" id="{869D1F9D-AB77-4F67-870A-586FE9DD2302}"/>
            </a:ext>
          </a:extLst>
        </xdr:cNvPr>
        <xdr:cNvSpPr txBox="1"/>
      </xdr:nvSpPr>
      <xdr:spPr>
        <a:xfrm>
          <a:off x="76264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83075</xdr:rowOff>
    </xdr:from>
    <xdr:ext cx="469744" cy="259045"/>
    <xdr:sp macro="" textlink="">
      <xdr:nvSpPr>
        <xdr:cNvPr id="260" name="n_4mainValue【体育館・プール】&#10;一人当たり面積">
          <a:extLst>
            <a:ext uri="{FF2B5EF4-FFF2-40B4-BE49-F238E27FC236}">
              <a16:creationId xmlns:a16="http://schemas.microsoft.com/office/drawing/2014/main" id="{365B9739-5C95-476F-B9A7-7D73D818D5D8}"/>
            </a:ext>
          </a:extLst>
        </xdr:cNvPr>
        <xdr:cNvSpPr txBox="1"/>
      </xdr:nvSpPr>
      <xdr:spPr>
        <a:xfrm>
          <a:off x="6737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A5FDE7C2-03D9-421F-A5E2-766BDBD5A23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91285456-E064-44D3-AE6D-4C937DCAD28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67EFD45C-DED2-404C-80F7-664567F032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A4F81BB8-18BF-4170-BB06-1057E98C09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9D5F5864-FD82-4A42-A0A4-F39E18BF204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DCBF7697-73D3-4AF0-953D-EC52BEA596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C4B07F54-53CF-4FB2-BEDF-C2CA57ED461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22A25DC0-B5CC-4392-9834-3044EF8336D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7379631A-B4AD-45C8-A842-8D860C9107F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11B4680F-E8D6-4169-9963-1504AE2436D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45B463B1-2078-4083-9A04-6562DE9551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8B422B61-2409-4793-BE54-7B8500A5E95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D028D1D8-1661-4951-8F6C-FBB9F77723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32D88DA1-9CCB-455D-8C51-A94AF406C12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49F78F9D-15B3-45CA-A75D-96DC87B64E8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DE77EAF4-E55D-4CD2-AE10-D190553E05D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3F959D82-B931-4205-9B5C-7464FAFC7F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BFF7B39B-E4C5-4EC6-9AD0-B87AF1B069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4C4D4AF2-708E-4928-858E-2E69FF310E4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6F9F88FB-D56A-478E-B9AA-D079CB1D80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4A686886-FC2E-49AD-94F1-5F59152109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A358DFA5-AF63-4C78-A4D4-6218B190558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86041CA0-4777-430D-8E2E-70835F91DDF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6505E582-CFF7-4B00-823A-3B51797AB1E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859E0A45-F159-47B1-A034-39D35E8F587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A470D6C1-D9E2-45BE-AA43-51CF2B04924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BB690900-CEA8-4732-BDA7-0D0C9BDA7DE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8" name="直線コネクタ 287">
          <a:extLst>
            <a:ext uri="{FF2B5EF4-FFF2-40B4-BE49-F238E27FC236}">
              <a16:creationId xmlns:a16="http://schemas.microsoft.com/office/drawing/2014/main" id="{2B9B5670-2043-4C5C-8BB9-043BBCB67E07}"/>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89" name="テキスト ボックス 288">
          <a:extLst>
            <a:ext uri="{FF2B5EF4-FFF2-40B4-BE49-F238E27FC236}">
              <a16:creationId xmlns:a16="http://schemas.microsoft.com/office/drawing/2014/main" id="{CB2D4548-6684-4E4A-B160-6A811C54DD92}"/>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0" name="直線コネクタ 289">
          <a:extLst>
            <a:ext uri="{FF2B5EF4-FFF2-40B4-BE49-F238E27FC236}">
              <a16:creationId xmlns:a16="http://schemas.microsoft.com/office/drawing/2014/main" id="{7606CBB9-320D-4F3B-A08A-61951819A473}"/>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1" name="テキスト ボックス 290">
          <a:extLst>
            <a:ext uri="{FF2B5EF4-FFF2-40B4-BE49-F238E27FC236}">
              <a16:creationId xmlns:a16="http://schemas.microsoft.com/office/drawing/2014/main" id="{1943C2F9-FC9A-4E1F-99D2-303CEEFCF914}"/>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2" name="直線コネクタ 291">
          <a:extLst>
            <a:ext uri="{FF2B5EF4-FFF2-40B4-BE49-F238E27FC236}">
              <a16:creationId xmlns:a16="http://schemas.microsoft.com/office/drawing/2014/main" id="{DCEB55AD-EBBA-45BF-ABD3-22A8CD037A1F}"/>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3" name="テキスト ボックス 292">
          <a:extLst>
            <a:ext uri="{FF2B5EF4-FFF2-40B4-BE49-F238E27FC236}">
              <a16:creationId xmlns:a16="http://schemas.microsoft.com/office/drawing/2014/main" id="{B5BAD16D-B4D5-4F82-B566-55EC657B5A56}"/>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4" name="直線コネクタ 293">
          <a:extLst>
            <a:ext uri="{FF2B5EF4-FFF2-40B4-BE49-F238E27FC236}">
              <a16:creationId xmlns:a16="http://schemas.microsoft.com/office/drawing/2014/main" id="{05007E38-2981-4892-940F-DAA31DEE3D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5" name="テキスト ボックス 294">
          <a:extLst>
            <a:ext uri="{FF2B5EF4-FFF2-40B4-BE49-F238E27FC236}">
              <a16:creationId xmlns:a16="http://schemas.microsoft.com/office/drawing/2014/main" id="{A56DB419-9BF9-40C4-B876-B8363ACCDD0C}"/>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862861E9-CFFE-47E6-B21D-DFAD7D3FE2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A4EFBF5D-8482-4642-9248-DB2D2C357A8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10759405-5B9B-4B86-80BF-00CBEC9AB5A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73913</xdr:rowOff>
    </xdr:from>
    <xdr:to>
      <xdr:col>24</xdr:col>
      <xdr:colOff>62865</xdr:colOff>
      <xdr:row>107</xdr:row>
      <xdr:rowOff>44196</xdr:rowOff>
    </xdr:to>
    <xdr:cxnSp macro="">
      <xdr:nvCxnSpPr>
        <xdr:cNvPr id="299" name="直線コネクタ 298">
          <a:extLst>
            <a:ext uri="{FF2B5EF4-FFF2-40B4-BE49-F238E27FC236}">
              <a16:creationId xmlns:a16="http://schemas.microsoft.com/office/drawing/2014/main" id="{0CD095F5-5E93-4E02-8540-1B861A51E726}"/>
            </a:ext>
          </a:extLst>
        </xdr:cNvPr>
        <xdr:cNvCxnSpPr/>
      </xdr:nvCxnSpPr>
      <xdr:spPr>
        <a:xfrm flipV="1">
          <a:off x="4634865" y="17218913"/>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48023</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A3A8BF4F-ECF1-4FF2-8DF7-36C33848461C}"/>
            </a:ext>
          </a:extLst>
        </xdr:cNvPr>
        <xdr:cNvSpPr txBox="1"/>
      </xdr:nvSpPr>
      <xdr:spPr>
        <a:xfrm>
          <a:off x="4673600" y="1839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44196</xdr:rowOff>
    </xdr:from>
    <xdr:to>
      <xdr:col>24</xdr:col>
      <xdr:colOff>152400</xdr:colOff>
      <xdr:row>107</xdr:row>
      <xdr:rowOff>44196</xdr:rowOff>
    </xdr:to>
    <xdr:cxnSp macro="">
      <xdr:nvCxnSpPr>
        <xdr:cNvPr id="301" name="直線コネクタ 300">
          <a:extLst>
            <a:ext uri="{FF2B5EF4-FFF2-40B4-BE49-F238E27FC236}">
              <a16:creationId xmlns:a16="http://schemas.microsoft.com/office/drawing/2014/main" id="{ED9E4184-CDDA-4E0B-A576-15D947B7DE01}"/>
            </a:ext>
          </a:extLst>
        </xdr:cNvPr>
        <xdr:cNvCxnSpPr/>
      </xdr:nvCxnSpPr>
      <xdr:spPr>
        <a:xfrm>
          <a:off x="4546600" y="1838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20590</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B79A6498-B272-496B-865B-731229DFD711}"/>
            </a:ext>
          </a:extLst>
        </xdr:cNvPr>
        <xdr:cNvSpPr txBox="1"/>
      </xdr:nvSpPr>
      <xdr:spPr>
        <a:xfrm>
          <a:off x="4673600" y="1699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73913</xdr:rowOff>
    </xdr:from>
    <xdr:to>
      <xdr:col>24</xdr:col>
      <xdr:colOff>152400</xdr:colOff>
      <xdr:row>100</xdr:row>
      <xdr:rowOff>73913</xdr:rowOff>
    </xdr:to>
    <xdr:cxnSp macro="">
      <xdr:nvCxnSpPr>
        <xdr:cNvPr id="303" name="直線コネクタ 302">
          <a:extLst>
            <a:ext uri="{FF2B5EF4-FFF2-40B4-BE49-F238E27FC236}">
              <a16:creationId xmlns:a16="http://schemas.microsoft.com/office/drawing/2014/main" id="{3AB34CBC-2C06-4849-84D9-0488E8045D02}"/>
            </a:ext>
          </a:extLst>
        </xdr:cNvPr>
        <xdr:cNvCxnSpPr/>
      </xdr:nvCxnSpPr>
      <xdr:spPr>
        <a:xfrm>
          <a:off x="4546600" y="1721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B24F4B75-9234-462A-BE16-15D0F7C50A7D}"/>
            </a:ext>
          </a:extLst>
        </xdr:cNvPr>
        <xdr:cNvSpPr txBox="1"/>
      </xdr:nvSpPr>
      <xdr:spPr>
        <a:xfrm>
          <a:off x="4673600" y="178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305" name="フローチャート: 判断 304">
          <a:extLst>
            <a:ext uri="{FF2B5EF4-FFF2-40B4-BE49-F238E27FC236}">
              <a16:creationId xmlns:a16="http://schemas.microsoft.com/office/drawing/2014/main" id="{944E7AFB-72E7-435A-9F16-188B2688EE1B}"/>
            </a:ext>
          </a:extLst>
        </xdr:cNvPr>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153415</xdr:rowOff>
    </xdr:from>
    <xdr:to>
      <xdr:col>20</xdr:col>
      <xdr:colOff>38100</xdr:colOff>
      <xdr:row>105</xdr:row>
      <xdr:rowOff>83565</xdr:rowOff>
    </xdr:to>
    <xdr:sp macro="" textlink="">
      <xdr:nvSpPr>
        <xdr:cNvPr id="306" name="フローチャート: 判断 305">
          <a:extLst>
            <a:ext uri="{FF2B5EF4-FFF2-40B4-BE49-F238E27FC236}">
              <a16:creationId xmlns:a16="http://schemas.microsoft.com/office/drawing/2014/main" id="{34EE4256-65F1-45B9-9BAD-F0E5F7E8EDD7}"/>
            </a:ext>
          </a:extLst>
        </xdr:cNvPr>
        <xdr:cNvSpPr/>
      </xdr:nvSpPr>
      <xdr:spPr>
        <a:xfrm>
          <a:off x="3746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307" name="フローチャート: 判断 306">
          <a:extLst>
            <a:ext uri="{FF2B5EF4-FFF2-40B4-BE49-F238E27FC236}">
              <a16:creationId xmlns:a16="http://schemas.microsoft.com/office/drawing/2014/main" id="{326AFAB4-E933-43C0-8ACE-DC165A56E98C}"/>
            </a:ext>
          </a:extLst>
        </xdr:cNvPr>
        <xdr:cNvSpPr/>
      </xdr:nvSpPr>
      <xdr:spPr>
        <a:xfrm>
          <a:off x="2857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75692</xdr:rowOff>
    </xdr:from>
    <xdr:to>
      <xdr:col>10</xdr:col>
      <xdr:colOff>165100</xdr:colOff>
      <xdr:row>105</xdr:row>
      <xdr:rowOff>5842</xdr:rowOff>
    </xdr:to>
    <xdr:sp macro="" textlink="">
      <xdr:nvSpPr>
        <xdr:cNvPr id="308" name="フローチャート: 判断 307">
          <a:extLst>
            <a:ext uri="{FF2B5EF4-FFF2-40B4-BE49-F238E27FC236}">
              <a16:creationId xmlns:a16="http://schemas.microsoft.com/office/drawing/2014/main" id="{844D0A82-2384-4581-82D8-B2F1800119F7}"/>
            </a:ext>
          </a:extLst>
        </xdr:cNvPr>
        <xdr:cNvSpPr/>
      </xdr:nvSpPr>
      <xdr:spPr>
        <a:xfrm>
          <a:off x="1968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130556</xdr:rowOff>
    </xdr:from>
    <xdr:to>
      <xdr:col>6</xdr:col>
      <xdr:colOff>38100</xdr:colOff>
      <xdr:row>105</xdr:row>
      <xdr:rowOff>60706</xdr:rowOff>
    </xdr:to>
    <xdr:sp macro="" textlink="">
      <xdr:nvSpPr>
        <xdr:cNvPr id="309" name="フローチャート: 判断 308">
          <a:extLst>
            <a:ext uri="{FF2B5EF4-FFF2-40B4-BE49-F238E27FC236}">
              <a16:creationId xmlns:a16="http://schemas.microsoft.com/office/drawing/2014/main" id="{25264796-DA80-42FC-BA59-67D79AADC522}"/>
            </a:ext>
          </a:extLst>
        </xdr:cNvPr>
        <xdr:cNvSpPr/>
      </xdr:nvSpPr>
      <xdr:spPr>
        <a:xfrm>
          <a:off x="1079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E0F771F3-B242-47B6-8D7E-9105A60D1C0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FDC01A58-A441-4B44-A498-19972400EFF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C63D1C20-707A-427F-9EE1-E853BAE2E15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BF14F9CC-0579-4B06-BE6B-7FA51977DE1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4D15EDBA-4BBF-41BD-AA18-1FA4969E62E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116839</xdr:rowOff>
    </xdr:from>
    <xdr:to>
      <xdr:col>24</xdr:col>
      <xdr:colOff>114300</xdr:colOff>
      <xdr:row>106</xdr:row>
      <xdr:rowOff>46989</xdr:rowOff>
    </xdr:to>
    <xdr:sp macro="" textlink="">
      <xdr:nvSpPr>
        <xdr:cNvPr id="315" name="楕円 314">
          <a:extLst>
            <a:ext uri="{FF2B5EF4-FFF2-40B4-BE49-F238E27FC236}">
              <a16:creationId xmlns:a16="http://schemas.microsoft.com/office/drawing/2014/main" id="{F89941D2-268E-4407-A595-C1E3264279CE}"/>
            </a:ext>
          </a:extLst>
        </xdr:cNvPr>
        <xdr:cNvSpPr/>
      </xdr:nvSpPr>
      <xdr:spPr>
        <a:xfrm>
          <a:off x="4584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95266</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B476C6BC-CBDD-42EA-8492-E1638B3EB4C0}"/>
            </a:ext>
          </a:extLst>
        </xdr:cNvPr>
        <xdr:cNvSpPr txBox="1"/>
      </xdr:nvSpPr>
      <xdr:spPr>
        <a:xfrm>
          <a:off x="4673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71120</xdr:rowOff>
    </xdr:from>
    <xdr:to>
      <xdr:col>20</xdr:col>
      <xdr:colOff>38100</xdr:colOff>
      <xdr:row>106</xdr:row>
      <xdr:rowOff>1270</xdr:rowOff>
    </xdr:to>
    <xdr:sp macro="" textlink="">
      <xdr:nvSpPr>
        <xdr:cNvPr id="317" name="楕円 316">
          <a:extLst>
            <a:ext uri="{FF2B5EF4-FFF2-40B4-BE49-F238E27FC236}">
              <a16:creationId xmlns:a16="http://schemas.microsoft.com/office/drawing/2014/main" id="{57289DEA-4063-428F-9903-BA388D1397DE}"/>
            </a:ext>
          </a:extLst>
        </xdr:cNvPr>
        <xdr:cNvSpPr/>
      </xdr:nvSpPr>
      <xdr:spPr>
        <a:xfrm>
          <a:off x="3746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121920</xdr:rowOff>
    </xdr:from>
    <xdr:to>
      <xdr:col>24</xdr:col>
      <xdr:colOff>63500</xdr:colOff>
      <xdr:row>105</xdr:row>
      <xdr:rowOff>167639</xdr:rowOff>
    </xdr:to>
    <xdr:cxnSp macro="">
      <xdr:nvCxnSpPr>
        <xdr:cNvPr id="318" name="直線コネクタ 317">
          <a:extLst>
            <a:ext uri="{FF2B5EF4-FFF2-40B4-BE49-F238E27FC236}">
              <a16:creationId xmlns:a16="http://schemas.microsoft.com/office/drawing/2014/main" id="{23181C40-D26A-43E2-A028-EEAE6E932D93}"/>
            </a:ext>
          </a:extLst>
        </xdr:cNvPr>
        <xdr:cNvCxnSpPr/>
      </xdr:nvCxnSpPr>
      <xdr:spPr>
        <a:xfrm>
          <a:off x="3797300" y="181241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23113</xdr:rowOff>
    </xdr:from>
    <xdr:to>
      <xdr:col>15</xdr:col>
      <xdr:colOff>101600</xdr:colOff>
      <xdr:row>105</xdr:row>
      <xdr:rowOff>124713</xdr:rowOff>
    </xdr:to>
    <xdr:sp macro="" textlink="">
      <xdr:nvSpPr>
        <xdr:cNvPr id="319" name="楕円 318">
          <a:extLst>
            <a:ext uri="{FF2B5EF4-FFF2-40B4-BE49-F238E27FC236}">
              <a16:creationId xmlns:a16="http://schemas.microsoft.com/office/drawing/2014/main" id="{83734043-0A19-4850-ACD8-5ACB24024A83}"/>
            </a:ext>
          </a:extLst>
        </xdr:cNvPr>
        <xdr:cNvSpPr/>
      </xdr:nvSpPr>
      <xdr:spPr>
        <a:xfrm>
          <a:off x="2857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73913</xdr:rowOff>
    </xdr:from>
    <xdr:to>
      <xdr:col>19</xdr:col>
      <xdr:colOff>177800</xdr:colOff>
      <xdr:row>105</xdr:row>
      <xdr:rowOff>121920</xdr:rowOff>
    </xdr:to>
    <xdr:cxnSp macro="">
      <xdr:nvCxnSpPr>
        <xdr:cNvPr id="320" name="直線コネクタ 319">
          <a:extLst>
            <a:ext uri="{FF2B5EF4-FFF2-40B4-BE49-F238E27FC236}">
              <a16:creationId xmlns:a16="http://schemas.microsoft.com/office/drawing/2014/main" id="{8590FA1D-1D81-4C7C-8164-5FB4063E3FB0}"/>
            </a:ext>
          </a:extLst>
        </xdr:cNvPr>
        <xdr:cNvCxnSpPr/>
      </xdr:nvCxnSpPr>
      <xdr:spPr>
        <a:xfrm>
          <a:off x="2908300" y="1807616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148844</xdr:rowOff>
    </xdr:from>
    <xdr:to>
      <xdr:col>10</xdr:col>
      <xdr:colOff>165100</xdr:colOff>
      <xdr:row>105</xdr:row>
      <xdr:rowOff>78994</xdr:rowOff>
    </xdr:to>
    <xdr:sp macro="" textlink="">
      <xdr:nvSpPr>
        <xdr:cNvPr id="321" name="楕円 320">
          <a:extLst>
            <a:ext uri="{FF2B5EF4-FFF2-40B4-BE49-F238E27FC236}">
              <a16:creationId xmlns:a16="http://schemas.microsoft.com/office/drawing/2014/main" id="{260467A2-A26E-4347-A009-1D24189596C4}"/>
            </a:ext>
          </a:extLst>
        </xdr:cNvPr>
        <xdr:cNvSpPr/>
      </xdr:nvSpPr>
      <xdr:spPr>
        <a:xfrm>
          <a:off x="1968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28194</xdr:rowOff>
    </xdr:from>
    <xdr:to>
      <xdr:col>15</xdr:col>
      <xdr:colOff>50800</xdr:colOff>
      <xdr:row>105</xdr:row>
      <xdr:rowOff>73913</xdr:rowOff>
    </xdr:to>
    <xdr:cxnSp macro="">
      <xdr:nvCxnSpPr>
        <xdr:cNvPr id="322" name="直線コネクタ 321">
          <a:extLst>
            <a:ext uri="{FF2B5EF4-FFF2-40B4-BE49-F238E27FC236}">
              <a16:creationId xmlns:a16="http://schemas.microsoft.com/office/drawing/2014/main" id="{CF0687D9-2218-4DE1-AC93-D8E27DF08EAB}"/>
            </a:ext>
          </a:extLst>
        </xdr:cNvPr>
        <xdr:cNvCxnSpPr/>
      </xdr:nvCxnSpPr>
      <xdr:spPr>
        <a:xfrm>
          <a:off x="2019300" y="180304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103124</xdr:rowOff>
    </xdr:from>
    <xdr:to>
      <xdr:col>6</xdr:col>
      <xdr:colOff>38100</xdr:colOff>
      <xdr:row>105</xdr:row>
      <xdr:rowOff>33274</xdr:rowOff>
    </xdr:to>
    <xdr:sp macro="" textlink="">
      <xdr:nvSpPr>
        <xdr:cNvPr id="323" name="楕円 322">
          <a:extLst>
            <a:ext uri="{FF2B5EF4-FFF2-40B4-BE49-F238E27FC236}">
              <a16:creationId xmlns:a16="http://schemas.microsoft.com/office/drawing/2014/main" id="{BE7AE55A-0190-4305-A1F6-538AAF8E6E13}"/>
            </a:ext>
          </a:extLst>
        </xdr:cNvPr>
        <xdr:cNvSpPr/>
      </xdr:nvSpPr>
      <xdr:spPr>
        <a:xfrm>
          <a:off x="1079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153924</xdr:rowOff>
    </xdr:from>
    <xdr:to>
      <xdr:col>10</xdr:col>
      <xdr:colOff>114300</xdr:colOff>
      <xdr:row>105</xdr:row>
      <xdr:rowOff>28194</xdr:rowOff>
    </xdr:to>
    <xdr:cxnSp macro="">
      <xdr:nvCxnSpPr>
        <xdr:cNvPr id="324" name="直線コネクタ 323">
          <a:extLst>
            <a:ext uri="{FF2B5EF4-FFF2-40B4-BE49-F238E27FC236}">
              <a16:creationId xmlns:a16="http://schemas.microsoft.com/office/drawing/2014/main" id="{3351D541-E10E-4C5F-A67A-6EA54B22DA9B}"/>
            </a:ext>
          </a:extLst>
        </xdr:cNvPr>
        <xdr:cNvCxnSpPr/>
      </xdr:nvCxnSpPr>
      <xdr:spPr>
        <a:xfrm>
          <a:off x="1130300" y="17984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100092</xdr:rowOff>
    </xdr:from>
    <xdr:ext cx="405111" cy="259045"/>
    <xdr:sp macro="" textlink="">
      <xdr:nvSpPr>
        <xdr:cNvPr id="325" name="n_1aveValue【市民会館】&#10;有形固定資産減価償却率">
          <a:extLst>
            <a:ext uri="{FF2B5EF4-FFF2-40B4-BE49-F238E27FC236}">
              <a16:creationId xmlns:a16="http://schemas.microsoft.com/office/drawing/2014/main" id="{181D0BE8-CA0C-490A-B8B4-E8820D3C0A5A}"/>
            </a:ext>
          </a:extLst>
        </xdr:cNvPr>
        <xdr:cNvSpPr txBox="1"/>
      </xdr:nvSpPr>
      <xdr:spPr>
        <a:xfrm>
          <a:off x="3582044" y="177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49801</xdr:rowOff>
    </xdr:from>
    <xdr:ext cx="405111" cy="259045"/>
    <xdr:sp macro="" textlink="">
      <xdr:nvSpPr>
        <xdr:cNvPr id="326" name="n_2aveValue【市民会館】&#10;有形固定資産減価償却率">
          <a:extLst>
            <a:ext uri="{FF2B5EF4-FFF2-40B4-BE49-F238E27FC236}">
              <a16:creationId xmlns:a16="http://schemas.microsoft.com/office/drawing/2014/main" id="{BF1F1375-113A-44F8-94D1-84B743AF6548}"/>
            </a:ext>
          </a:extLst>
        </xdr:cNvPr>
        <xdr:cNvSpPr txBox="1"/>
      </xdr:nvSpPr>
      <xdr:spPr>
        <a:xfrm>
          <a:off x="27057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22369</xdr:rowOff>
    </xdr:from>
    <xdr:ext cx="405111" cy="259045"/>
    <xdr:sp macro="" textlink="">
      <xdr:nvSpPr>
        <xdr:cNvPr id="327" name="n_3aveValue【市民会館】&#10;有形固定資産減価償却率">
          <a:extLst>
            <a:ext uri="{FF2B5EF4-FFF2-40B4-BE49-F238E27FC236}">
              <a16:creationId xmlns:a16="http://schemas.microsoft.com/office/drawing/2014/main" id="{20B4928B-512F-4330-86F3-3C6D9E3FCDD2}"/>
            </a:ext>
          </a:extLst>
        </xdr:cNvPr>
        <xdr:cNvSpPr txBox="1"/>
      </xdr:nvSpPr>
      <xdr:spPr>
        <a:xfrm>
          <a:off x="1816744" y="1768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51833</xdr:rowOff>
    </xdr:from>
    <xdr:ext cx="405111" cy="259045"/>
    <xdr:sp macro="" textlink="">
      <xdr:nvSpPr>
        <xdr:cNvPr id="328" name="n_4aveValue【市民会館】&#10;有形固定資産減価償却率">
          <a:extLst>
            <a:ext uri="{FF2B5EF4-FFF2-40B4-BE49-F238E27FC236}">
              <a16:creationId xmlns:a16="http://schemas.microsoft.com/office/drawing/2014/main" id="{AA828E11-5473-45ED-9173-1C8D475AE747}"/>
            </a:ext>
          </a:extLst>
        </xdr:cNvPr>
        <xdr:cNvSpPr txBox="1"/>
      </xdr:nvSpPr>
      <xdr:spPr>
        <a:xfrm>
          <a:off x="92774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163847</xdr:rowOff>
    </xdr:from>
    <xdr:ext cx="405111" cy="259045"/>
    <xdr:sp macro="" textlink="">
      <xdr:nvSpPr>
        <xdr:cNvPr id="329" name="n_1mainValue【市民会館】&#10;有形固定資産減価償却率">
          <a:extLst>
            <a:ext uri="{FF2B5EF4-FFF2-40B4-BE49-F238E27FC236}">
              <a16:creationId xmlns:a16="http://schemas.microsoft.com/office/drawing/2014/main" id="{E2655FD2-F3B1-4335-AE17-B3B4156C7D56}"/>
            </a:ext>
          </a:extLst>
        </xdr:cNvPr>
        <xdr:cNvSpPr txBox="1"/>
      </xdr:nvSpPr>
      <xdr:spPr>
        <a:xfrm>
          <a:off x="3582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115840</xdr:rowOff>
    </xdr:from>
    <xdr:ext cx="405111" cy="259045"/>
    <xdr:sp macro="" textlink="">
      <xdr:nvSpPr>
        <xdr:cNvPr id="330" name="n_2mainValue【市民会館】&#10;有形固定資産減価償却率">
          <a:extLst>
            <a:ext uri="{FF2B5EF4-FFF2-40B4-BE49-F238E27FC236}">
              <a16:creationId xmlns:a16="http://schemas.microsoft.com/office/drawing/2014/main" id="{88075858-BE19-472B-B70B-029D5245E444}"/>
            </a:ext>
          </a:extLst>
        </xdr:cNvPr>
        <xdr:cNvSpPr txBox="1"/>
      </xdr:nvSpPr>
      <xdr:spPr>
        <a:xfrm>
          <a:off x="2705744" y="181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70121</xdr:rowOff>
    </xdr:from>
    <xdr:ext cx="405111" cy="259045"/>
    <xdr:sp macro="" textlink="">
      <xdr:nvSpPr>
        <xdr:cNvPr id="331" name="n_3mainValue【市民会館】&#10;有形固定資産減価償却率">
          <a:extLst>
            <a:ext uri="{FF2B5EF4-FFF2-40B4-BE49-F238E27FC236}">
              <a16:creationId xmlns:a16="http://schemas.microsoft.com/office/drawing/2014/main" id="{0239499B-DC39-4C0B-92F1-8DF18CBFEDB2}"/>
            </a:ext>
          </a:extLst>
        </xdr:cNvPr>
        <xdr:cNvSpPr txBox="1"/>
      </xdr:nvSpPr>
      <xdr:spPr>
        <a:xfrm>
          <a:off x="1816744" y="1807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49801</xdr:rowOff>
    </xdr:from>
    <xdr:ext cx="405111" cy="259045"/>
    <xdr:sp macro="" textlink="">
      <xdr:nvSpPr>
        <xdr:cNvPr id="332" name="n_4mainValue【市民会館】&#10;有形固定資産減価償却率">
          <a:extLst>
            <a:ext uri="{FF2B5EF4-FFF2-40B4-BE49-F238E27FC236}">
              <a16:creationId xmlns:a16="http://schemas.microsoft.com/office/drawing/2014/main" id="{6343445F-2190-4C5A-9B5E-D62D0A50310A}"/>
            </a:ext>
          </a:extLst>
        </xdr:cNvPr>
        <xdr:cNvSpPr txBox="1"/>
      </xdr:nvSpPr>
      <xdr:spPr>
        <a:xfrm>
          <a:off x="9277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412C7D03-EDE1-4C8D-B684-08AF27C506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891B5B41-A8EB-446D-AB98-14C3FB5B13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8D8CB60F-55D1-41A7-A15E-2F422FC451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45A44B7A-2745-4C53-9261-A6C2DE3667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139CE679-4190-44F8-A162-02B3B48A24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B017B8F9-78DF-492C-97DF-404578BFE6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510FA023-6AF0-45E0-A430-93799B6235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C98DD5C3-3E13-4A71-8BCA-66AD6AE4D8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76D4424D-B20A-4F02-9BCF-0D0F8BA683F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A52E3544-89FF-4292-9A78-BAC18F6E034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22E5614A-3517-45AC-B69B-ECBAF1DC5A2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E35A3874-0D70-49B0-880A-E816951CD47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B978C3ED-1B4D-468A-88A1-121426FFB29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C01316A7-8848-4692-8AA4-EC40F794B8C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928779DB-5A11-4EE5-A62A-9FEC5122D24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29F46D61-77BA-4AC8-B1C4-B94D4F4A48C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327DB56D-6AA3-4EAF-A0D2-F7B9E2E9B49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03BDDE6E-CCDF-4D62-BDE3-F7D6CF9A4EE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1124B50E-6A14-4A01-95EA-2C1674B1336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42726740-2F6F-46B8-8BDC-309E7950752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7BA588E0-EE9D-4AEB-9649-A552D7EF8A2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69B78FD5-E727-40D0-BFFE-AFC5F3BDFBA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19A1C4C8-975E-4BA7-B2AE-398FF58580A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107</xdr:row>
      <xdr:rowOff>95250</xdr:rowOff>
    </xdr:to>
    <xdr:cxnSp macro="">
      <xdr:nvCxnSpPr>
        <xdr:cNvPr id="356" name="直線コネクタ 355">
          <a:extLst>
            <a:ext uri="{FF2B5EF4-FFF2-40B4-BE49-F238E27FC236}">
              <a16:creationId xmlns:a16="http://schemas.microsoft.com/office/drawing/2014/main" id="{965FE5EB-5BAB-422D-B4C1-35B2E065A686}"/>
            </a:ext>
          </a:extLst>
        </xdr:cNvPr>
        <xdr:cNvCxnSpPr/>
      </xdr:nvCxnSpPr>
      <xdr:spPr>
        <a:xfrm flipV="1">
          <a:off x="10476865" y="17076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99077</xdr:rowOff>
    </xdr:from>
    <xdr:ext cx="469744" cy="259045"/>
    <xdr:sp macro="" textlink="">
      <xdr:nvSpPr>
        <xdr:cNvPr id="357" name="【市民会館】&#10;一人当たり面積最小値テキスト">
          <a:extLst>
            <a:ext uri="{FF2B5EF4-FFF2-40B4-BE49-F238E27FC236}">
              <a16:creationId xmlns:a16="http://schemas.microsoft.com/office/drawing/2014/main" id="{FF55F100-5E6C-4E04-B131-584D9E8936ED}"/>
            </a:ext>
          </a:extLst>
        </xdr:cNvPr>
        <xdr:cNvSpPr txBox="1"/>
      </xdr:nvSpPr>
      <xdr:spPr>
        <a:xfrm>
          <a:off x="10515600"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95250</xdr:rowOff>
    </xdr:from>
    <xdr:to>
      <xdr:col>55</xdr:col>
      <xdr:colOff>88900</xdr:colOff>
      <xdr:row>107</xdr:row>
      <xdr:rowOff>95250</xdr:rowOff>
    </xdr:to>
    <xdr:cxnSp macro="">
      <xdr:nvCxnSpPr>
        <xdr:cNvPr id="358" name="直線コネクタ 357">
          <a:extLst>
            <a:ext uri="{FF2B5EF4-FFF2-40B4-BE49-F238E27FC236}">
              <a16:creationId xmlns:a16="http://schemas.microsoft.com/office/drawing/2014/main" id="{CDFE5534-5B21-443C-A835-1DD95BD18415}"/>
            </a:ext>
          </a:extLst>
        </xdr:cNvPr>
        <xdr:cNvCxnSpPr/>
      </xdr:nvCxnSpPr>
      <xdr:spPr>
        <a:xfrm>
          <a:off x="10388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359" name="【市民会館】&#10;一人当たり面積最大値テキスト">
          <a:extLst>
            <a:ext uri="{FF2B5EF4-FFF2-40B4-BE49-F238E27FC236}">
              <a16:creationId xmlns:a16="http://schemas.microsoft.com/office/drawing/2014/main" id="{7B28F598-FC9C-473D-A0DC-D96365DB413A}"/>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360" name="直線コネクタ 359">
          <a:extLst>
            <a:ext uri="{FF2B5EF4-FFF2-40B4-BE49-F238E27FC236}">
              <a16:creationId xmlns:a16="http://schemas.microsoft.com/office/drawing/2014/main" id="{F5C627D8-130F-42D0-A511-D5A2D35AF29A}"/>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99077</xdr:rowOff>
    </xdr:from>
    <xdr:ext cx="469744" cy="259045"/>
    <xdr:sp macro="" textlink="">
      <xdr:nvSpPr>
        <xdr:cNvPr id="361" name="【市民会館】&#10;一人当たり面積平均値テキスト">
          <a:extLst>
            <a:ext uri="{FF2B5EF4-FFF2-40B4-BE49-F238E27FC236}">
              <a16:creationId xmlns:a16="http://schemas.microsoft.com/office/drawing/2014/main" id="{C52D253E-E94A-42ED-B10E-6F24FCFC0B59}"/>
            </a:ext>
          </a:extLst>
        </xdr:cNvPr>
        <xdr:cNvSpPr txBox="1"/>
      </xdr:nvSpPr>
      <xdr:spPr>
        <a:xfrm>
          <a:off x="10515600" y="1775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120650</xdr:rowOff>
    </xdr:from>
    <xdr:to>
      <xdr:col>55</xdr:col>
      <xdr:colOff>50800</xdr:colOff>
      <xdr:row>104</xdr:row>
      <xdr:rowOff>50800</xdr:rowOff>
    </xdr:to>
    <xdr:sp macro="" textlink="">
      <xdr:nvSpPr>
        <xdr:cNvPr id="362" name="フローチャート: 判断 361">
          <a:extLst>
            <a:ext uri="{FF2B5EF4-FFF2-40B4-BE49-F238E27FC236}">
              <a16:creationId xmlns:a16="http://schemas.microsoft.com/office/drawing/2014/main" id="{AAB812A5-CAA7-4C06-BC01-8A299492E6FA}"/>
            </a:ext>
          </a:extLst>
        </xdr:cNvPr>
        <xdr:cNvSpPr/>
      </xdr:nvSpPr>
      <xdr:spPr>
        <a:xfrm>
          <a:off x="10426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128270</xdr:rowOff>
    </xdr:from>
    <xdr:to>
      <xdr:col>50</xdr:col>
      <xdr:colOff>165100</xdr:colOff>
      <xdr:row>104</xdr:row>
      <xdr:rowOff>58420</xdr:rowOff>
    </xdr:to>
    <xdr:sp macro="" textlink="">
      <xdr:nvSpPr>
        <xdr:cNvPr id="363" name="フローチャート: 判断 362">
          <a:extLst>
            <a:ext uri="{FF2B5EF4-FFF2-40B4-BE49-F238E27FC236}">
              <a16:creationId xmlns:a16="http://schemas.microsoft.com/office/drawing/2014/main" id="{F1B1892F-2E1B-42BE-B823-5E6EFB4C0C33}"/>
            </a:ext>
          </a:extLst>
        </xdr:cNvPr>
        <xdr:cNvSpPr/>
      </xdr:nvSpPr>
      <xdr:spPr>
        <a:xfrm>
          <a:off x="9588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82550</xdr:rowOff>
    </xdr:from>
    <xdr:to>
      <xdr:col>46</xdr:col>
      <xdr:colOff>38100</xdr:colOff>
      <xdr:row>104</xdr:row>
      <xdr:rowOff>12700</xdr:rowOff>
    </xdr:to>
    <xdr:sp macro="" textlink="">
      <xdr:nvSpPr>
        <xdr:cNvPr id="364" name="フローチャート: 判断 363">
          <a:extLst>
            <a:ext uri="{FF2B5EF4-FFF2-40B4-BE49-F238E27FC236}">
              <a16:creationId xmlns:a16="http://schemas.microsoft.com/office/drawing/2014/main" id="{0D4F81A4-DA80-4BBD-9519-481B2728118F}"/>
            </a:ext>
          </a:extLst>
        </xdr:cNvPr>
        <xdr:cNvSpPr/>
      </xdr:nvSpPr>
      <xdr:spPr>
        <a:xfrm>
          <a:off x="8699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33020</xdr:rowOff>
    </xdr:from>
    <xdr:to>
      <xdr:col>41</xdr:col>
      <xdr:colOff>101600</xdr:colOff>
      <xdr:row>104</xdr:row>
      <xdr:rowOff>134620</xdr:rowOff>
    </xdr:to>
    <xdr:sp macro="" textlink="">
      <xdr:nvSpPr>
        <xdr:cNvPr id="365" name="フローチャート: 判断 364">
          <a:extLst>
            <a:ext uri="{FF2B5EF4-FFF2-40B4-BE49-F238E27FC236}">
              <a16:creationId xmlns:a16="http://schemas.microsoft.com/office/drawing/2014/main" id="{A6FD6841-4ED1-4490-800F-584AE898324C}"/>
            </a:ext>
          </a:extLst>
        </xdr:cNvPr>
        <xdr:cNvSpPr/>
      </xdr:nvSpPr>
      <xdr:spPr>
        <a:xfrm>
          <a:off x="7810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67311</xdr:rowOff>
    </xdr:from>
    <xdr:to>
      <xdr:col>36</xdr:col>
      <xdr:colOff>165100</xdr:colOff>
      <xdr:row>103</xdr:row>
      <xdr:rowOff>168911</xdr:rowOff>
    </xdr:to>
    <xdr:sp macro="" textlink="">
      <xdr:nvSpPr>
        <xdr:cNvPr id="366" name="フローチャート: 判断 365">
          <a:extLst>
            <a:ext uri="{FF2B5EF4-FFF2-40B4-BE49-F238E27FC236}">
              <a16:creationId xmlns:a16="http://schemas.microsoft.com/office/drawing/2014/main" id="{F1009897-7DB7-4D83-B7F5-57DF14C58FAB}"/>
            </a:ext>
          </a:extLst>
        </xdr:cNvPr>
        <xdr:cNvSpPr/>
      </xdr:nvSpPr>
      <xdr:spPr>
        <a:xfrm>
          <a:off x="6921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259D99C2-54E6-43C3-A93A-CF26CFCFCE9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50495E94-1E62-467C-8C13-AAE1AE2627B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32723CAC-71DE-48BF-8D05-66F5F0150BF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A6E6266E-A9D1-4ED1-B65D-CF3EAAE0C2E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CA0D1DC7-E293-4766-AD33-2DF8675B952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151130</xdr:rowOff>
    </xdr:from>
    <xdr:to>
      <xdr:col>55</xdr:col>
      <xdr:colOff>50800</xdr:colOff>
      <xdr:row>102</xdr:row>
      <xdr:rowOff>81280</xdr:rowOff>
    </xdr:to>
    <xdr:sp macro="" textlink="">
      <xdr:nvSpPr>
        <xdr:cNvPr id="372" name="楕円 371">
          <a:extLst>
            <a:ext uri="{FF2B5EF4-FFF2-40B4-BE49-F238E27FC236}">
              <a16:creationId xmlns:a16="http://schemas.microsoft.com/office/drawing/2014/main" id="{5E1E70E2-9564-4341-9C8D-ADE13AE9236D}"/>
            </a:ext>
          </a:extLst>
        </xdr:cNvPr>
        <xdr:cNvSpPr/>
      </xdr:nvSpPr>
      <xdr:spPr>
        <a:xfrm>
          <a:off x="10426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2557</xdr:rowOff>
    </xdr:from>
    <xdr:ext cx="469744" cy="259045"/>
    <xdr:sp macro="" textlink="">
      <xdr:nvSpPr>
        <xdr:cNvPr id="373" name="【市民会館】&#10;一人当たり面積該当値テキスト">
          <a:extLst>
            <a:ext uri="{FF2B5EF4-FFF2-40B4-BE49-F238E27FC236}">
              <a16:creationId xmlns:a16="http://schemas.microsoft.com/office/drawing/2014/main" id="{4F383047-B740-4070-A814-996CDCAF97B3}"/>
            </a:ext>
          </a:extLst>
        </xdr:cNvPr>
        <xdr:cNvSpPr txBox="1"/>
      </xdr:nvSpPr>
      <xdr:spPr>
        <a:xfrm>
          <a:off x="10515600"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158750</xdr:rowOff>
    </xdr:from>
    <xdr:to>
      <xdr:col>50</xdr:col>
      <xdr:colOff>165100</xdr:colOff>
      <xdr:row>102</xdr:row>
      <xdr:rowOff>88900</xdr:rowOff>
    </xdr:to>
    <xdr:sp macro="" textlink="">
      <xdr:nvSpPr>
        <xdr:cNvPr id="374" name="楕円 373">
          <a:extLst>
            <a:ext uri="{FF2B5EF4-FFF2-40B4-BE49-F238E27FC236}">
              <a16:creationId xmlns:a16="http://schemas.microsoft.com/office/drawing/2014/main" id="{6F80AF62-6DF5-46E0-BBAA-27FD91C90AC5}"/>
            </a:ext>
          </a:extLst>
        </xdr:cNvPr>
        <xdr:cNvSpPr/>
      </xdr:nvSpPr>
      <xdr:spPr>
        <a:xfrm>
          <a:off x="9588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30480</xdr:rowOff>
    </xdr:from>
    <xdr:to>
      <xdr:col>55</xdr:col>
      <xdr:colOff>0</xdr:colOff>
      <xdr:row>102</xdr:row>
      <xdr:rowOff>38100</xdr:rowOff>
    </xdr:to>
    <xdr:cxnSp macro="">
      <xdr:nvCxnSpPr>
        <xdr:cNvPr id="375" name="直線コネクタ 374">
          <a:extLst>
            <a:ext uri="{FF2B5EF4-FFF2-40B4-BE49-F238E27FC236}">
              <a16:creationId xmlns:a16="http://schemas.microsoft.com/office/drawing/2014/main" id="{9CC64333-A5FC-46CD-9B8A-46BEC33FD63A}"/>
            </a:ext>
          </a:extLst>
        </xdr:cNvPr>
        <xdr:cNvCxnSpPr/>
      </xdr:nvCxnSpPr>
      <xdr:spPr>
        <a:xfrm flipV="1">
          <a:off x="9639300" y="17518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2539</xdr:rowOff>
    </xdr:from>
    <xdr:to>
      <xdr:col>46</xdr:col>
      <xdr:colOff>38100</xdr:colOff>
      <xdr:row>102</xdr:row>
      <xdr:rowOff>104139</xdr:rowOff>
    </xdr:to>
    <xdr:sp macro="" textlink="">
      <xdr:nvSpPr>
        <xdr:cNvPr id="376" name="楕円 375">
          <a:extLst>
            <a:ext uri="{FF2B5EF4-FFF2-40B4-BE49-F238E27FC236}">
              <a16:creationId xmlns:a16="http://schemas.microsoft.com/office/drawing/2014/main" id="{1CEE2DB1-4CCE-4FB4-A75E-201E57385061}"/>
            </a:ext>
          </a:extLst>
        </xdr:cNvPr>
        <xdr:cNvSpPr/>
      </xdr:nvSpPr>
      <xdr:spPr>
        <a:xfrm>
          <a:off x="8699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38100</xdr:rowOff>
    </xdr:from>
    <xdr:to>
      <xdr:col>50</xdr:col>
      <xdr:colOff>114300</xdr:colOff>
      <xdr:row>102</xdr:row>
      <xdr:rowOff>53339</xdr:rowOff>
    </xdr:to>
    <xdr:cxnSp macro="">
      <xdr:nvCxnSpPr>
        <xdr:cNvPr id="377" name="直線コネクタ 376">
          <a:extLst>
            <a:ext uri="{FF2B5EF4-FFF2-40B4-BE49-F238E27FC236}">
              <a16:creationId xmlns:a16="http://schemas.microsoft.com/office/drawing/2014/main" id="{E40F0814-B955-43B8-8264-D40B814CBCC6}"/>
            </a:ext>
          </a:extLst>
        </xdr:cNvPr>
        <xdr:cNvCxnSpPr/>
      </xdr:nvCxnSpPr>
      <xdr:spPr>
        <a:xfrm flipV="1">
          <a:off x="8750300" y="17526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10161</xdr:rowOff>
    </xdr:from>
    <xdr:to>
      <xdr:col>41</xdr:col>
      <xdr:colOff>101600</xdr:colOff>
      <xdr:row>102</xdr:row>
      <xdr:rowOff>111761</xdr:rowOff>
    </xdr:to>
    <xdr:sp macro="" textlink="">
      <xdr:nvSpPr>
        <xdr:cNvPr id="378" name="楕円 377">
          <a:extLst>
            <a:ext uri="{FF2B5EF4-FFF2-40B4-BE49-F238E27FC236}">
              <a16:creationId xmlns:a16="http://schemas.microsoft.com/office/drawing/2014/main" id="{F6DC0794-4E93-4731-91FD-25319FF13CA9}"/>
            </a:ext>
          </a:extLst>
        </xdr:cNvPr>
        <xdr:cNvSpPr/>
      </xdr:nvSpPr>
      <xdr:spPr>
        <a:xfrm>
          <a:off x="7810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53339</xdr:rowOff>
    </xdr:from>
    <xdr:to>
      <xdr:col>45</xdr:col>
      <xdr:colOff>177800</xdr:colOff>
      <xdr:row>102</xdr:row>
      <xdr:rowOff>60961</xdr:rowOff>
    </xdr:to>
    <xdr:cxnSp macro="">
      <xdr:nvCxnSpPr>
        <xdr:cNvPr id="379" name="直線コネクタ 378">
          <a:extLst>
            <a:ext uri="{FF2B5EF4-FFF2-40B4-BE49-F238E27FC236}">
              <a16:creationId xmlns:a16="http://schemas.microsoft.com/office/drawing/2014/main" id="{EB693EC5-1D75-4C93-A96E-98BF15B1CCAC}"/>
            </a:ext>
          </a:extLst>
        </xdr:cNvPr>
        <xdr:cNvCxnSpPr/>
      </xdr:nvCxnSpPr>
      <xdr:spPr>
        <a:xfrm flipV="1">
          <a:off x="7861300" y="17541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17780</xdr:rowOff>
    </xdr:from>
    <xdr:to>
      <xdr:col>36</xdr:col>
      <xdr:colOff>165100</xdr:colOff>
      <xdr:row>102</xdr:row>
      <xdr:rowOff>119380</xdr:rowOff>
    </xdr:to>
    <xdr:sp macro="" textlink="">
      <xdr:nvSpPr>
        <xdr:cNvPr id="380" name="楕円 379">
          <a:extLst>
            <a:ext uri="{FF2B5EF4-FFF2-40B4-BE49-F238E27FC236}">
              <a16:creationId xmlns:a16="http://schemas.microsoft.com/office/drawing/2014/main" id="{7BEE8F0D-3AC8-43F7-8818-3627B3AA9342}"/>
            </a:ext>
          </a:extLst>
        </xdr:cNvPr>
        <xdr:cNvSpPr/>
      </xdr:nvSpPr>
      <xdr:spPr>
        <a:xfrm>
          <a:off x="6921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60961</xdr:rowOff>
    </xdr:from>
    <xdr:to>
      <xdr:col>41</xdr:col>
      <xdr:colOff>50800</xdr:colOff>
      <xdr:row>102</xdr:row>
      <xdr:rowOff>68580</xdr:rowOff>
    </xdr:to>
    <xdr:cxnSp macro="">
      <xdr:nvCxnSpPr>
        <xdr:cNvPr id="381" name="直線コネクタ 380">
          <a:extLst>
            <a:ext uri="{FF2B5EF4-FFF2-40B4-BE49-F238E27FC236}">
              <a16:creationId xmlns:a16="http://schemas.microsoft.com/office/drawing/2014/main" id="{04408173-0DD8-40C0-96EB-45751E370887}"/>
            </a:ext>
          </a:extLst>
        </xdr:cNvPr>
        <xdr:cNvCxnSpPr/>
      </xdr:nvCxnSpPr>
      <xdr:spPr>
        <a:xfrm flipV="1">
          <a:off x="6972300" y="17548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49547</xdr:rowOff>
    </xdr:from>
    <xdr:ext cx="469744" cy="259045"/>
    <xdr:sp macro="" textlink="">
      <xdr:nvSpPr>
        <xdr:cNvPr id="382" name="n_1aveValue【市民会館】&#10;一人当たり面積">
          <a:extLst>
            <a:ext uri="{FF2B5EF4-FFF2-40B4-BE49-F238E27FC236}">
              <a16:creationId xmlns:a16="http://schemas.microsoft.com/office/drawing/2014/main" id="{72FEFA81-ABDA-4431-9CEE-C0F9827A73F2}"/>
            </a:ext>
          </a:extLst>
        </xdr:cNvPr>
        <xdr:cNvSpPr txBox="1"/>
      </xdr:nvSpPr>
      <xdr:spPr>
        <a:xfrm>
          <a:off x="93917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3827</xdr:rowOff>
    </xdr:from>
    <xdr:ext cx="469744" cy="259045"/>
    <xdr:sp macro="" textlink="">
      <xdr:nvSpPr>
        <xdr:cNvPr id="383" name="n_2aveValue【市民会館】&#10;一人当たり面積">
          <a:extLst>
            <a:ext uri="{FF2B5EF4-FFF2-40B4-BE49-F238E27FC236}">
              <a16:creationId xmlns:a16="http://schemas.microsoft.com/office/drawing/2014/main" id="{D54DF5C4-E34F-4310-89A8-04ED408F7CA0}"/>
            </a:ext>
          </a:extLst>
        </xdr:cNvPr>
        <xdr:cNvSpPr txBox="1"/>
      </xdr:nvSpPr>
      <xdr:spPr>
        <a:xfrm>
          <a:off x="85154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125747</xdr:rowOff>
    </xdr:from>
    <xdr:ext cx="469744" cy="259045"/>
    <xdr:sp macro="" textlink="">
      <xdr:nvSpPr>
        <xdr:cNvPr id="384" name="n_3aveValue【市民会館】&#10;一人当たり面積">
          <a:extLst>
            <a:ext uri="{FF2B5EF4-FFF2-40B4-BE49-F238E27FC236}">
              <a16:creationId xmlns:a16="http://schemas.microsoft.com/office/drawing/2014/main" id="{16FC0326-6542-4D42-8D3C-D0B3E4D57713}"/>
            </a:ext>
          </a:extLst>
        </xdr:cNvPr>
        <xdr:cNvSpPr txBox="1"/>
      </xdr:nvSpPr>
      <xdr:spPr>
        <a:xfrm>
          <a:off x="7626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160038</xdr:rowOff>
    </xdr:from>
    <xdr:ext cx="469744" cy="259045"/>
    <xdr:sp macro="" textlink="">
      <xdr:nvSpPr>
        <xdr:cNvPr id="385" name="n_4aveValue【市民会館】&#10;一人当たり面積">
          <a:extLst>
            <a:ext uri="{FF2B5EF4-FFF2-40B4-BE49-F238E27FC236}">
              <a16:creationId xmlns:a16="http://schemas.microsoft.com/office/drawing/2014/main" id="{F67B7705-4588-4D6A-BE44-A8FB7D9448A3}"/>
            </a:ext>
          </a:extLst>
        </xdr:cNvPr>
        <xdr:cNvSpPr txBox="1"/>
      </xdr:nvSpPr>
      <xdr:spPr>
        <a:xfrm>
          <a:off x="673742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105427</xdr:rowOff>
    </xdr:from>
    <xdr:ext cx="469744" cy="259045"/>
    <xdr:sp macro="" textlink="">
      <xdr:nvSpPr>
        <xdr:cNvPr id="386" name="n_1mainValue【市民会館】&#10;一人当たり面積">
          <a:extLst>
            <a:ext uri="{FF2B5EF4-FFF2-40B4-BE49-F238E27FC236}">
              <a16:creationId xmlns:a16="http://schemas.microsoft.com/office/drawing/2014/main" id="{2FC5F80F-EC82-48FD-BA92-F634D1FAC65D}"/>
            </a:ext>
          </a:extLst>
        </xdr:cNvPr>
        <xdr:cNvSpPr txBox="1"/>
      </xdr:nvSpPr>
      <xdr:spPr>
        <a:xfrm>
          <a:off x="93917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120666</xdr:rowOff>
    </xdr:from>
    <xdr:ext cx="469744" cy="259045"/>
    <xdr:sp macro="" textlink="">
      <xdr:nvSpPr>
        <xdr:cNvPr id="387" name="n_2mainValue【市民会館】&#10;一人当たり面積">
          <a:extLst>
            <a:ext uri="{FF2B5EF4-FFF2-40B4-BE49-F238E27FC236}">
              <a16:creationId xmlns:a16="http://schemas.microsoft.com/office/drawing/2014/main" id="{9B1C9F4D-444B-42A1-B34B-9A72D729A0D7}"/>
            </a:ext>
          </a:extLst>
        </xdr:cNvPr>
        <xdr:cNvSpPr txBox="1"/>
      </xdr:nvSpPr>
      <xdr:spPr>
        <a:xfrm>
          <a:off x="8515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128288</xdr:rowOff>
    </xdr:from>
    <xdr:ext cx="469744" cy="259045"/>
    <xdr:sp macro="" textlink="">
      <xdr:nvSpPr>
        <xdr:cNvPr id="388" name="n_3mainValue【市民会館】&#10;一人当たり面積">
          <a:extLst>
            <a:ext uri="{FF2B5EF4-FFF2-40B4-BE49-F238E27FC236}">
              <a16:creationId xmlns:a16="http://schemas.microsoft.com/office/drawing/2014/main" id="{481E38A6-8C8B-4EB5-97B6-F42E97EA55B8}"/>
            </a:ext>
          </a:extLst>
        </xdr:cNvPr>
        <xdr:cNvSpPr txBox="1"/>
      </xdr:nvSpPr>
      <xdr:spPr>
        <a:xfrm>
          <a:off x="7626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135907</xdr:rowOff>
    </xdr:from>
    <xdr:ext cx="469744" cy="259045"/>
    <xdr:sp macro="" textlink="">
      <xdr:nvSpPr>
        <xdr:cNvPr id="389" name="n_4mainValue【市民会館】&#10;一人当たり面積">
          <a:extLst>
            <a:ext uri="{FF2B5EF4-FFF2-40B4-BE49-F238E27FC236}">
              <a16:creationId xmlns:a16="http://schemas.microsoft.com/office/drawing/2014/main" id="{75A4717B-B8B1-454E-8D85-B8D9544E85A3}"/>
            </a:ext>
          </a:extLst>
        </xdr:cNvPr>
        <xdr:cNvSpPr txBox="1"/>
      </xdr:nvSpPr>
      <xdr:spPr>
        <a:xfrm>
          <a:off x="6737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89C74984-DD92-4279-8C7A-9B28EB0857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80A72C27-8169-4336-8C0B-8E7D3C639C7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435BBA92-1072-4764-8F50-B07D45313E7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3BB30541-0974-49C0-9C25-E3C402C347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F6AA87E0-CCA1-4754-B662-35776D0DCB6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4F3460C0-6D87-4607-B3A8-8B26F2774C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8707C7DC-2C50-42CC-A0F3-AF5679BB0CF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F3BB97C2-DADA-42A1-B1AF-5B878D08AE6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43AC037B-F39B-4614-9293-3D5C2F47025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71F7FF1E-2FF1-424A-9E28-09641259C70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C46B6EA2-5206-4242-B3FF-9C1F5C10C69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EBD9274D-AFCF-420A-BE1E-77B8CE0954A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193F04B1-5DD3-48DD-B438-BB255EDE27E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FA6B7801-7D64-4915-8C6B-53E266B93E0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89D83956-CC09-40B3-8BF2-6408AAB3BE0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001921E-1C5F-472A-A76E-4633EF34300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11E62D81-2898-4A06-AFE4-9D48585CDF2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904004FF-79B6-4246-87B5-FA51D0B1E25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48E06F1C-8345-4849-8F76-EF36DB30225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CDF7218B-128D-417E-8076-98A84AFE67C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F0A63E64-8DC0-4161-B839-AB45372383B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DAD3D706-A97A-4581-A2AA-CF86329C62E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B1551688-1EC8-4BCF-8FB4-77DF51F7AF1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3BB1CC79-2ED7-4067-A8A3-8973AAAF927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32385</xdr:rowOff>
    </xdr:to>
    <xdr:cxnSp macro="">
      <xdr:nvCxnSpPr>
        <xdr:cNvPr id="414" name="直線コネクタ 413">
          <a:extLst>
            <a:ext uri="{FF2B5EF4-FFF2-40B4-BE49-F238E27FC236}">
              <a16:creationId xmlns:a16="http://schemas.microsoft.com/office/drawing/2014/main" id="{EB7F624D-E4A4-4D52-895A-95ADFFEA9E2F}"/>
            </a:ext>
          </a:extLst>
        </xdr:cNvPr>
        <xdr:cNvCxnSpPr/>
      </xdr:nvCxnSpPr>
      <xdr:spPr>
        <a:xfrm flipV="1">
          <a:off x="16318864" y="580644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85E5F971-9C3D-4860-87BC-9EAB2C45EFC3}"/>
            </a:ext>
          </a:extLst>
        </xdr:cNvPr>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16" name="直線コネクタ 415">
          <a:extLst>
            <a:ext uri="{FF2B5EF4-FFF2-40B4-BE49-F238E27FC236}">
              <a16:creationId xmlns:a16="http://schemas.microsoft.com/office/drawing/2014/main" id="{C0723164-A060-473F-8923-78FE20C602B2}"/>
            </a:ext>
          </a:extLst>
        </xdr:cNvPr>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B956D27C-9206-4EFD-9B0F-D0F5474F9A4E}"/>
            </a:ext>
          </a:extLst>
        </xdr:cNvPr>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418" name="直線コネクタ 417">
          <a:extLst>
            <a:ext uri="{FF2B5EF4-FFF2-40B4-BE49-F238E27FC236}">
              <a16:creationId xmlns:a16="http://schemas.microsoft.com/office/drawing/2014/main" id="{C3124598-330A-4415-A015-BFDFAB1D2AD4}"/>
            </a:ext>
          </a:extLst>
        </xdr:cNvPr>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118762</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AAD3FFF0-5E85-4F16-B5FE-FAEDB6B55116}"/>
            </a:ext>
          </a:extLst>
        </xdr:cNvPr>
        <xdr:cNvSpPr txBox="1"/>
      </xdr:nvSpPr>
      <xdr:spPr>
        <a:xfrm>
          <a:off x="16357600" y="611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95885</xdr:rowOff>
    </xdr:from>
    <xdr:to>
      <xdr:col>85</xdr:col>
      <xdr:colOff>177800</xdr:colOff>
      <xdr:row>37</xdr:row>
      <xdr:rowOff>26035</xdr:rowOff>
    </xdr:to>
    <xdr:sp macro="" textlink="">
      <xdr:nvSpPr>
        <xdr:cNvPr id="420" name="フローチャート: 判断 419">
          <a:extLst>
            <a:ext uri="{FF2B5EF4-FFF2-40B4-BE49-F238E27FC236}">
              <a16:creationId xmlns:a16="http://schemas.microsoft.com/office/drawing/2014/main" id="{3463A504-7BD8-473E-A015-6313DFE82786}"/>
            </a:ext>
          </a:extLst>
        </xdr:cNvPr>
        <xdr:cNvSpPr/>
      </xdr:nvSpPr>
      <xdr:spPr>
        <a:xfrm>
          <a:off x="16268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44450</xdr:rowOff>
    </xdr:from>
    <xdr:to>
      <xdr:col>81</xdr:col>
      <xdr:colOff>101600</xdr:colOff>
      <xdr:row>36</xdr:row>
      <xdr:rowOff>146050</xdr:rowOff>
    </xdr:to>
    <xdr:sp macro="" textlink="">
      <xdr:nvSpPr>
        <xdr:cNvPr id="421" name="フローチャート: 判断 420">
          <a:extLst>
            <a:ext uri="{FF2B5EF4-FFF2-40B4-BE49-F238E27FC236}">
              <a16:creationId xmlns:a16="http://schemas.microsoft.com/office/drawing/2014/main" id="{39C64438-487D-4688-A802-D91B98D6B03A}"/>
            </a:ext>
          </a:extLst>
        </xdr:cNvPr>
        <xdr:cNvSpPr/>
      </xdr:nvSpPr>
      <xdr:spPr>
        <a:xfrm>
          <a:off x="15430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2" name="フローチャート: 判断 421">
          <a:extLst>
            <a:ext uri="{FF2B5EF4-FFF2-40B4-BE49-F238E27FC236}">
              <a16:creationId xmlns:a16="http://schemas.microsoft.com/office/drawing/2014/main" id="{5E2D00E6-C2D7-44E3-A9B6-54D59B4BAFC4}"/>
            </a:ext>
          </a:extLst>
        </xdr:cNvPr>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92075</xdr:rowOff>
    </xdr:from>
    <xdr:to>
      <xdr:col>72</xdr:col>
      <xdr:colOff>38100</xdr:colOff>
      <xdr:row>37</xdr:row>
      <xdr:rowOff>22225</xdr:rowOff>
    </xdr:to>
    <xdr:sp macro="" textlink="">
      <xdr:nvSpPr>
        <xdr:cNvPr id="423" name="フローチャート: 判断 422">
          <a:extLst>
            <a:ext uri="{FF2B5EF4-FFF2-40B4-BE49-F238E27FC236}">
              <a16:creationId xmlns:a16="http://schemas.microsoft.com/office/drawing/2014/main" id="{CBFE6B18-7912-4FB0-A1D7-6799B3BCB1F0}"/>
            </a:ext>
          </a:extLst>
        </xdr:cNvPr>
        <xdr:cNvSpPr/>
      </xdr:nvSpPr>
      <xdr:spPr>
        <a:xfrm>
          <a:off x="13652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4" name="フローチャート: 判断 423">
          <a:extLst>
            <a:ext uri="{FF2B5EF4-FFF2-40B4-BE49-F238E27FC236}">
              <a16:creationId xmlns:a16="http://schemas.microsoft.com/office/drawing/2014/main" id="{C7A2B93A-A8DF-4A23-9D1A-F3C0FB6A8DFE}"/>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39135B0-BF1B-4AEF-AED1-BC3704A4ED0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C4E47B2-AB90-4113-9556-B109CEA4B91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B5ADA0A-05DD-4960-9C1E-C403A4C4D7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A1DAD1F-0AF5-42A5-8975-91267FB487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539645C-7FFD-46EE-9D3E-4BD8ADA964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107315</xdr:rowOff>
    </xdr:from>
    <xdr:to>
      <xdr:col>85</xdr:col>
      <xdr:colOff>177800</xdr:colOff>
      <xdr:row>37</xdr:row>
      <xdr:rowOff>37465</xdr:rowOff>
    </xdr:to>
    <xdr:sp macro="" textlink="">
      <xdr:nvSpPr>
        <xdr:cNvPr id="430" name="楕円 429">
          <a:extLst>
            <a:ext uri="{FF2B5EF4-FFF2-40B4-BE49-F238E27FC236}">
              <a16:creationId xmlns:a16="http://schemas.microsoft.com/office/drawing/2014/main" id="{22B2B7D3-BCBC-4CC5-955C-52833B935F31}"/>
            </a:ext>
          </a:extLst>
        </xdr:cNvPr>
        <xdr:cNvSpPr/>
      </xdr:nvSpPr>
      <xdr:spPr>
        <a:xfrm>
          <a:off x="16268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85742</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F0716259-747E-48B2-A395-8D782EAAFDE8}"/>
            </a:ext>
          </a:extLst>
        </xdr:cNvPr>
        <xdr:cNvSpPr txBox="1"/>
      </xdr:nvSpPr>
      <xdr:spPr>
        <a:xfrm>
          <a:off x="16357600"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46355</xdr:rowOff>
    </xdr:from>
    <xdr:to>
      <xdr:col>81</xdr:col>
      <xdr:colOff>101600</xdr:colOff>
      <xdr:row>36</xdr:row>
      <xdr:rowOff>147955</xdr:rowOff>
    </xdr:to>
    <xdr:sp macro="" textlink="">
      <xdr:nvSpPr>
        <xdr:cNvPr id="432" name="楕円 431">
          <a:extLst>
            <a:ext uri="{FF2B5EF4-FFF2-40B4-BE49-F238E27FC236}">
              <a16:creationId xmlns:a16="http://schemas.microsoft.com/office/drawing/2014/main" id="{86D5F5F4-7C67-42E2-815D-DB9102972D98}"/>
            </a:ext>
          </a:extLst>
        </xdr:cNvPr>
        <xdr:cNvSpPr/>
      </xdr:nvSpPr>
      <xdr:spPr>
        <a:xfrm>
          <a:off x="15430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97155</xdr:rowOff>
    </xdr:from>
    <xdr:to>
      <xdr:col>85</xdr:col>
      <xdr:colOff>127000</xdr:colOff>
      <xdr:row>36</xdr:row>
      <xdr:rowOff>158115</xdr:rowOff>
    </xdr:to>
    <xdr:cxnSp macro="">
      <xdr:nvCxnSpPr>
        <xdr:cNvPr id="433" name="直線コネクタ 432">
          <a:extLst>
            <a:ext uri="{FF2B5EF4-FFF2-40B4-BE49-F238E27FC236}">
              <a16:creationId xmlns:a16="http://schemas.microsoft.com/office/drawing/2014/main" id="{EFAC4637-B5E3-4C44-8968-42CCBCECAC7D}"/>
            </a:ext>
          </a:extLst>
        </xdr:cNvPr>
        <xdr:cNvCxnSpPr/>
      </xdr:nvCxnSpPr>
      <xdr:spPr>
        <a:xfrm>
          <a:off x="15481300" y="626935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158750</xdr:rowOff>
    </xdr:from>
    <xdr:to>
      <xdr:col>76</xdr:col>
      <xdr:colOff>165100</xdr:colOff>
      <xdr:row>36</xdr:row>
      <xdr:rowOff>88900</xdr:rowOff>
    </xdr:to>
    <xdr:sp macro="" textlink="">
      <xdr:nvSpPr>
        <xdr:cNvPr id="434" name="楕円 433">
          <a:extLst>
            <a:ext uri="{FF2B5EF4-FFF2-40B4-BE49-F238E27FC236}">
              <a16:creationId xmlns:a16="http://schemas.microsoft.com/office/drawing/2014/main" id="{D909BB57-FE01-4D7C-B6F8-1CEE0FFD9C8E}"/>
            </a:ext>
          </a:extLst>
        </xdr:cNvPr>
        <xdr:cNvSpPr/>
      </xdr:nvSpPr>
      <xdr:spPr>
        <a:xfrm>
          <a:off x="1454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38100</xdr:rowOff>
    </xdr:from>
    <xdr:to>
      <xdr:col>81</xdr:col>
      <xdr:colOff>50800</xdr:colOff>
      <xdr:row>36</xdr:row>
      <xdr:rowOff>97155</xdr:rowOff>
    </xdr:to>
    <xdr:cxnSp macro="">
      <xdr:nvCxnSpPr>
        <xdr:cNvPr id="435" name="直線コネクタ 434">
          <a:extLst>
            <a:ext uri="{FF2B5EF4-FFF2-40B4-BE49-F238E27FC236}">
              <a16:creationId xmlns:a16="http://schemas.microsoft.com/office/drawing/2014/main" id="{92296B36-3ADD-4B3A-9177-A30E2A3A6FD2}"/>
            </a:ext>
          </a:extLst>
        </xdr:cNvPr>
        <xdr:cNvCxnSpPr/>
      </xdr:nvCxnSpPr>
      <xdr:spPr>
        <a:xfrm>
          <a:off x="14592300" y="62103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69215</xdr:rowOff>
    </xdr:from>
    <xdr:to>
      <xdr:col>72</xdr:col>
      <xdr:colOff>38100</xdr:colOff>
      <xdr:row>35</xdr:row>
      <xdr:rowOff>170815</xdr:rowOff>
    </xdr:to>
    <xdr:sp macro="" textlink="">
      <xdr:nvSpPr>
        <xdr:cNvPr id="436" name="楕円 435">
          <a:extLst>
            <a:ext uri="{FF2B5EF4-FFF2-40B4-BE49-F238E27FC236}">
              <a16:creationId xmlns:a16="http://schemas.microsoft.com/office/drawing/2014/main" id="{1276478C-5E1A-48ED-A5F7-672F873A72C5}"/>
            </a:ext>
          </a:extLst>
        </xdr:cNvPr>
        <xdr:cNvSpPr/>
      </xdr:nvSpPr>
      <xdr:spPr>
        <a:xfrm>
          <a:off x="13652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120015</xdr:rowOff>
    </xdr:from>
    <xdr:to>
      <xdr:col>76</xdr:col>
      <xdr:colOff>114300</xdr:colOff>
      <xdr:row>36</xdr:row>
      <xdr:rowOff>38100</xdr:rowOff>
    </xdr:to>
    <xdr:cxnSp macro="">
      <xdr:nvCxnSpPr>
        <xdr:cNvPr id="437" name="直線コネクタ 436">
          <a:extLst>
            <a:ext uri="{FF2B5EF4-FFF2-40B4-BE49-F238E27FC236}">
              <a16:creationId xmlns:a16="http://schemas.microsoft.com/office/drawing/2014/main" id="{B756F3CC-088E-41E6-BE47-F280148347FE}"/>
            </a:ext>
          </a:extLst>
        </xdr:cNvPr>
        <xdr:cNvCxnSpPr/>
      </xdr:nvCxnSpPr>
      <xdr:spPr>
        <a:xfrm>
          <a:off x="13703300" y="612076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27305</xdr:rowOff>
    </xdr:from>
    <xdr:to>
      <xdr:col>67</xdr:col>
      <xdr:colOff>101600</xdr:colOff>
      <xdr:row>35</xdr:row>
      <xdr:rowOff>128905</xdr:rowOff>
    </xdr:to>
    <xdr:sp macro="" textlink="">
      <xdr:nvSpPr>
        <xdr:cNvPr id="438" name="楕円 437">
          <a:extLst>
            <a:ext uri="{FF2B5EF4-FFF2-40B4-BE49-F238E27FC236}">
              <a16:creationId xmlns:a16="http://schemas.microsoft.com/office/drawing/2014/main" id="{757B4F74-7674-4D5B-BB53-806AC5A9C1B0}"/>
            </a:ext>
          </a:extLst>
        </xdr:cNvPr>
        <xdr:cNvSpPr/>
      </xdr:nvSpPr>
      <xdr:spPr>
        <a:xfrm>
          <a:off x="12763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78105</xdr:rowOff>
    </xdr:from>
    <xdr:to>
      <xdr:col>71</xdr:col>
      <xdr:colOff>177800</xdr:colOff>
      <xdr:row>35</xdr:row>
      <xdr:rowOff>120015</xdr:rowOff>
    </xdr:to>
    <xdr:cxnSp macro="">
      <xdr:nvCxnSpPr>
        <xdr:cNvPr id="439" name="直線コネクタ 438">
          <a:extLst>
            <a:ext uri="{FF2B5EF4-FFF2-40B4-BE49-F238E27FC236}">
              <a16:creationId xmlns:a16="http://schemas.microsoft.com/office/drawing/2014/main" id="{6C6C0C20-AE8D-44FA-A177-4FA4564C956A}"/>
            </a:ext>
          </a:extLst>
        </xdr:cNvPr>
        <xdr:cNvCxnSpPr/>
      </xdr:nvCxnSpPr>
      <xdr:spPr>
        <a:xfrm>
          <a:off x="12814300" y="60788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162577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D9250008-9B30-4347-841A-6CE17A408DD3}"/>
            </a:ext>
          </a:extLst>
        </xdr:cNvPr>
        <xdr:cNvSpPr txBox="1"/>
      </xdr:nvSpPr>
      <xdr:spPr>
        <a:xfrm>
          <a:off x="152660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83837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E0D8C2AD-455A-4C96-8608-E42FCE3DB4A3}"/>
            </a:ext>
          </a:extLst>
        </xdr:cNvPr>
        <xdr:cNvSpPr txBox="1"/>
      </xdr:nvSpPr>
      <xdr:spPr>
        <a:xfrm>
          <a:off x="14389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13352</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BB135710-3E85-4804-A96C-8ECB2EDF05B6}"/>
            </a:ext>
          </a:extLst>
        </xdr:cNvPr>
        <xdr:cNvSpPr txBox="1"/>
      </xdr:nvSpPr>
      <xdr:spPr>
        <a:xfrm>
          <a:off x="135007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62D0150B-7EC6-4FEA-9ECB-4AF7077A1602}"/>
            </a:ext>
          </a:extLst>
        </xdr:cNvPr>
        <xdr:cNvSpPr txBox="1"/>
      </xdr:nvSpPr>
      <xdr:spPr>
        <a:xfrm>
          <a:off x="12611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139082</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835A74AD-926F-4D07-81DD-C3F89E453E5E}"/>
            </a:ext>
          </a:extLst>
        </xdr:cNvPr>
        <xdr:cNvSpPr txBox="1"/>
      </xdr:nvSpPr>
      <xdr:spPr>
        <a:xfrm>
          <a:off x="1526604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105427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0CFDF39A-785E-4D74-A426-9BF161DE118B}"/>
            </a:ext>
          </a:extLst>
        </xdr:cNvPr>
        <xdr:cNvSpPr txBox="1"/>
      </xdr:nvSpPr>
      <xdr:spPr>
        <a:xfrm>
          <a:off x="14389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15892</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59B8AEB5-3373-4F14-8A78-53737011D3DB}"/>
            </a:ext>
          </a:extLst>
        </xdr:cNvPr>
        <xdr:cNvSpPr txBox="1"/>
      </xdr:nvSpPr>
      <xdr:spPr>
        <a:xfrm>
          <a:off x="135007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145432</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8A7BD445-559A-429D-ADE4-4CC174B48251}"/>
            </a:ext>
          </a:extLst>
        </xdr:cNvPr>
        <xdr:cNvSpPr txBox="1"/>
      </xdr:nvSpPr>
      <xdr:spPr>
        <a:xfrm>
          <a:off x="12611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2EEBD134-EE2A-4BB4-A6D9-0ED4118FE0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5CD1259-53F9-4CE4-AA77-04799515E9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AC9021BB-7D11-4417-98C7-7719F00EBF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74765592-7C26-497A-B323-00D88EB575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86DE0360-BC45-4AF1-9EB1-7C327654F5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7E82A63A-4A9D-4B2A-BCA9-A925E55B950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FF28EBC-79DE-4812-8754-56E0C61635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9238BC4A-AD1B-4171-91B3-742A925609E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DEDD1A63-D83F-4B1A-B3A2-FC6BF5BDDAE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AA709332-7D3C-442D-9AB7-AD1FE446476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a:extLst>
            <a:ext uri="{FF2B5EF4-FFF2-40B4-BE49-F238E27FC236}">
              <a16:creationId xmlns:a16="http://schemas.microsoft.com/office/drawing/2014/main" id="{C4100B7E-ABDF-461F-9654-4E7BF61A8853}"/>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a:extLst>
            <a:ext uri="{FF2B5EF4-FFF2-40B4-BE49-F238E27FC236}">
              <a16:creationId xmlns:a16="http://schemas.microsoft.com/office/drawing/2014/main" id="{0183E4B8-507A-4C54-8F31-D074532036FA}"/>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62EBB061-6CB9-456A-A32E-D183ABB1DF0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378F683A-B393-4264-AAEA-8FA7330D1EF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a:extLst>
            <a:ext uri="{FF2B5EF4-FFF2-40B4-BE49-F238E27FC236}">
              <a16:creationId xmlns:a16="http://schemas.microsoft.com/office/drawing/2014/main" id="{43675BE1-6F2A-4439-B7D2-E5D0F2F93C43}"/>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a:extLst>
            <a:ext uri="{FF2B5EF4-FFF2-40B4-BE49-F238E27FC236}">
              <a16:creationId xmlns:a16="http://schemas.microsoft.com/office/drawing/2014/main" id="{3E0EDF97-66E0-409E-8895-FE329C7A0F64}"/>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ABBF5122-7111-4C72-9957-F3B35314157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a:extLst>
            <a:ext uri="{FF2B5EF4-FFF2-40B4-BE49-F238E27FC236}">
              <a16:creationId xmlns:a16="http://schemas.microsoft.com/office/drawing/2014/main" id="{1E15B3BF-F27A-48F8-B01D-B3C632FCC30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id="{501F3EA4-C93A-43B2-850A-49498BD85AB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77172</xdr:rowOff>
    </xdr:from>
    <xdr:to>
      <xdr:col>116</xdr:col>
      <xdr:colOff>62864</xdr:colOff>
      <xdr:row>40</xdr:row>
      <xdr:rowOff>106078</xdr:rowOff>
    </xdr:to>
    <xdr:cxnSp macro="">
      <xdr:nvCxnSpPr>
        <xdr:cNvPr id="467" name="直線コネクタ 466">
          <a:extLst>
            <a:ext uri="{FF2B5EF4-FFF2-40B4-BE49-F238E27FC236}">
              <a16:creationId xmlns:a16="http://schemas.microsoft.com/office/drawing/2014/main" id="{1C1342D2-A609-406D-9626-8B48A64BE4A1}"/>
            </a:ext>
          </a:extLst>
        </xdr:cNvPr>
        <xdr:cNvCxnSpPr/>
      </xdr:nvCxnSpPr>
      <xdr:spPr>
        <a:xfrm flipV="1">
          <a:off x="22160864" y="5735022"/>
          <a:ext cx="0" cy="1229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109905</xdr:rowOff>
    </xdr:from>
    <xdr:ext cx="534377" cy="259045"/>
    <xdr:sp macro="" textlink="">
      <xdr:nvSpPr>
        <xdr:cNvPr id="468" name="【一般廃棄物処理施設】&#10;一人当たり有形固定資産（償却資産）額最小値テキスト">
          <a:extLst>
            <a:ext uri="{FF2B5EF4-FFF2-40B4-BE49-F238E27FC236}">
              <a16:creationId xmlns:a16="http://schemas.microsoft.com/office/drawing/2014/main" id="{E48BD2CB-8274-4452-9F7C-D6D3A0379367}"/>
            </a:ext>
          </a:extLst>
        </xdr:cNvPr>
        <xdr:cNvSpPr txBox="1"/>
      </xdr:nvSpPr>
      <xdr:spPr>
        <a:xfrm>
          <a:off x="22199600" y="69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106078</xdr:rowOff>
    </xdr:from>
    <xdr:to>
      <xdr:col>116</xdr:col>
      <xdr:colOff>152400</xdr:colOff>
      <xdr:row>40</xdr:row>
      <xdr:rowOff>106078</xdr:rowOff>
    </xdr:to>
    <xdr:cxnSp macro="">
      <xdr:nvCxnSpPr>
        <xdr:cNvPr id="469" name="直線コネクタ 468">
          <a:extLst>
            <a:ext uri="{FF2B5EF4-FFF2-40B4-BE49-F238E27FC236}">
              <a16:creationId xmlns:a16="http://schemas.microsoft.com/office/drawing/2014/main" id="{E6D6B831-869A-4F29-9FDA-D7D0D636C7BB}"/>
            </a:ext>
          </a:extLst>
        </xdr:cNvPr>
        <xdr:cNvCxnSpPr/>
      </xdr:nvCxnSpPr>
      <xdr:spPr>
        <a:xfrm>
          <a:off x="22072600" y="696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23849</xdr:rowOff>
    </xdr:from>
    <xdr:ext cx="599010" cy="259045"/>
    <xdr:sp macro="" textlink="">
      <xdr:nvSpPr>
        <xdr:cNvPr id="470" name="【一般廃棄物処理施設】&#10;一人当たり有形固定資産（償却資産）額最大値テキスト">
          <a:extLst>
            <a:ext uri="{FF2B5EF4-FFF2-40B4-BE49-F238E27FC236}">
              <a16:creationId xmlns:a16="http://schemas.microsoft.com/office/drawing/2014/main" id="{F88FBDED-B34C-495D-9034-FA2BD33E1B18}"/>
            </a:ext>
          </a:extLst>
        </xdr:cNvPr>
        <xdr:cNvSpPr txBox="1"/>
      </xdr:nvSpPr>
      <xdr:spPr>
        <a:xfrm>
          <a:off x="22199600" y="551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77172</xdr:rowOff>
    </xdr:from>
    <xdr:to>
      <xdr:col>116</xdr:col>
      <xdr:colOff>152400</xdr:colOff>
      <xdr:row>33</xdr:row>
      <xdr:rowOff>77172</xdr:rowOff>
    </xdr:to>
    <xdr:cxnSp macro="">
      <xdr:nvCxnSpPr>
        <xdr:cNvPr id="471" name="直線コネクタ 470">
          <a:extLst>
            <a:ext uri="{FF2B5EF4-FFF2-40B4-BE49-F238E27FC236}">
              <a16:creationId xmlns:a16="http://schemas.microsoft.com/office/drawing/2014/main" id="{5B7D2B86-BFCC-4C02-83ED-9B5BEE01DC9B}"/>
            </a:ext>
          </a:extLst>
        </xdr:cNvPr>
        <xdr:cNvCxnSpPr/>
      </xdr:nvCxnSpPr>
      <xdr:spPr>
        <a:xfrm>
          <a:off x="22072600" y="5735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163994</xdr:rowOff>
    </xdr:from>
    <xdr:ext cx="534377" cy="259045"/>
    <xdr:sp macro="" textlink="">
      <xdr:nvSpPr>
        <xdr:cNvPr id="472" name="【一般廃棄物処理施設】&#10;一人当たり有形固定資産（償却資産）額平均値テキスト">
          <a:extLst>
            <a:ext uri="{FF2B5EF4-FFF2-40B4-BE49-F238E27FC236}">
              <a16:creationId xmlns:a16="http://schemas.microsoft.com/office/drawing/2014/main" id="{3EA52345-6EF5-4C19-BB01-F7412A8F1F45}"/>
            </a:ext>
          </a:extLst>
        </xdr:cNvPr>
        <xdr:cNvSpPr txBox="1"/>
      </xdr:nvSpPr>
      <xdr:spPr>
        <a:xfrm>
          <a:off x="22199600" y="633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141117</xdr:rowOff>
    </xdr:from>
    <xdr:to>
      <xdr:col>116</xdr:col>
      <xdr:colOff>114300</xdr:colOff>
      <xdr:row>38</xdr:row>
      <xdr:rowOff>71267</xdr:rowOff>
    </xdr:to>
    <xdr:sp macro="" textlink="">
      <xdr:nvSpPr>
        <xdr:cNvPr id="473" name="フローチャート: 判断 472">
          <a:extLst>
            <a:ext uri="{FF2B5EF4-FFF2-40B4-BE49-F238E27FC236}">
              <a16:creationId xmlns:a16="http://schemas.microsoft.com/office/drawing/2014/main" id="{E747B314-555A-4A82-901B-EB266709E658}"/>
            </a:ext>
          </a:extLst>
        </xdr:cNvPr>
        <xdr:cNvSpPr/>
      </xdr:nvSpPr>
      <xdr:spPr>
        <a:xfrm>
          <a:off x="22110700" y="648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140186</xdr:rowOff>
    </xdr:from>
    <xdr:to>
      <xdr:col>112</xdr:col>
      <xdr:colOff>38100</xdr:colOff>
      <xdr:row>38</xdr:row>
      <xdr:rowOff>70335</xdr:rowOff>
    </xdr:to>
    <xdr:sp macro="" textlink="">
      <xdr:nvSpPr>
        <xdr:cNvPr id="474" name="フローチャート: 判断 473">
          <a:extLst>
            <a:ext uri="{FF2B5EF4-FFF2-40B4-BE49-F238E27FC236}">
              <a16:creationId xmlns:a16="http://schemas.microsoft.com/office/drawing/2014/main" id="{03EA1E5E-B7B6-4395-852A-8AF8A8A69652}"/>
            </a:ext>
          </a:extLst>
        </xdr:cNvPr>
        <xdr:cNvSpPr/>
      </xdr:nvSpPr>
      <xdr:spPr>
        <a:xfrm>
          <a:off x="21272500" y="64838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147175</xdr:rowOff>
    </xdr:from>
    <xdr:to>
      <xdr:col>107</xdr:col>
      <xdr:colOff>101600</xdr:colOff>
      <xdr:row>38</xdr:row>
      <xdr:rowOff>77326</xdr:rowOff>
    </xdr:to>
    <xdr:sp macro="" textlink="">
      <xdr:nvSpPr>
        <xdr:cNvPr id="475" name="フローチャート: 判断 474">
          <a:extLst>
            <a:ext uri="{FF2B5EF4-FFF2-40B4-BE49-F238E27FC236}">
              <a16:creationId xmlns:a16="http://schemas.microsoft.com/office/drawing/2014/main" id="{0C847C3D-9919-48BE-A14E-4018CEBF7A45}"/>
            </a:ext>
          </a:extLst>
        </xdr:cNvPr>
        <xdr:cNvSpPr/>
      </xdr:nvSpPr>
      <xdr:spPr>
        <a:xfrm>
          <a:off x="20383500" y="6490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65897</xdr:rowOff>
    </xdr:from>
    <xdr:to>
      <xdr:col>102</xdr:col>
      <xdr:colOff>165100</xdr:colOff>
      <xdr:row>38</xdr:row>
      <xdr:rowOff>167497</xdr:rowOff>
    </xdr:to>
    <xdr:sp macro="" textlink="">
      <xdr:nvSpPr>
        <xdr:cNvPr id="476" name="フローチャート: 判断 475">
          <a:extLst>
            <a:ext uri="{FF2B5EF4-FFF2-40B4-BE49-F238E27FC236}">
              <a16:creationId xmlns:a16="http://schemas.microsoft.com/office/drawing/2014/main" id="{01185D5D-4DA4-4C9A-A78B-CD55B7FDFF03}"/>
            </a:ext>
          </a:extLst>
        </xdr:cNvPr>
        <xdr:cNvSpPr/>
      </xdr:nvSpPr>
      <xdr:spPr>
        <a:xfrm>
          <a:off x="19494500" y="658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66531</xdr:rowOff>
    </xdr:from>
    <xdr:to>
      <xdr:col>98</xdr:col>
      <xdr:colOff>38100</xdr:colOff>
      <xdr:row>38</xdr:row>
      <xdr:rowOff>168131</xdr:rowOff>
    </xdr:to>
    <xdr:sp macro="" textlink="">
      <xdr:nvSpPr>
        <xdr:cNvPr id="477" name="フローチャート: 判断 476">
          <a:extLst>
            <a:ext uri="{FF2B5EF4-FFF2-40B4-BE49-F238E27FC236}">
              <a16:creationId xmlns:a16="http://schemas.microsoft.com/office/drawing/2014/main" id="{5CB3A4D2-B91E-47BA-A639-8CCD1493D4EF}"/>
            </a:ext>
          </a:extLst>
        </xdr:cNvPr>
        <xdr:cNvSpPr/>
      </xdr:nvSpPr>
      <xdr:spPr>
        <a:xfrm>
          <a:off x="18605500" y="65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5FE39D23-DADC-4496-BBD0-4CDAE3E9E2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3DE0FAC-C4BB-4D43-A87A-5F94AFC76FC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A070C6F-BB56-42E7-A4D4-C7BB4328905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C7C3BA1-63F2-4794-8C1D-8AF6DA0B328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808442-C2FF-4A77-A2DD-10D5D379184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27189</xdr:rowOff>
    </xdr:from>
    <xdr:to>
      <xdr:col>116</xdr:col>
      <xdr:colOff>114300</xdr:colOff>
      <xdr:row>40</xdr:row>
      <xdr:rowOff>128789</xdr:rowOff>
    </xdr:to>
    <xdr:sp macro="" textlink="">
      <xdr:nvSpPr>
        <xdr:cNvPr id="483" name="楕円 482">
          <a:extLst>
            <a:ext uri="{FF2B5EF4-FFF2-40B4-BE49-F238E27FC236}">
              <a16:creationId xmlns:a16="http://schemas.microsoft.com/office/drawing/2014/main" id="{D7864502-BE6E-44DA-9419-4F7D63CCE779}"/>
            </a:ext>
          </a:extLst>
        </xdr:cNvPr>
        <xdr:cNvSpPr/>
      </xdr:nvSpPr>
      <xdr:spPr>
        <a:xfrm>
          <a:off x="22110700" y="68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113566</xdr:rowOff>
    </xdr:from>
    <xdr:ext cx="534377" cy="259045"/>
    <xdr:sp macro="" textlink="">
      <xdr:nvSpPr>
        <xdr:cNvPr id="484" name="【一般廃棄物処理施設】&#10;一人当たり有形固定資産（償却資産）額該当値テキスト">
          <a:extLst>
            <a:ext uri="{FF2B5EF4-FFF2-40B4-BE49-F238E27FC236}">
              <a16:creationId xmlns:a16="http://schemas.microsoft.com/office/drawing/2014/main" id="{4B63285A-59ED-4641-901F-D25B64A93A74}"/>
            </a:ext>
          </a:extLst>
        </xdr:cNvPr>
        <xdr:cNvSpPr txBox="1"/>
      </xdr:nvSpPr>
      <xdr:spPr>
        <a:xfrm>
          <a:off x="22199600" y="680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29452</xdr:rowOff>
    </xdr:from>
    <xdr:to>
      <xdr:col>112</xdr:col>
      <xdr:colOff>38100</xdr:colOff>
      <xdr:row>40</xdr:row>
      <xdr:rowOff>131052</xdr:rowOff>
    </xdr:to>
    <xdr:sp macro="" textlink="">
      <xdr:nvSpPr>
        <xdr:cNvPr id="485" name="楕円 484">
          <a:extLst>
            <a:ext uri="{FF2B5EF4-FFF2-40B4-BE49-F238E27FC236}">
              <a16:creationId xmlns:a16="http://schemas.microsoft.com/office/drawing/2014/main" id="{7409FCD5-8E75-4DFE-B80A-89DE3203865C}"/>
            </a:ext>
          </a:extLst>
        </xdr:cNvPr>
        <xdr:cNvSpPr/>
      </xdr:nvSpPr>
      <xdr:spPr>
        <a:xfrm>
          <a:off x="21272500" y="688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77989</xdr:rowOff>
    </xdr:from>
    <xdr:to>
      <xdr:col>116</xdr:col>
      <xdr:colOff>63500</xdr:colOff>
      <xdr:row>40</xdr:row>
      <xdr:rowOff>80252</xdr:rowOff>
    </xdr:to>
    <xdr:cxnSp macro="">
      <xdr:nvCxnSpPr>
        <xdr:cNvPr id="486" name="直線コネクタ 485">
          <a:extLst>
            <a:ext uri="{FF2B5EF4-FFF2-40B4-BE49-F238E27FC236}">
              <a16:creationId xmlns:a16="http://schemas.microsoft.com/office/drawing/2014/main" id="{1327F055-2434-4191-B1F7-004223C12987}"/>
            </a:ext>
          </a:extLst>
        </xdr:cNvPr>
        <xdr:cNvCxnSpPr/>
      </xdr:nvCxnSpPr>
      <xdr:spPr>
        <a:xfrm flipV="1">
          <a:off x="21323300" y="6935989"/>
          <a:ext cx="8382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31464</xdr:rowOff>
    </xdr:from>
    <xdr:to>
      <xdr:col>107</xdr:col>
      <xdr:colOff>101600</xdr:colOff>
      <xdr:row>40</xdr:row>
      <xdr:rowOff>133064</xdr:rowOff>
    </xdr:to>
    <xdr:sp macro="" textlink="">
      <xdr:nvSpPr>
        <xdr:cNvPr id="487" name="楕円 486">
          <a:extLst>
            <a:ext uri="{FF2B5EF4-FFF2-40B4-BE49-F238E27FC236}">
              <a16:creationId xmlns:a16="http://schemas.microsoft.com/office/drawing/2014/main" id="{99AF9B4A-98E3-4757-BC04-277A7486EE4D}"/>
            </a:ext>
          </a:extLst>
        </xdr:cNvPr>
        <xdr:cNvSpPr/>
      </xdr:nvSpPr>
      <xdr:spPr>
        <a:xfrm>
          <a:off x="20383500" y="68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80252</xdr:rowOff>
    </xdr:from>
    <xdr:to>
      <xdr:col>111</xdr:col>
      <xdr:colOff>177800</xdr:colOff>
      <xdr:row>40</xdr:row>
      <xdr:rowOff>82264</xdr:rowOff>
    </xdr:to>
    <xdr:cxnSp macro="">
      <xdr:nvCxnSpPr>
        <xdr:cNvPr id="488" name="直線コネクタ 487">
          <a:extLst>
            <a:ext uri="{FF2B5EF4-FFF2-40B4-BE49-F238E27FC236}">
              <a16:creationId xmlns:a16="http://schemas.microsoft.com/office/drawing/2014/main" id="{39B0FF86-33B1-467D-8D48-49E0BF6906AC}"/>
            </a:ext>
          </a:extLst>
        </xdr:cNvPr>
        <xdr:cNvCxnSpPr/>
      </xdr:nvCxnSpPr>
      <xdr:spPr>
        <a:xfrm flipV="1">
          <a:off x="20434300" y="693825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33589</xdr:rowOff>
    </xdr:from>
    <xdr:to>
      <xdr:col>102</xdr:col>
      <xdr:colOff>165100</xdr:colOff>
      <xdr:row>40</xdr:row>
      <xdr:rowOff>135189</xdr:rowOff>
    </xdr:to>
    <xdr:sp macro="" textlink="">
      <xdr:nvSpPr>
        <xdr:cNvPr id="489" name="楕円 488">
          <a:extLst>
            <a:ext uri="{FF2B5EF4-FFF2-40B4-BE49-F238E27FC236}">
              <a16:creationId xmlns:a16="http://schemas.microsoft.com/office/drawing/2014/main" id="{19C4DD62-84D0-4731-AC61-B0D5C29E3050}"/>
            </a:ext>
          </a:extLst>
        </xdr:cNvPr>
        <xdr:cNvSpPr/>
      </xdr:nvSpPr>
      <xdr:spPr>
        <a:xfrm>
          <a:off x="19494500" y="689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82264</xdr:rowOff>
    </xdr:from>
    <xdr:to>
      <xdr:col>107</xdr:col>
      <xdr:colOff>50800</xdr:colOff>
      <xdr:row>40</xdr:row>
      <xdr:rowOff>84389</xdr:rowOff>
    </xdr:to>
    <xdr:cxnSp macro="">
      <xdr:nvCxnSpPr>
        <xdr:cNvPr id="490" name="直線コネクタ 489">
          <a:extLst>
            <a:ext uri="{FF2B5EF4-FFF2-40B4-BE49-F238E27FC236}">
              <a16:creationId xmlns:a16="http://schemas.microsoft.com/office/drawing/2014/main" id="{2ABE172F-E0D3-45E4-A349-876B8A81C13F}"/>
            </a:ext>
          </a:extLst>
        </xdr:cNvPr>
        <xdr:cNvCxnSpPr/>
      </xdr:nvCxnSpPr>
      <xdr:spPr>
        <a:xfrm flipV="1">
          <a:off x="19545300" y="6940264"/>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33264</xdr:rowOff>
    </xdr:from>
    <xdr:to>
      <xdr:col>98</xdr:col>
      <xdr:colOff>38100</xdr:colOff>
      <xdr:row>40</xdr:row>
      <xdr:rowOff>134864</xdr:rowOff>
    </xdr:to>
    <xdr:sp macro="" textlink="">
      <xdr:nvSpPr>
        <xdr:cNvPr id="491" name="楕円 490">
          <a:extLst>
            <a:ext uri="{FF2B5EF4-FFF2-40B4-BE49-F238E27FC236}">
              <a16:creationId xmlns:a16="http://schemas.microsoft.com/office/drawing/2014/main" id="{099C589F-21D0-4B03-BB0E-51186E663E7B}"/>
            </a:ext>
          </a:extLst>
        </xdr:cNvPr>
        <xdr:cNvSpPr/>
      </xdr:nvSpPr>
      <xdr:spPr>
        <a:xfrm>
          <a:off x="18605500" y="68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84064</xdr:rowOff>
    </xdr:from>
    <xdr:to>
      <xdr:col>102</xdr:col>
      <xdr:colOff>114300</xdr:colOff>
      <xdr:row>40</xdr:row>
      <xdr:rowOff>84389</xdr:rowOff>
    </xdr:to>
    <xdr:cxnSp macro="">
      <xdr:nvCxnSpPr>
        <xdr:cNvPr id="492" name="直線コネクタ 491">
          <a:extLst>
            <a:ext uri="{FF2B5EF4-FFF2-40B4-BE49-F238E27FC236}">
              <a16:creationId xmlns:a16="http://schemas.microsoft.com/office/drawing/2014/main" id="{DB174B2D-858E-46C0-9241-4538EA4D314C}"/>
            </a:ext>
          </a:extLst>
        </xdr:cNvPr>
        <xdr:cNvCxnSpPr/>
      </xdr:nvCxnSpPr>
      <xdr:spPr>
        <a:xfrm>
          <a:off x="18656300" y="6942064"/>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86863</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9DFC662C-9493-494F-8A67-90CFA6E60B2F}"/>
            </a:ext>
          </a:extLst>
        </xdr:cNvPr>
        <xdr:cNvSpPr txBox="1"/>
      </xdr:nvSpPr>
      <xdr:spPr>
        <a:xfrm>
          <a:off x="21043411" y="62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93852</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3EE468D5-FD2E-4D6A-85BF-41718581EDC0}"/>
            </a:ext>
          </a:extLst>
        </xdr:cNvPr>
        <xdr:cNvSpPr txBox="1"/>
      </xdr:nvSpPr>
      <xdr:spPr>
        <a:xfrm>
          <a:off x="20167111" y="62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12573</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C14E5228-D4FB-4033-A885-3D4A74C3527B}"/>
            </a:ext>
          </a:extLst>
        </xdr:cNvPr>
        <xdr:cNvSpPr txBox="1"/>
      </xdr:nvSpPr>
      <xdr:spPr>
        <a:xfrm>
          <a:off x="19278111" y="63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13208</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C153E515-8768-4299-BE48-DE0C125F77C5}"/>
            </a:ext>
          </a:extLst>
        </xdr:cNvPr>
        <xdr:cNvSpPr txBox="1"/>
      </xdr:nvSpPr>
      <xdr:spPr>
        <a:xfrm>
          <a:off x="18389111" y="635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122179</xdr:rowOff>
    </xdr:from>
    <xdr:ext cx="534377" cy="259045"/>
    <xdr:sp macro="" textlink="">
      <xdr:nvSpPr>
        <xdr:cNvPr id="497" name="n_1mainValue【一般廃棄物処理施設】&#10;一人当たり有形固定資産（償却資産）額">
          <a:extLst>
            <a:ext uri="{FF2B5EF4-FFF2-40B4-BE49-F238E27FC236}">
              <a16:creationId xmlns:a16="http://schemas.microsoft.com/office/drawing/2014/main" id="{74517058-2A79-46E7-A899-DE5F0A0F642F}"/>
            </a:ext>
          </a:extLst>
        </xdr:cNvPr>
        <xdr:cNvSpPr txBox="1"/>
      </xdr:nvSpPr>
      <xdr:spPr>
        <a:xfrm>
          <a:off x="21043411" y="69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124191</xdr:rowOff>
    </xdr:from>
    <xdr:ext cx="534377" cy="259045"/>
    <xdr:sp macro="" textlink="">
      <xdr:nvSpPr>
        <xdr:cNvPr id="498" name="n_2mainValue【一般廃棄物処理施設】&#10;一人当たり有形固定資産（償却資産）額">
          <a:extLst>
            <a:ext uri="{FF2B5EF4-FFF2-40B4-BE49-F238E27FC236}">
              <a16:creationId xmlns:a16="http://schemas.microsoft.com/office/drawing/2014/main" id="{8377D7C4-8CDA-482F-8836-E25B575B5BF3}"/>
            </a:ext>
          </a:extLst>
        </xdr:cNvPr>
        <xdr:cNvSpPr txBox="1"/>
      </xdr:nvSpPr>
      <xdr:spPr>
        <a:xfrm>
          <a:off x="20167111" y="698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126316</xdr:rowOff>
    </xdr:from>
    <xdr:ext cx="534377" cy="259045"/>
    <xdr:sp macro="" textlink="">
      <xdr:nvSpPr>
        <xdr:cNvPr id="499" name="n_3mainValue【一般廃棄物処理施設】&#10;一人当たり有形固定資産（償却資産）額">
          <a:extLst>
            <a:ext uri="{FF2B5EF4-FFF2-40B4-BE49-F238E27FC236}">
              <a16:creationId xmlns:a16="http://schemas.microsoft.com/office/drawing/2014/main" id="{B421ED75-1C9F-4432-A07A-575C8C5BD732}"/>
            </a:ext>
          </a:extLst>
        </xdr:cNvPr>
        <xdr:cNvSpPr txBox="1"/>
      </xdr:nvSpPr>
      <xdr:spPr>
        <a:xfrm>
          <a:off x="19278111" y="698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125991</xdr:rowOff>
    </xdr:from>
    <xdr:ext cx="534377" cy="259045"/>
    <xdr:sp macro="" textlink="">
      <xdr:nvSpPr>
        <xdr:cNvPr id="500" name="n_4mainValue【一般廃棄物処理施設】&#10;一人当たり有形固定資産（償却資産）額">
          <a:extLst>
            <a:ext uri="{FF2B5EF4-FFF2-40B4-BE49-F238E27FC236}">
              <a16:creationId xmlns:a16="http://schemas.microsoft.com/office/drawing/2014/main" id="{DB10E086-4EAA-47AC-9CF3-1651FC4C7550}"/>
            </a:ext>
          </a:extLst>
        </xdr:cNvPr>
        <xdr:cNvSpPr txBox="1"/>
      </xdr:nvSpPr>
      <xdr:spPr>
        <a:xfrm>
          <a:off x="18389111" y="698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8743FE62-FAF2-4B41-A006-AB7D5524C7E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E249D1F3-0C96-41B5-A764-62D03C50EC1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4E4FD51F-C157-4651-AA63-4A1205D2295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5F4F1108-42AB-45C5-9E29-24A2A0A3C9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DCA56B87-ABCB-40EA-A830-D9D9ECCEA65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B78262B6-6318-4686-ADC4-90FE5A52BF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BB2389B9-6D43-4B0C-9B0F-4971DCFCB9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52AD0925-AB5E-442E-9496-E3D83D58B36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9178DD9B-33F1-46F9-83C1-368AEC711F1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9C10C7F5-25DB-4695-89D3-275D8971ACE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141736D1-2CF7-4947-95A9-5EA4977A6D3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a:extLst>
            <a:ext uri="{FF2B5EF4-FFF2-40B4-BE49-F238E27FC236}">
              <a16:creationId xmlns:a16="http://schemas.microsoft.com/office/drawing/2014/main" id="{A03DC7D2-6886-4166-87DB-70C767151FC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a:extLst>
            <a:ext uri="{FF2B5EF4-FFF2-40B4-BE49-F238E27FC236}">
              <a16:creationId xmlns:a16="http://schemas.microsoft.com/office/drawing/2014/main" id="{DC1662C4-4BAE-4A1B-9A0D-67D8E43C13E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a:extLst>
            <a:ext uri="{FF2B5EF4-FFF2-40B4-BE49-F238E27FC236}">
              <a16:creationId xmlns:a16="http://schemas.microsoft.com/office/drawing/2014/main" id="{8F2E9BC6-7F02-43F0-8D80-99B9ABB179C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a:extLst>
            <a:ext uri="{FF2B5EF4-FFF2-40B4-BE49-F238E27FC236}">
              <a16:creationId xmlns:a16="http://schemas.microsoft.com/office/drawing/2014/main" id="{C7D69355-CC2D-4726-B6F5-FEC4C8FD66F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a:extLst>
            <a:ext uri="{FF2B5EF4-FFF2-40B4-BE49-F238E27FC236}">
              <a16:creationId xmlns:a16="http://schemas.microsoft.com/office/drawing/2014/main" id="{273FBD08-F8BA-411A-9CFE-1EC7343BD10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a:extLst>
            <a:ext uri="{FF2B5EF4-FFF2-40B4-BE49-F238E27FC236}">
              <a16:creationId xmlns:a16="http://schemas.microsoft.com/office/drawing/2014/main" id="{D824C202-9003-401E-8B8A-E2B50FE7AA0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a:extLst>
            <a:ext uri="{FF2B5EF4-FFF2-40B4-BE49-F238E27FC236}">
              <a16:creationId xmlns:a16="http://schemas.microsoft.com/office/drawing/2014/main" id="{04CB4A6F-0D95-4371-87CA-CBFEB09984C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a:extLst>
            <a:ext uri="{FF2B5EF4-FFF2-40B4-BE49-F238E27FC236}">
              <a16:creationId xmlns:a16="http://schemas.microsoft.com/office/drawing/2014/main" id="{B6B952F0-1E75-4E7D-BF77-8369B8367D2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a:extLst>
            <a:ext uri="{FF2B5EF4-FFF2-40B4-BE49-F238E27FC236}">
              <a16:creationId xmlns:a16="http://schemas.microsoft.com/office/drawing/2014/main" id="{DCD9AD86-0BCC-42F1-9170-8301DA0AA92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a:extLst>
            <a:ext uri="{FF2B5EF4-FFF2-40B4-BE49-F238E27FC236}">
              <a16:creationId xmlns:a16="http://schemas.microsoft.com/office/drawing/2014/main" id="{E68E24F3-3C68-42E7-864E-F1E0D4E38F0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a:extLst>
            <a:ext uri="{FF2B5EF4-FFF2-40B4-BE49-F238E27FC236}">
              <a16:creationId xmlns:a16="http://schemas.microsoft.com/office/drawing/2014/main" id="{E00529C4-1B9A-42A0-BDAB-CA89C9B1861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a:extLst>
            <a:ext uri="{FF2B5EF4-FFF2-40B4-BE49-F238E27FC236}">
              <a16:creationId xmlns:a16="http://schemas.microsoft.com/office/drawing/2014/main" id="{D6984A22-C167-4C32-9E3A-928E656BAA11}"/>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733F8ED3-ED3B-4687-BB46-465FB25F92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AECD8372-FE98-40E2-97A5-279A314F9CC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id="{040FC3E7-8E4F-4454-994E-9ACEAA0585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9E1C8574-DC86-444B-B01D-0A543EDEDE19}"/>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528" name="【保健センター・保健所】&#10;有形固定資産減価償却率最小値テキスト">
          <a:extLst>
            <a:ext uri="{FF2B5EF4-FFF2-40B4-BE49-F238E27FC236}">
              <a16:creationId xmlns:a16="http://schemas.microsoft.com/office/drawing/2014/main" id="{9C1EE514-B2FF-427C-A934-04755542ADFE}"/>
            </a:ext>
          </a:extLst>
        </xdr:cNvPr>
        <xdr:cNvSpPr txBox="1"/>
      </xdr:nvSpPr>
      <xdr:spPr>
        <a:xfrm>
          <a:off x="16357600" y="1110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7B1213D1-35FC-4987-838F-8EABC34A137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530" name="【保健センター・保健所】&#10;有形固定資産減価償却率最大値テキスト">
          <a:extLst>
            <a:ext uri="{FF2B5EF4-FFF2-40B4-BE49-F238E27FC236}">
              <a16:creationId xmlns:a16="http://schemas.microsoft.com/office/drawing/2014/main" id="{E2250332-84CD-44F2-852F-C68916DE3CD8}"/>
            </a:ext>
          </a:extLst>
        </xdr:cNvPr>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31" name="直線コネクタ 530">
          <a:extLst>
            <a:ext uri="{FF2B5EF4-FFF2-40B4-BE49-F238E27FC236}">
              <a16:creationId xmlns:a16="http://schemas.microsoft.com/office/drawing/2014/main" id="{3DFDD5FC-6870-440B-9D9F-52B2775D99D4}"/>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61521</xdr:rowOff>
    </xdr:from>
    <xdr:ext cx="405111" cy="259045"/>
    <xdr:sp macro="" textlink="">
      <xdr:nvSpPr>
        <xdr:cNvPr id="532" name="【保健センター・保健所】&#10;有形固定資産減価償却率平均値テキスト">
          <a:extLst>
            <a:ext uri="{FF2B5EF4-FFF2-40B4-BE49-F238E27FC236}">
              <a16:creationId xmlns:a16="http://schemas.microsoft.com/office/drawing/2014/main" id="{E387572D-0074-495D-979A-504E2912B67F}"/>
            </a:ext>
          </a:extLst>
        </xdr:cNvPr>
        <xdr:cNvSpPr txBox="1"/>
      </xdr:nvSpPr>
      <xdr:spPr>
        <a:xfrm>
          <a:off x="16357600" y="1000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83094</xdr:rowOff>
    </xdr:from>
    <xdr:to>
      <xdr:col>85</xdr:col>
      <xdr:colOff>177800</xdr:colOff>
      <xdr:row>59</xdr:row>
      <xdr:rowOff>13244</xdr:rowOff>
    </xdr:to>
    <xdr:sp macro="" textlink="">
      <xdr:nvSpPr>
        <xdr:cNvPr id="533" name="フローチャート: 判断 532">
          <a:extLst>
            <a:ext uri="{FF2B5EF4-FFF2-40B4-BE49-F238E27FC236}">
              <a16:creationId xmlns:a16="http://schemas.microsoft.com/office/drawing/2014/main" id="{04E694B9-8E67-4A7F-8DDA-83F861FC1E57}"/>
            </a:ext>
          </a:extLst>
        </xdr:cNvPr>
        <xdr:cNvSpPr/>
      </xdr:nvSpPr>
      <xdr:spPr>
        <a:xfrm>
          <a:off x="162687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17780</xdr:rowOff>
    </xdr:from>
    <xdr:to>
      <xdr:col>81</xdr:col>
      <xdr:colOff>101600</xdr:colOff>
      <xdr:row>58</xdr:row>
      <xdr:rowOff>119380</xdr:rowOff>
    </xdr:to>
    <xdr:sp macro="" textlink="">
      <xdr:nvSpPr>
        <xdr:cNvPr id="534" name="フローチャート: 判断 533">
          <a:extLst>
            <a:ext uri="{FF2B5EF4-FFF2-40B4-BE49-F238E27FC236}">
              <a16:creationId xmlns:a16="http://schemas.microsoft.com/office/drawing/2014/main" id="{013F1CE9-F18A-4C38-8655-2CFCBF37DF62}"/>
            </a:ext>
          </a:extLst>
        </xdr:cNvPr>
        <xdr:cNvSpPr/>
      </xdr:nvSpPr>
      <xdr:spPr>
        <a:xfrm>
          <a:off x="15430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104322</xdr:rowOff>
    </xdr:from>
    <xdr:to>
      <xdr:col>76</xdr:col>
      <xdr:colOff>165100</xdr:colOff>
      <xdr:row>58</xdr:row>
      <xdr:rowOff>34472</xdr:rowOff>
    </xdr:to>
    <xdr:sp macro="" textlink="">
      <xdr:nvSpPr>
        <xdr:cNvPr id="535" name="フローチャート: 判断 534">
          <a:extLst>
            <a:ext uri="{FF2B5EF4-FFF2-40B4-BE49-F238E27FC236}">
              <a16:creationId xmlns:a16="http://schemas.microsoft.com/office/drawing/2014/main" id="{E98B8807-43CC-49F9-812F-80F37EADB682}"/>
            </a:ext>
          </a:extLst>
        </xdr:cNvPr>
        <xdr:cNvSpPr/>
      </xdr:nvSpPr>
      <xdr:spPr>
        <a:xfrm>
          <a:off x="14541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168003</xdr:rowOff>
    </xdr:from>
    <xdr:to>
      <xdr:col>72</xdr:col>
      <xdr:colOff>38100</xdr:colOff>
      <xdr:row>57</xdr:row>
      <xdr:rowOff>98153</xdr:rowOff>
    </xdr:to>
    <xdr:sp macro="" textlink="">
      <xdr:nvSpPr>
        <xdr:cNvPr id="536" name="フローチャート: 判断 535">
          <a:extLst>
            <a:ext uri="{FF2B5EF4-FFF2-40B4-BE49-F238E27FC236}">
              <a16:creationId xmlns:a16="http://schemas.microsoft.com/office/drawing/2014/main" id="{53ADC3B3-9865-4B44-8E46-27C32CF69FE4}"/>
            </a:ext>
          </a:extLst>
        </xdr:cNvPr>
        <xdr:cNvSpPr/>
      </xdr:nvSpPr>
      <xdr:spPr>
        <a:xfrm>
          <a:off x="13652500" y="97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112485</xdr:rowOff>
    </xdr:from>
    <xdr:to>
      <xdr:col>67</xdr:col>
      <xdr:colOff>101600</xdr:colOff>
      <xdr:row>57</xdr:row>
      <xdr:rowOff>42635</xdr:rowOff>
    </xdr:to>
    <xdr:sp macro="" textlink="">
      <xdr:nvSpPr>
        <xdr:cNvPr id="537" name="フローチャート: 判断 536">
          <a:extLst>
            <a:ext uri="{FF2B5EF4-FFF2-40B4-BE49-F238E27FC236}">
              <a16:creationId xmlns:a16="http://schemas.microsoft.com/office/drawing/2014/main" id="{4EF1BA02-4FF9-4433-AE25-3CC6EE57ED86}"/>
            </a:ext>
          </a:extLst>
        </xdr:cNvPr>
        <xdr:cNvSpPr/>
      </xdr:nvSpPr>
      <xdr:spPr>
        <a:xfrm>
          <a:off x="12763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790DD7C5-1D6B-4C3D-A215-0423330208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2F26879-DF3F-47E0-842F-2C1ED4019B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DAE4DE2-CC55-4783-B691-934503B0FF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422FE15-17DB-49BA-B94F-3AB066AC77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C65B30B-7CED-4E86-8D05-224391A74E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60234</xdr:rowOff>
    </xdr:from>
    <xdr:to>
      <xdr:col>85</xdr:col>
      <xdr:colOff>177800</xdr:colOff>
      <xdr:row>58</xdr:row>
      <xdr:rowOff>161834</xdr:rowOff>
    </xdr:to>
    <xdr:sp macro="" textlink="">
      <xdr:nvSpPr>
        <xdr:cNvPr id="543" name="楕円 542">
          <a:extLst>
            <a:ext uri="{FF2B5EF4-FFF2-40B4-BE49-F238E27FC236}">
              <a16:creationId xmlns:a16="http://schemas.microsoft.com/office/drawing/2014/main" id="{E189ECDF-29BE-42CD-88CE-45F5E4AD1B40}"/>
            </a:ext>
          </a:extLst>
        </xdr:cNvPr>
        <xdr:cNvSpPr/>
      </xdr:nvSpPr>
      <xdr:spPr>
        <a:xfrm>
          <a:off x="162687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83111</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9CA2EF86-F3CC-43AC-8257-1CDA4B16DAFA}"/>
            </a:ext>
          </a:extLst>
        </xdr:cNvPr>
        <xdr:cNvSpPr txBox="1"/>
      </xdr:nvSpPr>
      <xdr:spPr>
        <a:xfrm>
          <a:off x="16357600" y="985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166370</xdr:rowOff>
    </xdr:from>
    <xdr:to>
      <xdr:col>81</xdr:col>
      <xdr:colOff>101600</xdr:colOff>
      <xdr:row>58</xdr:row>
      <xdr:rowOff>96520</xdr:rowOff>
    </xdr:to>
    <xdr:sp macro="" textlink="">
      <xdr:nvSpPr>
        <xdr:cNvPr id="545" name="楕円 544">
          <a:extLst>
            <a:ext uri="{FF2B5EF4-FFF2-40B4-BE49-F238E27FC236}">
              <a16:creationId xmlns:a16="http://schemas.microsoft.com/office/drawing/2014/main" id="{6F71A0C4-6482-46B3-A285-5429B7019DA0}"/>
            </a:ext>
          </a:extLst>
        </xdr:cNvPr>
        <xdr:cNvSpPr/>
      </xdr:nvSpPr>
      <xdr:spPr>
        <a:xfrm>
          <a:off x="15430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45720</xdr:rowOff>
    </xdr:from>
    <xdr:to>
      <xdr:col>85</xdr:col>
      <xdr:colOff>127000</xdr:colOff>
      <xdr:row>58</xdr:row>
      <xdr:rowOff>111034</xdr:rowOff>
    </xdr:to>
    <xdr:cxnSp macro="">
      <xdr:nvCxnSpPr>
        <xdr:cNvPr id="546" name="直線コネクタ 545">
          <a:extLst>
            <a:ext uri="{FF2B5EF4-FFF2-40B4-BE49-F238E27FC236}">
              <a16:creationId xmlns:a16="http://schemas.microsoft.com/office/drawing/2014/main" id="{B8620EA8-F364-4C28-ABB1-383DEB76AFDE}"/>
            </a:ext>
          </a:extLst>
        </xdr:cNvPr>
        <xdr:cNvCxnSpPr/>
      </xdr:nvCxnSpPr>
      <xdr:spPr>
        <a:xfrm>
          <a:off x="15481300" y="998982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101056</xdr:rowOff>
    </xdr:from>
    <xdr:to>
      <xdr:col>76</xdr:col>
      <xdr:colOff>165100</xdr:colOff>
      <xdr:row>58</xdr:row>
      <xdr:rowOff>31206</xdr:rowOff>
    </xdr:to>
    <xdr:sp macro="" textlink="">
      <xdr:nvSpPr>
        <xdr:cNvPr id="547" name="楕円 546">
          <a:extLst>
            <a:ext uri="{FF2B5EF4-FFF2-40B4-BE49-F238E27FC236}">
              <a16:creationId xmlns:a16="http://schemas.microsoft.com/office/drawing/2014/main" id="{D78B7D92-823A-4136-85AD-B63E2A1956A6}"/>
            </a:ext>
          </a:extLst>
        </xdr:cNvPr>
        <xdr:cNvSpPr/>
      </xdr:nvSpPr>
      <xdr:spPr>
        <a:xfrm>
          <a:off x="14541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151856</xdr:rowOff>
    </xdr:from>
    <xdr:to>
      <xdr:col>81</xdr:col>
      <xdr:colOff>50800</xdr:colOff>
      <xdr:row>58</xdr:row>
      <xdr:rowOff>45720</xdr:rowOff>
    </xdr:to>
    <xdr:cxnSp macro="">
      <xdr:nvCxnSpPr>
        <xdr:cNvPr id="548" name="直線コネクタ 547">
          <a:extLst>
            <a:ext uri="{FF2B5EF4-FFF2-40B4-BE49-F238E27FC236}">
              <a16:creationId xmlns:a16="http://schemas.microsoft.com/office/drawing/2014/main" id="{537D4F14-F7CE-43C7-960D-E963BCA7EB7D}"/>
            </a:ext>
          </a:extLst>
        </xdr:cNvPr>
        <xdr:cNvCxnSpPr/>
      </xdr:nvCxnSpPr>
      <xdr:spPr>
        <a:xfrm>
          <a:off x="14592300" y="992450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35741</xdr:rowOff>
    </xdr:from>
    <xdr:to>
      <xdr:col>72</xdr:col>
      <xdr:colOff>38100</xdr:colOff>
      <xdr:row>57</xdr:row>
      <xdr:rowOff>137341</xdr:rowOff>
    </xdr:to>
    <xdr:sp macro="" textlink="">
      <xdr:nvSpPr>
        <xdr:cNvPr id="549" name="楕円 548">
          <a:extLst>
            <a:ext uri="{FF2B5EF4-FFF2-40B4-BE49-F238E27FC236}">
              <a16:creationId xmlns:a16="http://schemas.microsoft.com/office/drawing/2014/main" id="{514B9CA6-4DC4-4C87-B92E-F8A3EB526E05}"/>
            </a:ext>
          </a:extLst>
        </xdr:cNvPr>
        <xdr:cNvSpPr/>
      </xdr:nvSpPr>
      <xdr:spPr>
        <a:xfrm>
          <a:off x="13652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86541</xdr:rowOff>
    </xdr:from>
    <xdr:to>
      <xdr:col>76</xdr:col>
      <xdr:colOff>114300</xdr:colOff>
      <xdr:row>57</xdr:row>
      <xdr:rowOff>151856</xdr:rowOff>
    </xdr:to>
    <xdr:cxnSp macro="">
      <xdr:nvCxnSpPr>
        <xdr:cNvPr id="550" name="直線コネクタ 549">
          <a:extLst>
            <a:ext uri="{FF2B5EF4-FFF2-40B4-BE49-F238E27FC236}">
              <a16:creationId xmlns:a16="http://schemas.microsoft.com/office/drawing/2014/main" id="{1C393DEF-AEC8-4151-8966-96A311FDE790}"/>
            </a:ext>
          </a:extLst>
        </xdr:cNvPr>
        <xdr:cNvCxnSpPr/>
      </xdr:nvCxnSpPr>
      <xdr:spPr>
        <a:xfrm>
          <a:off x="13703300" y="985919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141877</xdr:rowOff>
    </xdr:from>
    <xdr:to>
      <xdr:col>67</xdr:col>
      <xdr:colOff>101600</xdr:colOff>
      <xdr:row>57</xdr:row>
      <xdr:rowOff>72027</xdr:rowOff>
    </xdr:to>
    <xdr:sp macro="" textlink="">
      <xdr:nvSpPr>
        <xdr:cNvPr id="551" name="楕円 550">
          <a:extLst>
            <a:ext uri="{FF2B5EF4-FFF2-40B4-BE49-F238E27FC236}">
              <a16:creationId xmlns:a16="http://schemas.microsoft.com/office/drawing/2014/main" id="{91F8E2CD-19A7-43AC-9198-B292414B99F3}"/>
            </a:ext>
          </a:extLst>
        </xdr:cNvPr>
        <xdr:cNvSpPr/>
      </xdr:nvSpPr>
      <xdr:spPr>
        <a:xfrm>
          <a:off x="12763500" y="97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21227</xdr:rowOff>
    </xdr:from>
    <xdr:to>
      <xdr:col>71</xdr:col>
      <xdr:colOff>177800</xdr:colOff>
      <xdr:row>57</xdr:row>
      <xdr:rowOff>86541</xdr:rowOff>
    </xdr:to>
    <xdr:cxnSp macro="">
      <xdr:nvCxnSpPr>
        <xdr:cNvPr id="552" name="直線コネクタ 551">
          <a:extLst>
            <a:ext uri="{FF2B5EF4-FFF2-40B4-BE49-F238E27FC236}">
              <a16:creationId xmlns:a16="http://schemas.microsoft.com/office/drawing/2014/main" id="{8A391412-CE68-4A46-9F00-86A23A382987}"/>
            </a:ext>
          </a:extLst>
        </xdr:cNvPr>
        <xdr:cNvCxnSpPr/>
      </xdr:nvCxnSpPr>
      <xdr:spPr>
        <a:xfrm>
          <a:off x="12814300" y="979387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110507</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412D0615-C1FE-4EFD-AEDF-28C412BFD96E}"/>
            </a:ext>
          </a:extLst>
        </xdr:cNvPr>
        <xdr:cNvSpPr txBox="1"/>
      </xdr:nvSpPr>
      <xdr:spPr>
        <a:xfrm>
          <a:off x="152660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25599</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CBC69736-3379-4CA3-8E69-9BAE9B03EE0C}"/>
            </a:ext>
          </a:extLst>
        </xdr:cNvPr>
        <xdr:cNvSpPr txBox="1"/>
      </xdr:nvSpPr>
      <xdr:spPr>
        <a:xfrm>
          <a:off x="14389744" y="996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114680</xdr:rowOff>
    </xdr:from>
    <xdr:ext cx="405111" cy="259045"/>
    <xdr:sp macro="" textlink="">
      <xdr:nvSpPr>
        <xdr:cNvPr id="555" name="n_3aveValue【保健センター・保健所】&#10;有形固定資産減価償却率">
          <a:extLst>
            <a:ext uri="{FF2B5EF4-FFF2-40B4-BE49-F238E27FC236}">
              <a16:creationId xmlns:a16="http://schemas.microsoft.com/office/drawing/2014/main" id="{AC6DE744-91B1-4411-96B3-11289357D708}"/>
            </a:ext>
          </a:extLst>
        </xdr:cNvPr>
        <xdr:cNvSpPr txBox="1"/>
      </xdr:nvSpPr>
      <xdr:spPr>
        <a:xfrm>
          <a:off x="13500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59162</xdr:rowOff>
    </xdr:from>
    <xdr:ext cx="405111" cy="259045"/>
    <xdr:sp macro="" textlink="">
      <xdr:nvSpPr>
        <xdr:cNvPr id="556" name="n_4aveValue【保健センター・保健所】&#10;有形固定資産減価償却率">
          <a:extLst>
            <a:ext uri="{FF2B5EF4-FFF2-40B4-BE49-F238E27FC236}">
              <a16:creationId xmlns:a16="http://schemas.microsoft.com/office/drawing/2014/main" id="{BFA63719-D04F-4176-B817-88BD0625A41C}"/>
            </a:ext>
          </a:extLst>
        </xdr:cNvPr>
        <xdr:cNvSpPr txBox="1"/>
      </xdr:nvSpPr>
      <xdr:spPr>
        <a:xfrm>
          <a:off x="12611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113047</xdr:rowOff>
    </xdr:from>
    <xdr:ext cx="405111" cy="259045"/>
    <xdr:sp macro="" textlink="">
      <xdr:nvSpPr>
        <xdr:cNvPr id="557" name="n_1mainValue【保健センター・保健所】&#10;有形固定資産減価償却率">
          <a:extLst>
            <a:ext uri="{FF2B5EF4-FFF2-40B4-BE49-F238E27FC236}">
              <a16:creationId xmlns:a16="http://schemas.microsoft.com/office/drawing/2014/main" id="{54FBFB43-1CDC-441A-9B39-33F56BCEA89B}"/>
            </a:ext>
          </a:extLst>
        </xdr:cNvPr>
        <xdr:cNvSpPr txBox="1"/>
      </xdr:nvSpPr>
      <xdr:spPr>
        <a:xfrm>
          <a:off x="152660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47733</xdr:rowOff>
    </xdr:from>
    <xdr:ext cx="405111" cy="259045"/>
    <xdr:sp macro="" textlink="">
      <xdr:nvSpPr>
        <xdr:cNvPr id="558" name="n_2mainValue【保健センター・保健所】&#10;有形固定資産減価償却率">
          <a:extLst>
            <a:ext uri="{FF2B5EF4-FFF2-40B4-BE49-F238E27FC236}">
              <a16:creationId xmlns:a16="http://schemas.microsoft.com/office/drawing/2014/main" id="{00252B40-653F-4923-819F-A131BBDCE477}"/>
            </a:ext>
          </a:extLst>
        </xdr:cNvPr>
        <xdr:cNvSpPr txBox="1"/>
      </xdr:nvSpPr>
      <xdr:spPr>
        <a:xfrm>
          <a:off x="143897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128468</xdr:rowOff>
    </xdr:from>
    <xdr:ext cx="405111" cy="259045"/>
    <xdr:sp macro="" textlink="">
      <xdr:nvSpPr>
        <xdr:cNvPr id="559" name="n_3mainValue【保健センター・保健所】&#10;有形固定資産減価償却率">
          <a:extLst>
            <a:ext uri="{FF2B5EF4-FFF2-40B4-BE49-F238E27FC236}">
              <a16:creationId xmlns:a16="http://schemas.microsoft.com/office/drawing/2014/main" id="{4079A58B-ACF5-44E5-99C3-1DAECC887957}"/>
            </a:ext>
          </a:extLst>
        </xdr:cNvPr>
        <xdr:cNvSpPr txBox="1"/>
      </xdr:nvSpPr>
      <xdr:spPr>
        <a:xfrm>
          <a:off x="13500744" y="9901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63154</xdr:rowOff>
    </xdr:from>
    <xdr:ext cx="405111" cy="259045"/>
    <xdr:sp macro="" textlink="">
      <xdr:nvSpPr>
        <xdr:cNvPr id="560" name="n_4mainValue【保健センター・保健所】&#10;有形固定資産減価償却率">
          <a:extLst>
            <a:ext uri="{FF2B5EF4-FFF2-40B4-BE49-F238E27FC236}">
              <a16:creationId xmlns:a16="http://schemas.microsoft.com/office/drawing/2014/main" id="{907174C2-42FB-4FD0-B76B-D3CE0F24D504}"/>
            </a:ext>
          </a:extLst>
        </xdr:cNvPr>
        <xdr:cNvSpPr txBox="1"/>
      </xdr:nvSpPr>
      <xdr:spPr>
        <a:xfrm>
          <a:off x="12611744" y="9835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B73D9002-3E15-4399-B6C3-C0730F0ADE6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1E270173-C087-4C07-B18B-AF8034F159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4C846F2D-DC47-4A42-8F19-D5F468AAA54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ECA9C202-4DD0-441B-AF6F-DE1BC48067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839D509-2B39-4DD5-A518-E1F60DBD0E8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25668B6B-E91B-4C95-B0AE-083DA7BA97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AC8BF27A-5427-42FC-AD53-063A6A21729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59E01A8B-DF38-4F99-8218-DC6304EB0A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C67A2936-CC49-455A-94A0-860D374DDB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41DA7DFD-37FF-4CC2-AE7A-67C06CD244B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41E7C575-58F3-496F-8009-C0E5157E013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D28653C9-DC1F-4586-AD7F-E5148B20A50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E97FF74A-CEE3-41E1-97DF-649884DA72E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BA4A5B0F-8AD5-4067-9FEC-498EFF423DE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4141D3E6-6A81-4F2E-9D26-EA3E1351CBB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1C87B7F7-FC8F-40BE-89F6-F12968D44EF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C07F212D-57AE-40D3-9ED3-32989AC71D7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4CFDE0B3-6FBE-444A-BE88-E185746B46F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a:extLst>
            <a:ext uri="{FF2B5EF4-FFF2-40B4-BE49-F238E27FC236}">
              <a16:creationId xmlns:a16="http://schemas.microsoft.com/office/drawing/2014/main" id="{239DAEDD-8007-4E11-BBF6-87A1BD80C03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BF01837B-7461-434D-AB4E-461BF07C606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a:extLst>
            <a:ext uri="{FF2B5EF4-FFF2-40B4-BE49-F238E27FC236}">
              <a16:creationId xmlns:a16="http://schemas.microsoft.com/office/drawing/2014/main" id="{86EEBD5A-1909-4031-8316-748445B1206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3E98A1D6-CD1C-4EEA-A903-E0D7CF4ECD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AA23328E-2397-4228-A9E6-A1A93AE3BF0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a:extLst>
            <a:ext uri="{FF2B5EF4-FFF2-40B4-BE49-F238E27FC236}">
              <a16:creationId xmlns:a16="http://schemas.microsoft.com/office/drawing/2014/main" id="{86A8D593-93B9-4E56-9AF3-C3F4506B721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95250</xdr:rowOff>
    </xdr:to>
    <xdr:cxnSp macro="">
      <xdr:nvCxnSpPr>
        <xdr:cNvPr id="585" name="直線コネクタ 584">
          <a:extLst>
            <a:ext uri="{FF2B5EF4-FFF2-40B4-BE49-F238E27FC236}">
              <a16:creationId xmlns:a16="http://schemas.microsoft.com/office/drawing/2014/main" id="{8607ED7F-BB9C-4834-B81C-5649B5AE8420}"/>
            </a:ext>
          </a:extLst>
        </xdr:cNvPr>
        <xdr:cNvCxnSpPr/>
      </xdr:nvCxnSpPr>
      <xdr:spPr>
        <a:xfrm flipV="1">
          <a:off x="22160864" y="96012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99077</xdr:rowOff>
    </xdr:from>
    <xdr:ext cx="469744" cy="259045"/>
    <xdr:sp macro="" textlink="">
      <xdr:nvSpPr>
        <xdr:cNvPr id="586" name="【保健センター・保健所】&#10;一人当たり面積最小値テキスト">
          <a:extLst>
            <a:ext uri="{FF2B5EF4-FFF2-40B4-BE49-F238E27FC236}">
              <a16:creationId xmlns:a16="http://schemas.microsoft.com/office/drawing/2014/main" id="{7223F95C-CDB2-4E0B-8A04-C01CB7B62BDD}"/>
            </a:ext>
          </a:extLst>
        </xdr:cNvPr>
        <xdr:cNvSpPr txBox="1"/>
      </xdr:nvSpPr>
      <xdr:spPr>
        <a:xfrm>
          <a:off x="22199600"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95250</xdr:rowOff>
    </xdr:from>
    <xdr:to>
      <xdr:col>116</xdr:col>
      <xdr:colOff>152400</xdr:colOff>
      <xdr:row>64</xdr:row>
      <xdr:rowOff>95250</xdr:rowOff>
    </xdr:to>
    <xdr:cxnSp macro="">
      <xdr:nvCxnSpPr>
        <xdr:cNvPr id="587" name="直線コネクタ 586">
          <a:extLst>
            <a:ext uri="{FF2B5EF4-FFF2-40B4-BE49-F238E27FC236}">
              <a16:creationId xmlns:a16="http://schemas.microsoft.com/office/drawing/2014/main" id="{3EAA4712-A2A3-4BCD-82D9-B4A66FE7ABDA}"/>
            </a:ext>
          </a:extLst>
        </xdr:cNvPr>
        <xdr:cNvCxnSpPr/>
      </xdr:nvCxnSpPr>
      <xdr:spPr>
        <a:xfrm>
          <a:off x="22072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8" name="【保健センター・保健所】&#10;一人当たり面積最大値テキスト">
          <a:extLst>
            <a:ext uri="{FF2B5EF4-FFF2-40B4-BE49-F238E27FC236}">
              <a16:creationId xmlns:a16="http://schemas.microsoft.com/office/drawing/2014/main" id="{E0CC6BE2-DFD1-414B-B7C2-4DAB11BE9498}"/>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9" name="直線コネクタ 588">
          <a:extLst>
            <a:ext uri="{FF2B5EF4-FFF2-40B4-BE49-F238E27FC236}">
              <a16:creationId xmlns:a16="http://schemas.microsoft.com/office/drawing/2014/main" id="{E92F56BA-A315-45DD-AB38-D93CD9389B48}"/>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590" name="【保健センター・保健所】&#10;一人当たり面積平均値テキスト">
          <a:extLst>
            <a:ext uri="{FF2B5EF4-FFF2-40B4-BE49-F238E27FC236}">
              <a16:creationId xmlns:a16="http://schemas.microsoft.com/office/drawing/2014/main" id="{FFACFE5B-03E9-4F3B-8747-332BF96D083C}"/>
            </a:ext>
          </a:extLst>
        </xdr:cNvPr>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91" name="フローチャート: 判断 590">
          <a:extLst>
            <a:ext uri="{FF2B5EF4-FFF2-40B4-BE49-F238E27FC236}">
              <a16:creationId xmlns:a16="http://schemas.microsoft.com/office/drawing/2014/main" id="{BFB3A2A4-5B42-4107-9A1B-CF93A53AC48E}"/>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2" name="フローチャート: 判断 591">
          <a:extLst>
            <a:ext uri="{FF2B5EF4-FFF2-40B4-BE49-F238E27FC236}">
              <a16:creationId xmlns:a16="http://schemas.microsoft.com/office/drawing/2014/main" id="{4C6CF0DF-8B7E-49F2-8E88-347A3EAF39F4}"/>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3" name="フローチャート: 判断 592">
          <a:extLst>
            <a:ext uri="{FF2B5EF4-FFF2-40B4-BE49-F238E27FC236}">
              <a16:creationId xmlns:a16="http://schemas.microsoft.com/office/drawing/2014/main" id="{1175284A-501D-4F88-B88D-FB986DE8EAC1}"/>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594" name="フローチャート: 判断 593">
          <a:extLst>
            <a:ext uri="{FF2B5EF4-FFF2-40B4-BE49-F238E27FC236}">
              <a16:creationId xmlns:a16="http://schemas.microsoft.com/office/drawing/2014/main" id="{8144C424-CC32-4D75-B10A-451BE1294D9A}"/>
            </a:ext>
          </a:extLst>
        </xdr:cNvPr>
        <xdr:cNvSpPr/>
      </xdr:nvSpPr>
      <xdr:spPr>
        <a:xfrm>
          <a:off x="19494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101600</xdr:rowOff>
    </xdr:from>
    <xdr:to>
      <xdr:col>98</xdr:col>
      <xdr:colOff>38100</xdr:colOff>
      <xdr:row>62</xdr:row>
      <xdr:rowOff>31750</xdr:rowOff>
    </xdr:to>
    <xdr:sp macro="" textlink="">
      <xdr:nvSpPr>
        <xdr:cNvPr id="595" name="フローチャート: 判断 594">
          <a:extLst>
            <a:ext uri="{FF2B5EF4-FFF2-40B4-BE49-F238E27FC236}">
              <a16:creationId xmlns:a16="http://schemas.microsoft.com/office/drawing/2014/main" id="{C45D4138-73E6-4D13-B8B6-14846043183D}"/>
            </a:ext>
          </a:extLst>
        </xdr:cNvPr>
        <xdr:cNvSpPr/>
      </xdr:nvSpPr>
      <xdr:spPr>
        <a:xfrm>
          <a:off x="18605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36F6899-EAC9-43E7-9FBA-6D34353B85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1DBCC41-7D76-4DAD-8E31-C15F49035D3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913168F-AD1B-41C9-BE12-F6409A2FB56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88BDB41-491A-4364-AF0F-FCDFF9DFF60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9F1BE50-0DD1-4037-97D9-1E17730F603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25400</xdr:rowOff>
    </xdr:from>
    <xdr:to>
      <xdr:col>116</xdr:col>
      <xdr:colOff>114300</xdr:colOff>
      <xdr:row>64</xdr:row>
      <xdr:rowOff>127000</xdr:rowOff>
    </xdr:to>
    <xdr:sp macro="" textlink="">
      <xdr:nvSpPr>
        <xdr:cNvPr id="601" name="楕円 600">
          <a:extLst>
            <a:ext uri="{FF2B5EF4-FFF2-40B4-BE49-F238E27FC236}">
              <a16:creationId xmlns:a16="http://schemas.microsoft.com/office/drawing/2014/main" id="{9CC908AD-F4FB-4A2D-B652-DA27379E5F6E}"/>
            </a:ext>
          </a:extLst>
        </xdr:cNvPr>
        <xdr:cNvSpPr/>
      </xdr:nvSpPr>
      <xdr:spPr>
        <a:xfrm>
          <a:off x="22110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111777</xdr:rowOff>
    </xdr:from>
    <xdr:ext cx="469744" cy="259045"/>
    <xdr:sp macro="" textlink="">
      <xdr:nvSpPr>
        <xdr:cNvPr id="602" name="【保健センター・保健所】&#10;一人当たり面積該当値テキスト">
          <a:extLst>
            <a:ext uri="{FF2B5EF4-FFF2-40B4-BE49-F238E27FC236}">
              <a16:creationId xmlns:a16="http://schemas.microsoft.com/office/drawing/2014/main" id="{3C213D13-7FD4-4404-8BB4-014783FA2E0A}"/>
            </a:ext>
          </a:extLst>
        </xdr:cNvPr>
        <xdr:cNvSpPr txBox="1"/>
      </xdr:nvSpPr>
      <xdr:spPr>
        <a:xfrm>
          <a:off x="22199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25400</xdr:rowOff>
    </xdr:from>
    <xdr:to>
      <xdr:col>112</xdr:col>
      <xdr:colOff>38100</xdr:colOff>
      <xdr:row>64</xdr:row>
      <xdr:rowOff>127000</xdr:rowOff>
    </xdr:to>
    <xdr:sp macro="" textlink="">
      <xdr:nvSpPr>
        <xdr:cNvPr id="603" name="楕円 602">
          <a:extLst>
            <a:ext uri="{FF2B5EF4-FFF2-40B4-BE49-F238E27FC236}">
              <a16:creationId xmlns:a16="http://schemas.microsoft.com/office/drawing/2014/main" id="{494276A0-94EF-4A01-B3FC-D6328538BDA9}"/>
            </a:ext>
          </a:extLst>
        </xdr:cNvPr>
        <xdr:cNvSpPr/>
      </xdr:nvSpPr>
      <xdr:spPr>
        <a:xfrm>
          <a:off x="21272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76200</xdr:rowOff>
    </xdr:from>
    <xdr:to>
      <xdr:col>116</xdr:col>
      <xdr:colOff>63500</xdr:colOff>
      <xdr:row>64</xdr:row>
      <xdr:rowOff>76200</xdr:rowOff>
    </xdr:to>
    <xdr:cxnSp macro="">
      <xdr:nvCxnSpPr>
        <xdr:cNvPr id="604" name="直線コネクタ 603">
          <a:extLst>
            <a:ext uri="{FF2B5EF4-FFF2-40B4-BE49-F238E27FC236}">
              <a16:creationId xmlns:a16="http://schemas.microsoft.com/office/drawing/2014/main" id="{6384CEB9-D7A3-4E4E-A927-5F44FFA06EEA}"/>
            </a:ext>
          </a:extLst>
        </xdr:cNvPr>
        <xdr:cNvCxnSpPr/>
      </xdr:nvCxnSpPr>
      <xdr:spPr>
        <a:xfrm>
          <a:off x="21323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25400</xdr:rowOff>
    </xdr:from>
    <xdr:to>
      <xdr:col>107</xdr:col>
      <xdr:colOff>101600</xdr:colOff>
      <xdr:row>64</xdr:row>
      <xdr:rowOff>127000</xdr:rowOff>
    </xdr:to>
    <xdr:sp macro="" textlink="">
      <xdr:nvSpPr>
        <xdr:cNvPr id="605" name="楕円 604">
          <a:extLst>
            <a:ext uri="{FF2B5EF4-FFF2-40B4-BE49-F238E27FC236}">
              <a16:creationId xmlns:a16="http://schemas.microsoft.com/office/drawing/2014/main" id="{03EC2AAF-F431-4913-8925-9EEBA4FF76A7}"/>
            </a:ext>
          </a:extLst>
        </xdr:cNvPr>
        <xdr:cNvSpPr/>
      </xdr:nvSpPr>
      <xdr:spPr>
        <a:xfrm>
          <a:off x="20383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76200</xdr:rowOff>
    </xdr:from>
    <xdr:to>
      <xdr:col>111</xdr:col>
      <xdr:colOff>177800</xdr:colOff>
      <xdr:row>64</xdr:row>
      <xdr:rowOff>76200</xdr:rowOff>
    </xdr:to>
    <xdr:cxnSp macro="">
      <xdr:nvCxnSpPr>
        <xdr:cNvPr id="606" name="直線コネクタ 605">
          <a:extLst>
            <a:ext uri="{FF2B5EF4-FFF2-40B4-BE49-F238E27FC236}">
              <a16:creationId xmlns:a16="http://schemas.microsoft.com/office/drawing/2014/main" id="{38346990-7EC7-44BF-954B-AFB46C88B4A8}"/>
            </a:ext>
          </a:extLst>
        </xdr:cNvPr>
        <xdr:cNvCxnSpPr/>
      </xdr:nvCxnSpPr>
      <xdr:spPr>
        <a:xfrm>
          <a:off x="20434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25400</xdr:rowOff>
    </xdr:from>
    <xdr:to>
      <xdr:col>102</xdr:col>
      <xdr:colOff>165100</xdr:colOff>
      <xdr:row>64</xdr:row>
      <xdr:rowOff>127000</xdr:rowOff>
    </xdr:to>
    <xdr:sp macro="" textlink="">
      <xdr:nvSpPr>
        <xdr:cNvPr id="607" name="楕円 606">
          <a:extLst>
            <a:ext uri="{FF2B5EF4-FFF2-40B4-BE49-F238E27FC236}">
              <a16:creationId xmlns:a16="http://schemas.microsoft.com/office/drawing/2014/main" id="{0B329E72-B05C-4AE6-97CF-88F4B63A6AC4}"/>
            </a:ext>
          </a:extLst>
        </xdr:cNvPr>
        <xdr:cNvSpPr/>
      </xdr:nvSpPr>
      <xdr:spPr>
        <a:xfrm>
          <a:off x="19494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76200</xdr:rowOff>
    </xdr:from>
    <xdr:to>
      <xdr:col>107</xdr:col>
      <xdr:colOff>50800</xdr:colOff>
      <xdr:row>64</xdr:row>
      <xdr:rowOff>76200</xdr:rowOff>
    </xdr:to>
    <xdr:cxnSp macro="">
      <xdr:nvCxnSpPr>
        <xdr:cNvPr id="608" name="直線コネクタ 607">
          <a:extLst>
            <a:ext uri="{FF2B5EF4-FFF2-40B4-BE49-F238E27FC236}">
              <a16:creationId xmlns:a16="http://schemas.microsoft.com/office/drawing/2014/main" id="{1AFBEA8F-394D-45BF-B466-B7AD62D2881E}"/>
            </a:ext>
          </a:extLst>
        </xdr:cNvPr>
        <xdr:cNvCxnSpPr/>
      </xdr:nvCxnSpPr>
      <xdr:spPr>
        <a:xfrm>
          <a:off x="19545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44450</xdr:rowOff>
    </xdr:from>
    <xdr:to>
      <xdr:col>98</xdr:col>
      <xdr:colOff>38100</xdr:colOff>
      <xdr:row>64</xdr:row>
      <xdr:rowOff>146050</xdr:rowOff>
    </xdr:to>
    <xdr:sp macro="" textlink="">
      <xdr:nvSpPr>
        <xdr:cNvPr id="609" name="楕円 608">
          <a:extLst>
            <a:ext uri="{FF2B5EF4-FFF2-40B4-BE49-F238E27FC236}">
              <a16:creationId xmlns:a16="http://schemas.microsoft.com/office/drawing/2014/main" id="{B75F5CC2-7035-4593-BE48-6EE42180508E}"/>
            </a:ext>
          </a:extLst>
        </xdr:cNvPr>
        <xdr:cNvSpPr/>
      </xdr:nvSpPr>
      <xdr:spPr>
        <a:xfrm>
          <a:off x="18605500" y="110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76200</xdr:rowOff>
    </xdr:from>
    <xdr:to>
      <xdr:col>102</xdr:col>
      <xdr:colOff>114300</xdr:colOff>
      <xdr:row>64</xdr:row>
      <xdr:rowOff>95250</xdr:rowOff>
    </xdr:to>
    <xdr:cxnSp macro="">
      <xdr:nvCxnSpPr>
        <xdr:cNvPr id="610" name="直線コネクタ 609">
          <a:extLst>
            <a:ext uri="{FF2B5EF4-FFF2-40B4-BE49-F238E27FC236}">
              <a16:creationId xmlns:a16="http://schemas.microsoft.com/office/drawing/2014/main" id="{875E119E-CA19-4F14-BD78-D45B80710516}"/>
            </a:ext>
          </a:extLst>
        </xdr:cNvPr>
        <xdr:cNvCxnSpPr/>
      </xdr:nvCxnSpPr>
      <xdr:spPr>
        <a:xfrm flipV="1">
          <a:off x="18656300" y="11049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11" name="n_1aveValue【保健センター・保健所】&#10;一人当たり面積">
          <a:extLst>
            <a:ext uri="{FF2B5EF4-FFF2-40B4-BE49-F238E27FC236}">
              <a16:creationId xmlns:a16="http://schemas.microsoft.com/office/drawing/2014/main" id="{AD9B37B2-691F-4AA7-8E3E-6712F7720114}"/>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12" name="n_2aveValue【保健センター・保健所】&#10;一人当たり面積">
          <a:extLst>
            <a:ext uri="{FF2B5EF4-FFF2-40B4-BE49-F238E27FC236}">
              <a16:creationId xmlns:a16="http://schemas.microsoft.com/office/drawing/2014/main" id="{48EF612B-DAC3-408C-B09C-8DEDC6BB18AE}"/>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10177</xdr:rowOff>
    </xdr:from>
    <xdr:ext cx="469744" cy="259045"/>
    <xdr:sp macro="" textlink="">
      <xdr:nvSpPr>
        <xdr:cNvPr id="613" name="n_3aveValue【保健センター・保健所】&#10;一人当たり面積">
          <a:extLst>
            <a:ext uri="{FF2B5EF4-FFF2-40B4-BE49-F238E27FC236}">
              <a16:creationId xmlns:a16="http://schemas.microsoft.com/office/drawing/2014/main" id="{DDF2118A-3742-4FF0-8DD3-2CC948CD5541}"/>
            </a:ext>
          </a:extLst>
        </xdr:cNvPr>
        <xdr:cNvSpPr txBox="1"/>
      </xdr:nvSpPr>
      <xdr:spPr>
        <a:xfrm>
          <a:off x="19310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48277</xdr:rowOff>
    </xdr:from>
    <xdr:ext cx="469744" cy="259045"/>
    <xdr:sp macro="" textlink="">
      <xdr:nvSpPr>
        <xdr:cNvPr id="614" name="n_4aveValue【保健センター・保健所】&#10;一人当たり面積">
          <a:extLst>
            <a:ext uri="{FF2B5EF4-FFF2-40B4-BE49-F238E27FC236}">
              <a16:creationId xmlns:a16="http://schemas.microsoft.com/office/drawing/2014/main" id="{A4C32BA4-76E5-4E34-BCAE-4BE9C2504B3E}"/>
            </a:ext>
          </a:extLst>
        </xdr:cNvPr>
        <xdr:cNvSpPr txBox="1"/>
      </xdr:nvSpPr>
      <xdr:spPr>
        <a:xfrm>
          <a:off x="18421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118127</xdr:rowOff>
    </xdr:from>
    <xdr:ext cx="469744" cy="259045"/>
    <xdr:sp macro="" textlink="">
      <xdr:nvSpPr>
        <xdr:cNvPr id="615" name="n_1mainValue【保健センター・保健所】&#10;一人当たり面積">
          <a:extLst>
            <a:ext uri="{FF2B5EF4-FFF2-40B4-BE49-F238E27FC236}">
              <a16:creationId xmlns:a16="http://schemas.microsoft.com/office/drawing/2014/main" id="{211F521F-9810-4526-A072-6F722FADD5CB}"/>
            </a:ext>
          </a:extLst>
        </xdr:cNvPr>
        <xdr:cNvSpPr txBox="1"/>
      </xdr:nvSpPr>
      <xdr:spPr>
        <a:xfrm>
          <a:off x="21075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118127</xdr:rowOff>
    </xdr:from>
    <xdr:ext cx="469744" cy="259045"/>
    <xdr:sp macro="" textlink="">
      <xdr:nvSpPr>
        <xdr:cNvPr id="616" name="n_2mainValue【保健センター・保健所】&#10;一人当たり面積">
          <a:extLst>
            <a:ext uri="{FF2B5EF4-FFF2-40B4-BE49-F238E27FC236}">
              <a16:creationId xmlns:a16="http://schemas.microsoft.com/office/drawing/2014/main" id="{E734D6D0-FAB5-4B44-8C6B-5071B40AA675}"/>
            </a:ext>
          </a:extLst>
        </xdr:cNvPr>
        <xdr:cNvSpPr txBox="1"/>
      </xdr:nvSpPr>
      <xdr:spPr>
        <a:xfrm>
          <a:off x="20199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118127</xdr:rowOff>
    </xdr:from>
    <xdr:ext cx="469744" cy="259045"/>
    <xdr:sp macro="" textlink="">
      <xdr:nvSpPr>
        <xdr:cNvPr id="617" name="n_3mainValue【保健センター・保健所】&#10;一人当たり面積">
          <a:extLst>
            <a:ext uri="{FF2B5EF4-FFF2-40B4-BE49-F238E27FC236}">
              <a16:creationId xmlns:a16="http://schemas.microsoft.com/office/drawing/2014/main" id="{454FB506-7594-43BB-B7AD-30CAE3C85955}"/>
            </a:ext>
          </a:extLst>
        </xdr:cNvPr>
        <xdr:cNvSpPr txBox="1"/>
      </xdr:nvSpPr>
      <xdr:spPr>
        <a:xfrm>
          <a:off x="19310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137177</xdr:rowOff>
    </xdr:from>
    <xdr:ext cx="469744" cy="259045"/>
    <xdr:sp macro="" textlink="">
      <xdr:nvSpPr>
        <xdr:cNvPr id="618" name="n_4mainValue【保健センター・保健所】&#10;一人当たり面積">
          <a:extLst>
            <a:ext uri="{FF2B5EF4-FFF2-40B4-BE49-F238E27FC236}">
              <a16:creationId xmlns:a16="http://schemas.microsoft.com/office/drawing/2014/main" id="{18690E54-C69F-492B-85DC-C2318A8584AD}"/>
            </a:ext>
          </a:extLst>
        </xdr:cNvPr>
        <xdr:cNvSpPr txBox="1"/>
      </xdr:nvSpPr>
      <xdr:spPr>
        <a:xfrm>
          <a:off x="18421427" y="1110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4AF54324-F422-4C55-AC49-3083897D0E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5C101B2F-2C6C-4DC2-8C2E-207B33A36C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1BC891E5-B303-4931-8A68-C36661B3288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D8463441-D829-4803-BFFE-22A2C31A7F2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6F85A07C-7708-4240-8F8D-40D819E0C89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5A47016F-0327-46A8-95D2-BB16D81999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6438DA4D-5F15-4758-9EFF-F347D12466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4501505D-679E-434B-8396-3878F17318D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957B0CE3-84DA-4D3B-85DD-04251D76E8A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5E060409-54AE-4815-9B79-5FA2A1E1B63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3FEAC677-5DD6-4559-B9DC-7C010F27593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a:extLst>
            <a:ext uri="{FF2B5EF4-FFF2-40B4-BE49-F238E27FC236}">
              <a16:creationId xmlns:a16="http://schemas.microsoft.com/office/drawing/2014/main" id="{BA0B8B8A-37CB-4411-A684-F7E5033FABF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a:extLst>
            <a:ext uri="{FF2B5EF4-FFF2-40B4-BE49-F238E27FC236}">
              <a16:creationId xmlns:a16="http://schemas.microsoft.com/office/drawing/2014/main" id="{B87F1101-6A1E-4C3F-A166-B668A699A18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a:extLst>
            <a:ext uri="{FF2B5EF4-FFF2-40B4-BE49-F238E27FC236}">
              <a16:creationId xmlns:a16="http://schemas.microsoft.com/office/drawing/2014/main" id="{377371B2-70D9-4A6D-BEEA-6996D42D13A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a:extLst>
            <a:ext uri="{FF2B5EF4-FFF2-40B4-BE49-F238E27FC236}">
              <a16:creationId xmlns:a16="http://schemas.microsoft.com/office/drawing/2014/main" id="{E5E546BF-5E52-4832-B5C7-DF0758D0F7F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a:extLst>
            <a:ext uri="{FF2B5EF4-FFF2-40B4-BE49-F238E27FC236}">
              <a16:creationId xmlns:a16="http://schemas.microsoft.com/office/drawing/2014/main" id="{FC84E85C-6B76-43E7-8409-45417F2C6C1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a:extLst>
            <a:ext uri="{FF2B5EF4-FFF2-40B4-BE49-F238E27FC236}">
              <a16:creationId xmlns:a16="http://schemas.microsoft.com/office/drawing/2014/main" id="{5631778E-C602-40B1-991B-C68645F9182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a:extLst>
            <a:ext uri="{FF2B5EF4-FFF2-40B4-BE49-F238E27FC236}">
              <a16:creationId xmlns:a16="http://schemas.microsoft.com/office/drawing/2014/main" id="{916AF9E4-0413-4F18-925B-B52A5437A57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a:extLst>
            <a:ext uri="{FF2B5EF4-FFF2-40B4-BE49-F238E27FC236}">
              <a16:creationId xmlns:a16="http://schemas.microsoft.com/office/drawing/2014/main" id="{C9EF1132-3A48-4055-B88A-4C9548276FD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a:extLst>
            <a:ext uri="{FF2B5EF4-FFF2-40B4-BE49-F238E27FC236}">
              <a16:creationId xmlns:a16="http://schemas.microsoft.com/office/drawing/2014/main" id="{4D5827D4-864D-4C1A-9B74-C5D65238C90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a:extLst>
            <a:ext uri="{FF2B5EF4-FFF2-40B4-BE49-F238E27FC236}">
              <a16:creationId xmlns:a16="http://schemas.microsoft.com/office/drawing/2014/main" id="{C0744159-853B-46C9-9A90-6AD12FA1417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24FEDE98-DC96-43B0-9130-468FC29B38C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a:extLst>
            <a:ext uri="{FF2B5EF4-FFF2-40B4-BE49-F238E27FC236}">
              <a16:creationId xmlns:a16="http://schemas.microsoft.com/office/drawing/2014/main" id="{C636C68A-C9C8-4940-B2F1-336223B87D4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FFD6DD0D-F712-47F0-AE3A-C8D62256DF6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167639</xdr:rowOff>
    </xdr:to>
    <xdr:cxnSp macro="">
      <xdr:nvCxnSpPr>
        <xdr:cNvPr id="643" name="直線コネクタ 642">
          <a:extLst>
            <a:ext uri="{FF2B5EF4-FFF2-40B4-BE49-F238E27FC236}">
              <a16:creationId xmlns:a16="http://schemas.microsoft.com/office/drawing/2014/main" id="{92364344-B8E0-4C88-BE93-47F2DEFFD7D4}"/>
            </a:ext>
          </a:extLst>
        </xdr:cNvPr>
        <xdr:cNvCxnSpPr/>
      </xdr:nvCxnSpPr>
      <xdr:spPr>
        <a:xfrm flipV="1">
          <a:off x="16318864" y="1357503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xdr:rowOff>
    </xdr:from>
    <xdr:ext cx="405111" cy="259045"/>
    <xdr:sp macro="" textlink="">
      <xdr:nvSpPr>
        <xdr:cNvPr id="644" name="【消防施設】&#10;有形固定資産減価償却率最小値テキスト">
          <a:extLst>
            <a:ext uri="{FF2B5EF4-FFF2-40B4-BE49-F238E27FC236}">
              <a16:creationId xmlns:a16="http://schemas.microsoft.com/office/drawing/2014/main" id="{1A19E03B-9246-482A-999E-54266BF33AC1}"/>
            </a:ext>
          </a:extLst>
        </xdr:cNvPr>
        <xdr:cNvSpPr txBox="1"/>
      </xdr:nvSpPr>
      <xdr:spPr>
        <a:xfrm>
          <a:off x="16357600"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167639</xdr:rowOff>
    </xdr:from>
    <xdr:to>
      <xdr:col>86</xdr:col>
      <xdr:colOff>25400</xdr:colOff>
      <xdr:row>85</xdr:row>
      <xdr:rowOff>167639</xdr:rowOff>
    </xdr:to>
    <xdr:cxnSp macro="">
      <xdr:nvCxnSpPr>
        <xdr:cNvPr id="645" name="直線コネクタ 644">
          <a:extLst>
            <a:ext uri="{FF2B5EF4-FFF2-40B4-BE49-F238E27FC236}">
              <a16:creationId xmlns:a16="http://schemas.microsoft.com/office/drawing/2014/main" id="{3318BA18-06EA-44FE-83B1-5EFA99255D6F}"/>
            </a:ext>
          </a:extLst>
        </xdr:cNvPr>
        <xdr:cNvCxnSpPr/>
      </xdr:nvCxnSpPr>
      <xdr:spPr>
        <a:xfrm>
          <a:off x="16230600" y="14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646" name="【消防施設】&#10;有形固定資産減価償却率最大値テキスト">
          <a:extLst>
            <a:ext uri="{FF2B5EF4-FFF2-40B4-BE49-F238E27FC236}">
              <a16:creationId xmlns:a16="http://schemas.microsoft.com/office/drawing/2014/main" id="{4500288B-08B8-494B-B937-69613641D915}"/>
            </a:ext>
          </a:extLst>
        </xdr:cNvPr>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647" name="直線コネクタ 646">
          <a:extLst>
            <a:ext uri="{FF2B5EF4-FFF2-40B4-BE49-F238E27FC236}">
              <a16:creationId xmlns:a16="http://schemas.microsoft.com/office/drawing/2014/main" id="{F6CA0DE5-E2E2-4F5B-A6FC-D1816300363A}"/>
            </a:ext>
          </a:extLst>
        </xdr:cNvPr>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DCF0AE31-894D-4214-9EFE-B9C251E088E9}"/>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49" name="フローチャート: 判断 648">
          <a:extLst>
            <a:ext uri="{FF2B5EF4-FFF2-40B4-BE49-F238E27FC236}">
              <a16:creationId xmlns:a16="http://schemas.microsoft.com/office/drawing/2014/main" id="{39B40B6F-6B9B-4A86-89BA-1237361C30D1}"/>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xdr:rowOff>
    </xdr:from>
    <xdr:to>
      <xdr:col>81</xdr:col>
      <xdr:colOff>101600</xdr:colOff>
      <xdr:row>82</xdr:row>
      <xdr:rowOff>117475</xdr:rowOff>
    </xdr:to>
    <xdr:sp macro="" textlink="">
      <xdr:nvSpPr>
        <xdr:cNvPr id="650" name="フローチャート: 判断 649">
          <a:extLst>
            <a:ext uri="{FF2B5EF4-FFF2-40B4-BE49-F238E27FC236}">
              <a16:creationId xmlns:a16="http://schemas.microsoft.com/office/drawing/2014/main" id="{06E0D218-6274-4F3A-8109-26878D688827}"/>
            </a:ext>
          </a:extLst>
        </xdr:cNvPr>
        <xdr:cNvSpPr/>
      </xdr:nvSpPr>
      <xdr:spPr>
        <a:xfrm>
          <a:off x="15430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160655</xdr:rowOff>
    </xdr:from>
    <xdr:to>
      <xdr:col>76</xdr:col>
      <xdr:colOff>165100</xdr:colOff>
      <xdr:row>82</xdr:row>
      <xdr:rowOff>90805</xdr:rowOff>
    </xdr:to>
    <xdr:sp macro="" textlink="">
      <xdr:nvSpPr>
        <xdr:cNvPr id="651" name="フローチャート: 判断 650">
          <a:extLst>
            <a:ext uri="{FF2B5EF4-FFF2-40B4-BE49-F238E27FC236}">
              <a16:creationId xmlns:a16="http://schemas.microsoft.com/office/drawing/2014/main" id="{5333A85A-52A0-44B6-A54C-C23AA6B5A2AF}"/>
            </a:ext>
          </a:extLst>
        </xdr:cNvPr>
        <xdr:cNvSpPr/>
      </xdr:nvSpPr>
      <xdr:spPr>
        <a:xfrm>
          <a:off x="14541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652" name="フローチャート: 判断 651">
          <a:extLst>
            <a:ext uri="{FF2B5EF4-FFF2-40B4-BE49-F238E27FC236}">
              <a16:creationId xmlns:a16="http://schemas.microsoft.com/office/drawing/2014/main" id="{0A40A8E0-469E-4A82-9B1C-1ECAF8C0FD2B}"/>
            </a:ext>
          </a:extLst>
        </xdr:cNvPr>
        <xdr:cNvSpPr/>
      </xdr:nvSpPr>
      <xdr:spPr>
        <a:xfrm>
          <a:off x="13652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653" name="フローチャート: 判断 652">
          <a:extLst>
            <a:ext uri="{FF2B5EF4-FFF2-40B4-BE49-F238E27FC236}">
              <a16:creationId xmlns:a16="http://schemas.microsoft.com/office/drawing/2014/main" id="{A2422D2F-79DB-4FEF-8937-2864730216B8}"/>
            </a:ext>
          </a:extLst>
        </xdr:cNvPr>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99D7248-3B2D-4F9E-8363-A15CDC2B9B1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B79F3744-F87A-4268-A9D7-22FF0A925DB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D919F47-5DEB-48A7-8680-0C0A455AD37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1F32CC8-EC68-46AE-BB25-05FC5FEC4A6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69AFDF0-662E-432A-8272-BEC5C02D3C8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69214</xdr:rowOff>
    </xdr:from>
    <xdr:to>
      <xdr:col>85</xdr:col>
      <xdr:colOff>177800</xdr:colOff>
      <xdr:row>82</xdr:row>
      <xdr:rowOff>170814</xdr:rowOff>
    </xdr:to>
    <xdr:sp macro="" textlink="">
      <xdr:nvSpPr>
        <xdr:cNvPr id="659" name="楕円 658">
          <a:extLst>
            <a:ext uri="{FF2B5EF4-FFF2-40B4-BE49-F238E27FC236}">
              <a16:creationId xmlns:a16="http://schemas.microsoft.com/office/drawing/2014/main" id="{EB25D906-1440-46FD-8F3E-2FADBADAB99E}"/>
            </a:ext>
          </a:extLst>
        </xdr:cNvPr>
        <xdr:cNvSpPr/>
      </xdr:nvSpPr>
      <xdr:spPr>
        <a:xfrm>
          <a:off x="16268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47641</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C60A4C36-EEB2-4B21-AD3F-AD917CE6B559}"/>
            </a:ext>
          </a:extLst>
        </xdr:cNvPr>
        <xdr:cNvSpPr txBox="1"/>
      </xdr:nvSpPr>
      <xdr:spPr>
        <a:xfrm>
          <a:off x="16357600"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36830</xdr:rowOff>
    </xdr:from>
    <xdr:to>
      <xdr:col>81</xdr:col>
      <xdr:colOff>101600</xdr:colOff>
      <xdr:row>82</xdr:row>
      <xdr:rowOff>138430</xdr:rowOff>
    </xdr:to>
    <xdr:sp macro="" textlink="">
      <xdr:nvSpPr>
        <xdr:cNvPr id="661" name="楕円 660">
          <a:extLst>
            <a:ext uri="{FF2B5EF4-FFF2-40B4-BE49-F238E27FC236}">
              <a16:creationId xmlns:a16="http://schemas.microsoft.com/office/drawing/2014/main" id="{89E3AC21-BB13-448F-94E9-36891886C161}"/>
            </a:ext>
          </a:extLst>
        </xdr:cNvPr>
        <xdr:cNvSpPr/>
      </xdr:nvSpPr>
      <xdr:spPr>
        <a:xfrm>
          <a:off x="15430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87630</xdr:rowOff>
    </xdr:from>
    <xdr:to>
      <xdr:col>85</xdr:col>
      <xdr:colOff>127000</xdr:colOff>
      <xdr:row>82</xdr:row>
      <xdr:rowOff>120014</xdr:rowOff>
    </xdr:to>
    <xdr:cxnSp macro="">
      <xdr:nvCxnSpPr>
        <xdr:cNvPr id="662" name="直線コネクタ 661">
          <a:extLst>
            <a:ext uri="{FF2B5EF4-FFF2-40B4-BE49-F238E27FC236}">
              <a16:creationId xmlns:a16="http://schemas.microsoft.com/office/drawing/2014/main" id="{A07BFB77-714E-4447-B116-1A0EE41B7358}"/>
            </a:ext>
          </a:extLst>
        </xdr:cNvPr>
        <xdr:cNvCxnSpPr/>
      </xdr:nvCxnSpPr>
      <xdr:spPr>
        <a:xfrm>
          <a:off x="15481300" y="141465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63" name="楕円 662">
          <a:extLst>
            <a:ext uri="{FF2B5EF4-FFF2-40B4-BE49-F238E27FC236}">
              <a16:creationId xmlns:a16="http://schemas.microsoft.com/office/drawing/2014/main" id="{4F49D435-F6B4-4245-8BF4-020A3A3F4EE9}"/>
            </a:ext>
          </a:extLst>
        </xdr:cNvPr>
        <xdr:cNvSpPr/>
      </xdr:nvSpPr>
      <xdr:spPr>
        <a:xfrm>
          <a:off x="14541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87630</xdr:rowOff>
    </xdr:from>
    <xdr:to>
      <xdr:col>81</xdr:col>
      <xdr:colOff>50800</xdr:colOff>
      <xdr:row>82</xdr:row>
      <xdr:rowOff>116205</xdr:rowOff>
    </xdr:to>
    <xdr:cxnSp macro="">
      <xdr:nvCxnSpPr>
        <xdr:cNvPr id="664" name="直線コネクタ 663">
          <a:extLst>
            <a:ext uri="{FF2B5EF4-FFF2-40B4-BE49-F238E27FC236}">
              <a16:creationId xmlns:a16="http://schemas.microsoft.com/office/drawing/2014/main" id="{43383FC4-20A7-47A7-9333-CA0AD9A8BCB7}"/>
            </a:ext>
          </a:extLst>
        </xdr:cNvPr>
        <xdr:cNvCxnSpPr/>
      </xdr:nvCxnSpPr>
      <xdr:spPr>
        <a:xfrm flipV="1">
          <a:off x="14592300" y="14146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88264</xdr:rowOff>
    </xdr:from>
    <xdr:to>
      <xdr:col>72</xdr:col>
      <xdr:colOff>38100</xdr:colOff>
      <xdr:row>83</xdr:row>
      <xdr:rowOff>18414</xdr:rowOff>
    </xdr:to>
    <xdr:sp macro="" textlink="">
      <xdr:nvSpPr>
        <xdr:cNvPr id="665" name="楕円 664">
          <a:extLst>
            <a:ext uri="{FF2B5EF4-FFF2-40B4-BE49-F238E27FC236}">
              <a16:creationId xmlns:a16="http://schemas.microsoft.com/office/drawing/2014/main" id="{95D57267-8811-494A-9427-04895DBB4084}"/>
            </a:ext>
          </a:extLst>
        </xdr:cNvPr>
        <xdr:cNvSpPr/>
      </xdr:nvSpPr>
      <xdr:spPr>
        <a:xfrm>
          <a:off x="13652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116205</xdr:rowOff>
    </xdr:from>
    <xdr:to>
      <xdr:col>76</xdr:col>
      <xdr:colOff>114300</xdr:colOff>
      <xdr:row>82</xdr:row>
      <xdr:rowOff>139064</xdr:rowOff>
    </xdr:to>
    <xdr:cxnSp macro="">
      <xdr:nvCxnSpPr>
        <xdr:cNvPr id="666" name="直線コネクタ 665">
          <a:extLst>
            <a:ext uri="{FF2B5EF4-FFF2-40B4-BE49-F238E27FC236}">
              <a16:creationId xmlns:a16="http://schemas.microsoft.com/office/drawing/2014/main" id="{1B56CCEE-5AA0-4ABB-AF23-738D657EEF22}"/>
            </a:ext>
          </a:extLst>
        </xdr:cNvPr>
        <xdr:cNvCxnSpPr/>
      </xdr:nvCxnSpPr>
      <xdr:spPr>
        <a:xfrm flipV="1">
          <a:off x="13703300" y="141751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40639</xdr:rowOff>
    </xdr:from>
    <xdr:to>
      <xdr:col>67</xdr:col>
      <xdr:colOff>101600</xdr:colOff>
      <xdr:row>82</xdr:row>
      <xdr:rowOff>142239</xdr:rowOff>
    </xdr:to>
    <xdr:sp macro="" textlink="">
      <xdr:nvSpPr>
        <xdr:cNvPr id="667" name="楕円 666">
          <a:extLst>
            <a:ext uri="{FF2B5EF4-FFF2-40B4-BE49-F238E27FC236}">
              <a16:creationId xmlns:a16="http://schemas.microsoft.com/office/drawing/2014/main" id="{FFCF96CD-183E-44FE-A3EC-E36515A9C52D}"/>
            </a:ext>
          </a:extLst>
        </xdr:cNvPr>
        <xdr:cNvSpPr/>
      </xdr:nvSpPr>
      <xdr:spPr>
        <a:xfrm>
          <a:off x="12763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91439</xdr:rowOff>
    </xdr:from>
    <xdr:to>
      <xdr:col>71</xdr:col>
      <xdr:colOff>177800</xdr:colOff>
      <xdr:row>82</xdr:row>
      <xdr:rowOff>139064</xdr:rowOff>
    </xdr:to>
    <xdr:cxnSp macro="">
      <xdr:nvCxnSpPr>
        <xdr:cNvPr id="668" name="直線コネクタ 667">
          <a:extLst>
            <a:ext uri="{FF2B5EF4-FFF2-40B4-BE49-F238E27FC236}">
              <a16:creationId xmlns:a16="http://schemas.microsoft.com/office/drawing/2014/main" id="{72A2430B-5B54-4CA6-AAAD-905E7F8B01E4}"/>
            </a:ext>
          </a:extLst>
        </xdr:cNvPr>
        <xdr:cNvCxnSpPr/>
      </xdr:nvCxnSpPr>
      <xdr:spPr>
        <a:xfrm>
          <a:off x="12814300" y="141503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134002</xdr:rowOff>
    </xdr:from>
    <xdr:ext cx="405111" cy="259045"/>
    <xdr:sp macro="" textlink="">
      <xdr:nvSpPr>
        <xdr:cNvPr id="669" name="n_1aveValue【消防施設】&#10;有形固定資産減価償却率">
          <a:extLst>
            <a:ext uri="{FF2B5EF4-FFF2-40B4-BE49-F238E27FC236}">
              <a16:creationId xmlns:a16="http://schemas.microsoft.com/office/drawing/2014/main" id="{48CFF309-523C-4A63-8305-7E1D2C7A8BB4}"/>
            </a:ext>
          </a:extLst>
        </xdr:cNvPr>
        <xdr:cNvSpPr txBox="1"/>
      </xdr:nvSpPr>
      <xdr:spPr>
        <a:xfrm>
          <a:off x="152660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107332</xdr:rowOff>
    </xdr:from>
    <xdr:ext cx="405111" cy="259045"/>
    <xdr:sp macro="" textlink="">
      <xdr:nvSpPr>
        <xdr:cNvPr id="670" name="n_2aveValue【消防施設】&#10;有形固定資産減価償却率">
          <a:extLst>
            <a:ext uri="{FF2B5EF4-FFF2-40B4-BE49-F238E27FC236}">
              <a16:creationId xmlns:a16="http://schemas.microsoft.com/office/drawing/2014/main" id="{8F0A06E4-6DE7-4A0F-B93A-A9E29089D27E}"/>
            </a:ext>
          </a:extLst>
        </xdr:cNvPr>
        <xdr:cNvSpPr txBox="1"/>
      </xdr:nvSpPr>
      <xdr:spPr>
        <a:xfrm>
          <a:off x="14389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160672</xdr:rowOff>
    </xdr:from>
    <xdr:ext cx="405111" cy="259045"/>
    <xdr:sp macro="" textlink="">
      <xdr:nvSpPr>
        <xdr:cNvPr id="671" name="n_3aveValue【消防施設】&#10;有形固定資産減価償却率">
          <a:extLst>
            <a:ext uri="{FF2B5EF4-FFF2-40B4-BE49-F238E27FC236}">
              <a16:creationId xmlns:a16="http://schemas.microsoft.com/office/drawing/2014/main" id="{43467C32-7FCC-421C-9020-599F9BEFFDB8}"/>
            </a:ext>
          </a:extLst>
        </xdr:cNvPr>
        <xdr:cNvSpPr txBox="1"/>
      </xdr:nvSpPr>
      <xdr:spPr>
        <a:xfrm>
          <a:off x="13500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672" name="n_4aveValue【消防施設】&#10;有形固定資産減価償却率">
          <a:extLst>
            <a:ext uri="{FF2B5EF4-FFF2-40B4-BE49-F238E27FC236}">
              <a16:creationId xmlns:a16="http://schemas.microsoft.com/office/drawing/2014/main" id="{01D6F9DB-BD0E-4A2C-BB14-7D4719135AA4}"/>
            </a:ext>
          </a:extLst>
        </xdr:cNvPr>
        <xdr:cNvSpPr txBox="1"/>
      </xdr:nvSpPr>
      <xdr:spPr>
        <a:xfrm>
          <a:off x="12611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129557</xdr:rowOff>
    </xdr:from>
    <xdr:ext cx="405111" cy="259045"/>
    <xdr:sp macro="" textlink="">
      <xdr:nvSpPr>
        <xdr:cNvPr id="673" name="n_1mainValue【消防施設】&#10;有形固定資産減価償却率">
          <a:extLst>
            <a:ext uri="{FF2B5EF4-FFF2-40B4-BE49-F238E27FC236}">
              <a16:creationId xmlns:a16="http://schemas.microsoft.com/office/drawing/2014/main" id="{3FE34B06-471A-434A-ADE2-BC22553B67C6}"/>
            </a:ext>
          </a:extLst>
        </xdr:cNvPr>
        <xdr:cNvSpPr txBox="1"/>
      </xdr:nvSpPr>
      <xdr:spPr>
        <a:xfrm>
          <a:off x="15266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674" name="n_2mainValue【消防施設】&#10;有形固定資産減価償却率">
          <a:extLst>
            <a:ext uri="{FF2B5EF4-FFF2-40B4-BE49-F238E27FC236}">
              <a16:creationId xmlns:a16="http://schemas.microsoft.com/office/drawing/2014/main" id="{F4C18D2B-3C2D-44B1-8687-372A0F97B229}"/>
            </a:ext>
          </a:extLst>
        </xdr:cNvPr>
        <xdr:cNvSpPr txBox="1"/>
      </xdr:nvSpPr>
      <xdr:spPr>
        <a:xfrm>
          <a:off x="14389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9541</xdr:rowOff>
    </xdr:from>
    <xdr:ext cx="405111" cy="259045"/>
    <xdr:sp macro="" textlink="">
      <xdr:nvSpPr>
        <xdr:cNvPr id="675" name="n_3mainValue【消防施設】&#10;有形固定資産減価償却率">
          <a:extLst>
            <a:ext uri="{FF2B5EF4-FFF2-40B4-BE49-F238E27FC236}">
              <a16:creationId xmlns:a16="http://schemas.microsoft.com/office/drawing/2014/main" id="{9D96A55D-FE75-464F-90A4-A31D49F86B02}"/>
            </a:ext>
          </a:extLst>
        </xdr:cNvPr>
        <xdr:cNvSpPr txBox="1"/>
      </xdr:nvSpPr>
      <xdr:spPr>
        <a:xfrm>
          <a:off x="13500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133366</xdr:rowOff>
    </xdr:from>
    <xdr:ext cx="405111" cy="259045"/>
    <xdr:sp macro="" textlink="">
      <xdr:nvSpPr>
        <xdr:cNvPr id="676" name="n_4mainValue【消防施設】&#10;有形固定資産減価償却率">
          <a:extLst>
            <a:ext uri="{FF2B5EF4-FFF2-40B4-BE49-F238E27FC236}">
              <a16:creationId xmlns:a16="http://schemas.microsoft.com/office/drawing/2014/main" id="{7650C03D-469B-442D-AFAD-D86B59FF1FF1}"/>
            </a:ext>
          </a:extLst>
        </xdr:cNvPr>
        <xdr:cNvSpPr txBox="1"/>
      </xdr:nvSpPr>
      <xdr:spPr>
        <a:xfrm>
          <a:off x="12611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982A1F53-6698-4457-8BD2-41AAD04D953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755F55EB-C37F-4C22-B76C-E47006D925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78847458-5CAC-494C-B482-AC57E5495D0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668EE0B6-80D7-4671-A89E-721C5F2AAAE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5F077AB8-EE50-4B0D-8BC5-8E144FF48EA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4A87089F-1804-46B8-82C2-3D4988005E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6751172C-7C9E-410A-A6EF-6705FAD3A8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58B64094-4ED8-46F5-BD40-5725AD513D4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CE1EFE64-77C8-414B-ACF8-2AD7BFEC65C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498D38E2-E345-4CD2-B03F-00DDC8A19B0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87" name="テキスト ボックス 686">
          <a:extLst>
            <a:ext uri="{FF2B5EF4-FFF2-40B4-BE49-F238E27FC236}">
              <a16:creationId xmlns:a16="http://schemas.microsoft.com/office/drawing/2014/main" id="{CD533DE8-2F20-4785-8FB6-99F9BFCAE91E}"/>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82060E82-1992-41C9-AF79-F3035FA4BD0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2A8641AB-01C6-4359-B2C9-5B8017A588E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E29B1F49-9C60-4D0E-BADE-C4C959B2428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0E849AA1-1266-4ECD-816F-05FAFFC2DB7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DDBECB3D-A022-4E7E-A680-187DE079072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E3736F92-01B4-45BB-904F-AE3E3BEC47E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A5F58ED6-CF43-44D3-97D8-84A84DD1A67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0496CA62-E474-4B02-94B2-D3ABDB29048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9F88072D-6698-478C-83DA-52A3C625DC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9D1A38C0-8C49-495C-AB85-EF1BDE49DA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99ED8DED-5D01-40E6-88A3-89D705D35CB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51815</xdr:rowOff>
    </xdr:from>
    <xdr:to>
      <xdr:col>116</xdr:col>
      <xdr:colOff>62864</xdr:colOff>
      <xdr:row>86</xdr:row>
      <xdr:rowOff>138685</xdr:rowOff>
    </xdr:to>
    <xdr:cxnSp macro="">
      <xdr:nvCxnSpPr>
        <xdr:cNvPr id="699" name="直線コネクタ 698">
          <a:extLst>
            <a:ext uri="{FF2B5EF4-FFF2-40B4-BE49-F238E27FC236}">
              <a16:creationId xmlns:a16="http://schemas.microsoft.com/office/drawing/2014/main" id="{8B7C5D80-FADE-485F-BD9E-00F65FAF3D43}"/>
            </a:ext>
          </a:extLst>
        </xdr:cNvPr>
        <xdr:cNvCxnSpPr/>
      </xdr:nvCxnSpPr>
      <xdr:spPr>
        <a:xfrm flipV="1">
          <a:off x="22160864" y="13424915"/>
          <a:ext cx="0" cy="1458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142512</xdr:rowOff>
    </xdr:from>
    <xdr:ext cx="469744" cy="259045"/>
    <xdr:sp macro="" textlink="">
      <xdr:nvSpPr>
        <xdr:cNvPr id="700" name="【消防施設】&#10;一人当たり面積最小値テキスト">
          <a:extLst>
            <a:ext uri="{FF2B5EF4-FFF2-40B4-BE49-F238E27FC236}">
              <a16:creationId xmlns:a16="http://schemas.microsoft.com/office/drawing/2014/main" id="{3C670977-750D-4259-A5C5-FE9CFD75503A}"/>
            </a:ext>
          </a:extLst>
        </xdr:cNvPr>
        <xdr:cNvSpPr txBox="1"/>
      </xdr:nvSpPr>
      <xdr:spPr>
        <a:xfrm>
          <a:off x="22199600" y="1488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138685</xdr:rowOff>
    </xdr:from>
    <xdr:to>
      <xdr:col>116</xdr:col>
      <xdr:colOff>152400</xdr:colOff>
      <xdr:row>86</xdr:row>
      <xdr:rowOff>138685</xdr:rowOff>
    </xdr:to>
    <xdr:cxnSp macro="">
      <xdr:nvCxnSpPr>
        <xdr:cNvPr id="701" name="直線コネクタ 700">
          <a:extLst>
            <a:ext uri="{FF2B5EF4-FFF2-40B4-BE49-F238E27FC236}">
              <a16:creationId xmlns:a16="http://schemas.microsoft.com/office/drawing/2014/main" id="{1ADA1E56-E275-4B71-B57D-005AC95C85DF}"/>
            </a:ext>
          </a:extLst>
        </xdr:cNvPr>
        <xdr:cNvCxnSpPr/>
      </xdr:nvCxnSpPr>
      <xdr:spPr>
        <a:xfrm>
          <a:off x="22072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169942</xdr:rowOff>
    </xdr:from>
    <xdr:ext cx="469744" cy="259045"/>
    <xdr:sp macro="" textlink="">
      <xdr:nvSpPr>
        <xdr:cNvPr id="702" name="【消防施設】&#10;一人当たり面積最大値テキスト">
          <a:extLst>
            <a:ext uri="{FF2B5EF4-FFF2-40B4-BE49-F238E27FC236}">
              <a16:creationId xmlns:a16="http://schemas.microsoft.com/office/drawing/2014/main" id="{D3893B96-EBB1-4852-849D-FB7364B1EBD6}"/>
            </a:ext>
          </a:extLst>
        </xdr:cNvPr>
        <xdr:cNvSpPr txBox="1"/>
      </xdr:nvSpPr>
      <xdr:spPr>
        <a:xfrm>
          <a:off x="22199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51815</xdr:rowOff>
    </xdr:from>
    <xdr:to>
      <xdr:col>116</xdr:col>
      <xdr:colOff>152400</xdr:colOff>
      <xdr:row>78</xdr:row>
      <xdr:rowOff>51815</xdr:rowOff>
    </xdr:to>
    <xdr:cxnSp macro="">
      <xdr:nvCxnSpPr>
        <xdr:cNvPr id="703" name="直線コネクタ 702">
          <a:extLst>
            <a:ext uri="{FF2B5EF4-FFF2-40B4-BE49-F238E27FC236}">
              <a16:creationId xmlns:a16="http://schemas.microsoft.com/office/drawing/2014/main" id="{90659755-2990-4FB5-9116-47438F046081}"/>
            </a:ext>
          </a:extLst>
        </xdr:cNvPr>
        <xdr:cNvCxnSpPr/>
      </xdr:nvCxnSpPr>
      <xdr:spPr>
        <a:xfrm>
          <a:off x="22072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04" name="【消防施設】&#10;一人当たり面積平均値テキスト">
          <a:extLst>
            <a:ext uri="{FF2B5EF4-FFF2-40B4-BE49-F238E27FC236}">
              <a16:creationId xmlns:a16="http://schemas.microsoft.com/office/drawing/2014/main" id="{B4585023-4E59-4D4A-88FA-8CA2BE03CF52}"/>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05" name="フローチャート: 判断 704">
          <a:extLst>
            <a:ext uri="{FF2B5EF4-FFF2-40B4-BE49-F238E27FC236}">
              <a16:creationId xmlns:a16="http://schemas.microsoft.com/office/drawing/2014/main" id="{105B783B-E662-48B1-8171-536B8A746F41}"/>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706" name="フローチャート: 判断 705">
          <a:extLst>
            <a:ext uri="{FF2B5EF4-FFF2-40B4-BE49-F238E27FC236}">
              <a16:creationId xmlns:a16="http://schemas.microsoft.com/office/drawing/2014/main" id="{530A7B6D-C3F1-40B4-B18C-98B4A779068F}"/>
            </a:ext>
          </a:extLst>
        </xdr:cNvPr>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707" name="フローチャート: 判断 706">
          <a:extLst>
            <a:ext uri="{FF2B5EF4-FFF2-40B4-BE49-F238E27FC236}">
              <a16:creationId xmlns:a16="http://schemas.microsoft.com/office/drawing/2014/main" id="{7ED1BAC9-B651-4043-AA30-363A21B97515}"/>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708" name="フローチャート: 判断 707">
          <a:extLst>
            <a:ext uri="{FF2B5EF4-FFF2-40B4-BE49-F238E27FC236}">
              <a16:creationId xmlns:a16="http://schemas.microsoft.com/office/drawing/2014/main" id="{01ABE73F-CA4C-4705-AFD5-D4418780BC10}"/>
            </a:ext>
          </a:extLst>
        </xdr:cNvPr>
        <xdr:cNvSpPr/>
      </xdr:nvSpPr>
      <xdr:spPr>
        <a:xfrm>
          <a:off x="19494500" y="146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71882</xdr:rowOff>
    </xdr:from>
    <xdr:to>
      <xdr:col>98</xdr:col>
      <xdr:colOff>38100</xdr:colOff>
      <xdr:row>86</xdr:row>
      <xdr:rowOff>2032</xdr:rowOff>
    </xdr:to>
    <xdr:sp macro="" textlink="">
      <xdr:nvSpPr>
        <xdr:cNvPr id="709" name="フローチャート: 判断 708">
          <a:extLst>
            <a:ext uri="{FF2B5EF4-FFF2-40B4-BE49-F238E27FC236}">
              <a16:creationId xmlns:a16="http://schemas.microsoft.com/office/drawing/2014/main" id="{30F9924E-F477-46D3-AA46-304C2E93BA2F}"/>
            </a:ext>
          </a:extLst>
        </xdr:cNvPr>
        <xdr:cNvSpPr/>
      </xdr:nvSpPr>
      <xdr:spPr>
        <a:xfrm>
          <a:off x="18605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56215779-247B-4510-A191-BE40733E536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8E409C7-2A52-482F-AA3C-3512F566DB2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661A58EF-FA0E-40FE-AFFF-C0B24C5D938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4AEAAAF-F7B4-4DF8-8CE8-9365D80EF5D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F4B77F4-7BAA-4F53-A3DF-C8763D0F5F6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5" name="楕円 714">
          <a:extLst>
            <a:ext uri="{FF2B5EF4-FFF2-40B4-BE49-F238E27FC236}">
              <a16:creationId xmlns:a16="http://schemas.microsoft.com/office/drawing/2014/main" id="{9A085DB6-B05E-4CE7-86C1-1E55475DFB89}"/>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6" name="【消防施設】&#10;一人当たり面積該当値テキスト">
          <a:extLst>
            <a:ext uri="{FF2B5EF4-FFF2-40B4-BE49-F238E27FC236}">
              <a16:creationId xmlns:a16="http://schemas.microsoft.com/office/drawing/2014/main" id="{9375B9BE-B049-4602-9546-E12C3001F0E4}"/>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163322</xdr:rowOff>
    </xdr:from>
    <xdr:to>
      <xdr:col>112</xdr:col>
      <xdr:colOff>38100</xdr:colOff>
      <xdr:row>86</xdr:row>
      <xdr:rowOff>93472</xdr:rowOff>
    </xdr:to>
    <xdr:sp macro="" textlink="">
      <xdr:nvSpPr>
        <xdr:cNvPr id="717" name="楕円 716">
          <a:extLst>
            <a:ext uri="{FF2B5EF4-FFF2-40B4-BE49-F238E27FC236}">
              <a16:creationId xmlns:a16="http://schemas.microsoft.com/office/drawing/2014/main" id="{F46B93F5-0FDF-49BB-9B0A-AB7328E48887}"/>
            </a:ext>
          </a:extLst>
        </xdr:cNvPr>
        <xdr:cNvSpPr/>
      </xdr:nvSpPr>
      <xdr:spPr>
        <a:xfrm>
          <a:off x="21272500" y="147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42672</xdr:rowOff>
    </xdr:to>
    <xdr:cxnSp macro="">
      <xdr:nvCxnSpPr>
        <xdr:cNvPr id="718" name="直線コネクタ 717">
          <a:extLst>
            <a:ext uri="{FF2B5EF4-FFF2-40B4-BE49-F238E27FC236}">
              <a16:creationId xmlns:a16="http://schemas.microsoft.com/office/drawing/2014/main" id="{09D5356C-AE0B-4ADD-ACB5-69BE204861FB}"/>
            </a:ext>
          </a:extLst>
        </xdr:cNvPr>
        <xdr:cNvCxnSpPr/>
      </xdr:nvCxnSpPr>
      <xdr:spPr>
        <a:xfrm flipV="1">
          <a:off x="21323300" y="14782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167894</xdr:rowOff>
    </xdr:from>
    <xdr:to>
      <xdr:col>107</xdr:col>
      <xdr:colOff>101600</xdr:colOff>
      <xdr:row>86</xdr:row>
      <xdr:rowOff>98044</xdr:rowOff>
    </xdr:to>
    <xdr:sp macro="" textlink="">
      <xdr:nvSpPr>
        <xdr:cNvPr id="719" name="楕円 718">
          <a:extLst>
            <a:ext uri="{FF2B5EF4-FFF2-40B4-BE49-F238E27FC236}">
              <a16:creationId xmlns:a16="http://schemas.microsoft.com/office/drawing/2014/main" id="{B28CCB27-DD3F-437D-B1CD-BA915123BF6B}"/>
            </a:ext>
          </a:extLst>
        </xdr:cNvPr>
        <xdr:cNvSpPr/>
      </xdr:nvSpPr>
      <xdr:spPr>
        <a:xfrm>
          <a:off x="20383500" y="14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42672</xdr:rowOff>
    </xdr:from>
    <xdr:to>
      <xdr:col>111</xdr:col>
      <xdr:colOff>177800</xdr:colOff>
      <xdr:row>86</xdr:row>
      <xdr:rowOff>47244</xdr:rowOff>
    </xdr:to>
    <xdr:cxnSp macro="">
      <xdr:nvCxnSpPr>
        <xdr:cNvPr id="720" name="直線コネクタ 719">
          <a:extLst>
            <a:ext uri="{FF2B5EF4-FFF2-40B4-BE49-F238E27FC236}">
              <a16:creationId xmlns:a16="http://schemas.microsoft.com/office/drawing/2014/main" id="{96F06320-0E15-4350-B606-31B215037A29}"/>
            </a:ext>
          </a:extLst>
        </xdr:cNvPr>
        <xdr:cNvCxnSpPr/>
      </xdr:nvCxnSpPr>
      <xdr:spPr>
        <a:xfrm flipV="1">
          <a:off x="20434300" y="14787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167894</xdr:rowOff>
    </xdr:from>
    <xdr:to>
      <xdr:col>102</xdr:col>
      <xdr:colOff>165100</xdr:colOff>
      <xdr:row>86</xdr:row>
      <xdr:rowOff>98044</xdr:rowOff>
    </xdr:to>
    <xdr:sp macro="" textlink="">
      <xdr:nvSpPr>
        <xdr:cNvPr id="721" name="楕円 720">
          <a:extLst>
            <a:ext uri="{FF2B5EF4-FFF2-40B4-BE49-F238E27FC236}">
              <a16:creationId xmlns:a16="http://schemas.microsoft.com/office/drawing/2014/main" id="{7174E858-676C-4EC7-B3A5-ABA3EE2098CE}"/>
            </a:ext>
          </a:extLst>
        </xdr:cNvPr>
        <xdr:cNvSpPr/>
      </xdr:nvSpPr>
      <xdr:spPr>
        <a:xfrm>
          <a:off x="19494500" y="14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47244</xdr:rowOff>
    </xdr:from>
    <xdr:to>
      <xdr:col>107</xdr:col>
      <xdr:colOff>50800</xdr:colOff>
      <xdr:row>86</xdr:row>
      <xdr:rowOff>47244</xdr:rowOff>
    </xdr:to>
    <xdr:cxnSp macro="">
      <xdr:nvCxnSpPr>
        <xdr:cNvPr id="722" name="直線コネクタ 721">
          <a:extLst>
            <a:ext uri="{FF2B5EF4-FFF2-40B4-BE49-F238E27FC236}">
              <a16:creationId xmlns:a16="http://schemas.microsoft.com/office/drawing/2014/main" id="{79E695B7-F2EE-49DC-B18C-9A6206FC9C5D}"/>
            </a:ext>
          </a:extLst>
        </xdr:cNvPr>
        <xdr:cNvCxnSpPr/>
      </xdr:nvCxnSpPr>
      <xdr:spPr>
        <a:xfrm>
          <a:off x="19545300" y="14791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167894</xdr:rowOff>
    </xdr:from>
    <xdr:to>
      <xdr:col>98</xdr:col>
      <xdr:colOff>38100</xdr:colOff>
      <xdr:row>86</xdr:row>
      <xdr:rowOff>98044</xdr:rowOff>
    </xdr:to>
    <xdr:sp macro="" textlink="">
      <xdr:nvSpPr>
        <xdr:cNvPr id="723" name="楕円 722">
          <a:extLst>
            <a:ext uri="{FF2B5EF4-FFF2-40B4-BE49-F238E27FC236}">
              <a16:creationId xmlns:a16="http://schemas.microsoft.com/office/drawing/2014/main" id="{F684A2F8-21E4-4A4A-8ABF-623067900C5E}"/>
            </a:ext>
          </a:extLst>
        </xdr:cNvPr>
        <xdr:cNvSpPr/>
      </xdr:nvSpPr>
      <xdr:spPr>
        <a:xfrm>
          <a:off x="18605500" y="14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47244</xdr:rowOff>
    </xdr:from>
    <xdr:to>
      <xdr:col>102</xdr:col>
      <xdr:colOff>114300</xdr:colOff>
      <xdr:row>86</xdr:row>
      <xdr:rowOff>47244</xdr:rowOff>
    </xdr:to>
    <xdr:cxnSp macro="">
      <xdr:nvCxnSpPr>
        <xdr:cNvPr id="724" name="直線コネクタ 723">
          <a:extLst>
            <a:ext uri="{FF2B5EF4-FFF2-40B4-BE49-F238E27FC236}">
              <a16:creationId xmlns:a16="http://schemas.microsoft.com/office/drawing/2014/main" id="{F1965924-F194-4919-9679-70DD91B19341}"/>
            </a:ext>
          </a:extLst>
        </xdr:cNvPr>
        <xdr:cNvCxnSpPr/>
      </xdr:nvCxnSpPr>
      <xdr:spPr>
        <a:xfrm>
          <a:off x="18656300" y="14791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725" name="n_1aveValue【消防施設】&#10;一人当たり面積">
          <a:extLst>
            <a:ext uri="{FF2B5EF4-FFF2-40B4-BE49-F238E27FC236}">
              <a16:creationId xmlns:a16="http://schemas.microsoft.com/office/drawing/2014/main" id="{E48FCC69-5AD1-4C1C-AEA2-380525993424}"/>
            </a:ext>
          </a:extLst>
        </xdr:cNvPr>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726" name="n_2aveValue【消防施設】&#10;一人当たり面積">
          <a:extLst>
            <a:ext uri="{FF2B5EF4-FFF2-40B4-BE49-F238E27FC236}">
              <a16:creationId xmlns:a16="http://schemas.microsoft.com/office/drawing/2014/main" id="{DC01DE39-1EDF-4384-8520-8FB42FA2B64C}"/>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55135</xdr:rowOff>
    </xdr:from>
    <xdr:ext cx="469744" cy="259045"/>
    <xdr:sp macro="" textlink="">
      <xdr:nvSpPr>
        <xdr:cNvPr id="727" name="n_3aveValue【消防施設】&#10;一人当たり面積">
          <a:extLst>
            <a:ext uri="{FF2B5EF4-FFF2-40B4-BE49-F238E27FC236}">
              <a16:creationId xmlns:a16="http://schemas.microsoft.com/office/drawing/2014/main" id="{5654790E-522E-40D8-B72C-422AF99F2DB4}"/>
            </a:ext>
          </a:extLst>
        </xdr:cNvPr>
        <xdr:cNvSpPr txBox="1"/>
      </xdr:nvSpPr>
      <xdr:spPr>
        <a:xfrm>
          <a:off x="19310427" y="1445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18559</xdr:rowOff>
    </xdr:from>
    <xdr:ext cx="469744" cy="259045"/>
    <xdr:sp macro="" textlink="">
      <xdr:nvSpPr>
        <xdr:cNvPr id="728" name="n_4aveValue【消防施設】&#10;一人当たり面積">
          <a:extLst>
            <a:ext uri="{FF2B5EF4-FFF2-40B4-BE49-F238E27FC236}">
              <a16:creationId xmlns:a16="http://schemas.microsoft.com/office/drawing/2014/main" id="{05C2C51E-BF65-4DCE-AC77-0E83869730FC}"/>
            </a:ext>
          </a:extLst>
        </xdr:cNvPr>
        <xdr:cNvSpPr txBox="1"/>
      </xdr:nvSpPr>
      <xdr:spPr>
        <a:xfrm>
          <a:off x="184214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84599</xdr:rowOff>
    </xdr:from>
    <xdr:ext cx="469744" cy="259045"/>
    <xdr:sp macro="" textlink="">
      <xdr:nvSpPr>
        <xdr:cNvPr id="729" name="n_1mainValue【消防施設】&#10;一人当たり面積">
          <a:extLst>
            <a:ext uri="{FF2B5EF4-FFF2-40B4-BE49-F238E27FC236}">
              <a16:creationId xmlns:a16="http://schemas.microsoft.com/office/drawing/2014/main" id="{8077A5D6-D4C3-4E8E-BA69-0EC3506AE0E3}"/>
            </a:ext>
          </a:extLst>
        </xdr:cNvPr>
        <xdr:cNvSpPr txBox="1"/>
      </xdr:nvSpPr>
      <xdr:spPr>
        <a:xfrm>
          <a:off x="21075727" y="1482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89171</xdr:rowOff>
    </xdr:from>
    <xdr:ext cx="469744" cy="259045"/>
    <xdr:sp macro="" textlink="">
      <xdr:nvSpPr>
        <xdr:cNvPr id="730" name="n_2mainValue【消防施設】&#10;一人当たり面積">
          <a:extLst>
            <a:ext uri="{FF2B5EF4-FFF2-40B4-BE49-F238E27FC236}">
              <a16:creationId xmlns:a16="http://schemas.microsoft.com/office/drawing/2014/main" id="{ABEB07A6-75A1-429E-B438-561B4E86EA1B}"/>
            </a:ext>
          </a:extLst>
        </xdr:cNvPr>
        <xdr:cNvSpPr txBox="1"/>
      </xdr:nvSpPr>
      <xdr:spPr>
        <a:xfrm>
          <a:off x="20199427" y="1483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89171</xdr:rowOff>
    </xdr:from>
    <xdr:ext cx="469744" cy="259045"/>
    <xdr:sp macro="" textlink="">
      <xdr:nvSpPr>
        <xdr:cNvPr id="731" name="n_3mainValue【消防施設】&#10;一人当たり面積">
          <a:extLst>
            <a:ext uri="{FF2B5EF4-FFF2-40B4-BE49-F238E27FC236}">
              <a16:creationId xmlns:a16="http://schemas.microsoft.com/office/drawing/2014/main" id="{44A6157E-F0F2-40AC-AED2-0712E620FDC4}"/>
            </a:ext>
          </a:extLst>
        </xdr:cNvPr>
        <xdr:cNvSpPr txBox="1"/>
      </xdr:nvSpPr>
      <xdr:spPr>
        <a:xfrm>
          <a:off x="19310427" y="1483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89171</xdr:rowOff>
    </xdr:from>
    <xdr:ext cx="469744" cy="259045"/>
    <xdr:sp macro="" textlink="">
      <xdr:nvSpPr>
        <xdr:cNvPr id="732" name="n_4mainValue【消防施設】&#10;一人当たり面積">
          <a:extLst>
            <a:ext uri="{FF2B5EF4-FFF2-40B4-BE49-F238E27FC236}">
              <a16:creationId xmlns:a16="http://schemas.microsoft.com/office/drawing/2014/main" id="{372CE9C4-F1EC-4D1C-A051-E62398A1967E}"/>
            </a:ext>
          </a:extLst>
        </xdr:cNvPr>
        <xdr:cNvSpPr txBox="1"/>
      </xdr:nvSpPr>
      <xdr:spPr>
        <a:xfrm>
          <a:off x="18421427" y="1483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9BCCE24F-EC64-4865-8233-9A88EA16BA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D8E252FB-5A6D-4F67-A80A-9B6B0DBB35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1BE2310C-3D65-40CF-9DA8-634D5DDBA8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F0E4032E-C43D-4205-8F68-54259C7EB1B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CBA5F8-43B2-4C9C-B5CA-2C9DDD5930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194426DA-6269-4656-A2EC-99FBD82BF70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7686AD8D-59F1-43AD-8B09-7FF5F606299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739D9C2E-DD39-4244-AA59-023FFBA7E0E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BE3CD163-14AF-4593-A754-CCF1F0DA307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CE368041-1784-4D92-AF2E-F62538AA1CE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3222D769-5238-422A-8E65-0394E90A923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CB90F15A-3C20-43A9-8A60-5B513966A3B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5" name="テキスト ボックス 744">
          <a:extLst>
            <a:ext uri="{FF2B5EF4-FFF2-40B4-BE49-F238E27FC236}">
              <a16:creationId xmlns:a16="http://schemas.microsoft.com/office/drawing/2014/main" id="{E26EBA63-F479-40F1-8FFA-8D8F7E0CAA8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8EC2532A-1AE7-4CAA-B343-96A11FD87A5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21B0EEB2-461F-4CAD-9C2F-BC865269713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A7204BB8-BED7-40BB-B5B1-E28F8F47548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A94F73A9-E6D9-4E4B-8ACB-DAA08CE2D3E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D5CA4E8F-74BF-4F7B-989B-40FAFFA1D75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75F081BC-2A0D-4056-AF6D-A0620014704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54D1411A-0A03-4FFE-B88A-9B930C0B5F8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3" name="テキスト ボックス 752">
          <a:extLst>
            <a:ext uri="{FF2B5EF4-FFF2-40B4-BE49-F238E27FC236}">
              <a16:creationId xmlns:a16="http://schemas.microsoft.com/office/drawing/2014/main" id="{2EA6DFE8-5451-4F37-BCF7-45C51C43EC8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4BE00994-E937-461C-ADC1-183104171C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a:extLst>
            <a:ext uri="{FF2B5EF4-FFF2-40B4-BE49-F238E27FC236}">
              <a16:creationId xmlns:a16="http://schemas.microsoft.com/office/drawing/2014/main" id="{DEB475CE-C3CD-4FD3-BEA4-2AD55F6D88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108</xdr:row>
      <xdr:rowOff>89536</xdr:rowOff>
    </xdr:to>
    <xdr:cxnSp macro="">
      <xdr:nvCxnSpPr>
        <xdr:cNvPr id="756" name="直線コネクタ 755">
          <a:extLst>
            <a:ext uri="{FF2B5EF4-FFF2-40B4-BE49-F238E27FC236}">
              <a16:creationId xmlns:a16="http://schemas.microsoft.com/office/drawing/2014/main" id="{754A67D2-CBE3-4A8E-A10E-47CF9A8CA760}"/>
            </a:ext>
          </a:extLst>
        </xdr:cNvPr>
        <xdr:cNvCxnSpPr/>
      </xdr:nvCxnSpPr>
      <xdr:spPr>
        <a:xfrm flipV="1">
          <a:off x="16318864" y="17409795"/>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93363</xdr:rowOff>
    </xdr:from>
    <xdr:ext cx="405111" cy="259045"/>
    <xdr:sp macro="" textlink="">
      <xdr:nvSpPr>
        <xdr:cNvPr id="757" name="【庁舎】&#10;有形固定資産減価償却率最小値テキスト">
          <a:extLst>
            <a:ext uri="{FF2B5EF4-FFF2-40B4-BE49-F238E27FC236}">
              <a16:creationId xmlns:a16="http://schemas.microsoft.com/office/drawing/2014/main" id="{5C8764D0-0DAE-486B-8CEE-C51C92A99D5C}"/>
            </a:ext>
          </a:extLst>
        </xdr:cNvPr>
        <xdr:cNvSpPr txBox="1"/>
      </xdr:nvSpPr>
      <xdr:spPr>
        <a:xfrm>
          <a:off x="16357600" y="186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89536</xdr:rowOff>
    </xdr:from>
    <xdr:to>
      <xdr:col>86</xdr:col>
      <xdr:colOff>25400</xdr:colOff>
      <xdr:row>108</xdr:row>
      <xdr:rowOff>89536</xdr:rowOff>
    </xdr:to>
    <xdr:cxnSp macro="">
      <xdr:nvCxnSpPr>
        <xdr:cNvPr id="758" name="直線コネクタ 757">
          <a:extLst>
            <a:ext uri="{FF2B5EF4-FFF2-40B4-BE49-F238E27FC236}">
              <a16:creationId xmlns:a16="http://schemas.microsoft.com/office/drawing/2014/main" id="{7513F78E-AE8A-4A97-852F-8AAC90B24ECE}"/>
            </a:ext>
          </a:extLst>
        </xdr:cNvPr>
        <xdr:cNvCxnSpPr/>
      </xdr:nvCxnSpPr>
      <xdr:spPr>
        <a:xfrm>
          <a:off x="16230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759" name="【庁舎】&#10;有形固定資産減価償却率最大値テキスト">
          <a:extLst>
            <a:ext uri="{FF2B5EF4-FFF2-40B4-BE49-F238E27FC236}">
              <a16:creationId xmlns:a16="http://schemas.microsoft.com/office/drawing/2014/main" id="{ECA70AEF-CC71-478C-87D2-7E93497ACD25}"/>
            </a:ext>
          </a:extLst>
        </xdr:cNvPr>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760" name="直線コネクタ 759">
          <a:extLst>
            <a:ext uri="{FF2B5EF4-FFF2-40B4-BE49-F238E27FC236}">
              <a16:creationId xmlns:a16="http://schemas.microsoft.com/office/drawing/2014/main" id="{C57BF9EA-D36B-45A4-9F37-B10CBC2561E7}"/>
            </a:ext>
          </a:extLst>
        </xdr:cNvPr>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156863</xdr:rowOff>
    </xdr:from>
    <xdr:ext cx="405111" cy="259045"/>
    <xdr:sp macro="" textlink="">
      <xdr:nvSpPr>
        <xdr:cNvPr id="761" name="【庁舎】&#10;有形固定資産減価償却率平均値テキスト">
          <a:extLst>
            <a:ext uri="{FF2B5EF4-FFF2-40B4-BE49-F238E27FC236}">
              <a16:creationId xmlns:a16="http://schemas.microsoft.com/office/drawing/2014/main" id="{C1FF5948-8013-400D-AC9F-77851087A806}"/>
            </a:ext>
          </a:extLst>
        </xdr:cNvPr>
        <xdr:cNvSpPr txBox="1"/>
      </xdr:nvSpPr>
      <xdr:spPr>
        <a:xfrm>
          <a:off x="16357600" y="1781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762" name="フローチャート: 判断 761">
          <a:extLst>
            <a:ext uri="{FF2B5EF4-FFF2-40B4-BE49-F238E27FC236}">
              <a16:creationId xmlns:a16="http://schemas.microsoft.com/office/drawing/2014/main" id="{61B1F697-6E2D-45D7-8AE6-E3DA6C9FD22A}"/>
            </a:ext>
          </a:extLst>
        </xdr:cNvPr>
        <xdr:cNvSpPr/>
      </xdr:nvSpPr>
      <xdr:spPr>
        <a:xfrm>
          <a:off x="162687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95886</xdr:rowOff>
    </xdr:from>
    <xdr:to>
      <xdr:col>81</xdr:col>
      <xdr:colOff>101600</xdr:colOff>
      <xdr:row>105</xdr:row>
      <xdr:rowOff>26036</xdr:rowOff>
    </xdr:to>
    <xdr:sp macro="" textlink="">
      <xdr:nvSpPr>
        <xdr:cNvPr id="763" name="フローチャート: 判断 762">
          <a:extLst>
            <a:ext uri="{FF2B5EF4-FFF2-40B4-BE49-F238E27FC236}">
              <a16:creationId xmlns:a16="http://schemas.microsoft.com/office/drawing/2014/main" id="{AC874681-A8C0-41B7-A11E-D4C965DFC41F}"/>
            </a:ext>
          </a:extLst>
        </xdr:cNvPr>
        <xdr:cNvSpPr/>
      </xdr:nvSpPr>
      <xdr:spPr>
        <a:xfrm>
          <a:off x="15430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64" name="フローチャート: 判断 763">
          <a:extLst>
            <a:ext uri="{FF2B5EF4-FFF2-40B4-BE49-F238E27FC236}">
              <a16:creationId xmlns:a16="http://schemas.microsoft.com/office/drawing/2014/main" id="{3E555DF2-8DF9-4B45-8D7E-45CEF0B43E6E}"/>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765" name="フローチャート: 判断 764">
          <a:extLst>
            <a:ext uri="{FF2B5EF4-FFF2-40B4-BE49-F238E27FC236}">
              <a16:creationId xmlns:a16="http://schemas.microsoft.com/office/drawing/2014/main" id="{A7FF1F43-1D29-4C90-993F-A02B94CECFA8}"/>
            </a:ext>
          </a:extLst>
        </xdr:cNvPr>
        <xdr:cNvSpPr/>
      </xdr:nvSpPr>
      <xdr:spPr>
        <a:xfrm>
          <a:off x="1365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55880</xdr:rowOff>
    </xdr:from>
    <xdr:to>
      <xdr:col>67</xdr:col>
      <xdr:colOff>101600</xdr:colOff>
      <xdr:row>106</xdr:row>
      <xdr:rowOff>157480</xdr:rowOff>
    </xdr:to>
    <xdr:sp macro="" textlink="">
      <xdr:nvSpPr>
        <xdr:cNvPr id="766" name="フローチャート: 判断 765">
          <a:extLst>
            <a:ext uri="{FF2B5EF4-FFF2-40B4-BE49-F238E27FC236}">
              <a16:creationId xmlns:a16="http://schemas.microsoft.com/office/drawing/2014/main" id="{64496F94-2CEB-4D22-90D0-21BD42BD8211}"/>
            </a:ext>
          </a:extLst>
        </xdr:cNvPr>
        <xdr:cNvSpPr/>
      </xdr:nvSpPr>
      <xdr:spPr>
        <a:xfrm>
          <a:off x="12763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363EE5E-335C-4BDE-BDE0-709B561C95C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1B2C140D-8750-42FF-9F76-B0108499099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6AC665EE-7A8F-4D97-B40B-BAF50EAF05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12AB0C1-57A1-4F6B-A85D-D05B64716E8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8497BE92-14B2-4FF7-B909-54689763A2B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50164</xdr:rowOff>
    </xdr:from>
    <xdr:to>
      <xdr:col>85</xdr:col>
      <xdr:colOff>177800</xdr:colOff>
      <xdr:row>107</xdr:row>
      <xdr:rowOff>151764</xdr:rowOff>
    </xdr:to>
    <xdr:sp macro="" textlink="">
      <xdr:nvSpPr>
        <xdr:cNvPr id="772" name="楕円 771">
          <a:extLst>
            <a:ext uri="{FF2B5EF4-FFF2-40B4-BE49-F238E27FC236}">
              <a16:creationId xmlns:a16="http://schemas.microsoft.com/office/drawing/2014/main" id="{EDA76588-8EC6-4192-B65E-01B8102BBEFC}"/>
            </a:ext>
          </a:extLst>
        </xdr:cNvPr>
        <xdr:cNvSpPr/>
      </xdr:nvSpPr>
      <xdr:spPr>
        <a:xfrm>
          <a:off x="162687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28591</xdr:rowOff>
    </xdr:from>
    <xdr:ext cx="405111" cy="259045"/>
    <xdr:sp macro="" textlink="">
      <xdr:nvSpPr>
        <xdr:cNvPr id="773" name="【庁舎】&#10;有形固定資産減価償却率該当値テキスト">
          <a:extLst>
            <a:ext uri="{FF2B5EF4-FFF2-40B4-BE49-F238E27FC236}">
              <a16:creationId xmlns:a16="http://schemas.microsoft.com/office/drawing/2014/main" id="{7E70DFF1-E087-4242-9D64-F756F01278D0}"/>
            </a:ext>
          </a:extLst>
        </xdr:cNvPr>
        <xdr:cNvSpPr txBox="1"/>
      </xdr:nvSpPr>
      <xdr:spPr>
        <a:xfrm>
          <a:off x="16357600"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12064</xdr:rowOff>
    </xdr:from>
    <xdr:to>
      <xdr:col>81</xdr:col>
      <xdr:colOff>101600</xdr:colOff>
      <xdr:row>107</xdr:row>
      <xdr:rowOff>113664</xdr:rowOff>
    </xdr:to>
    <xdr:sp macro="" textlink="">
      <xdr:nvSpPr>
        <xdr:cNvPr id="774" name="楕円 773">
          <a:extLst>
            <a:ext uri="{FF2B5EF4-FFF2-40B4-BE49-F238E27FC236}">
              <a16:creationId xmlns:a16="http://schemas.microsoft.com/office/drawing/2014/main" id="{80F6BFC2-0AC0-43B6-94D3-EADA781CBFDB}"/>
            </a:ext>
          </a:extLst>
        </xdr:cNvPr>
        <xdr:cNvSpPr/>
      </xdr:nvSpPr>
      <xdr:spPr>
        <a:xfrm>
          <a:off x="15430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62864</xdr:rowOff>
    </xdr:from>
    <xdr:to>
      <xdr:col>85</xdr:col>
      <xdr:colOff>127000</xdr:colOff>
      <xdr:row>107</xdr:row>
      <xdr:rowOff>100964</xdr:rowOff>
    </xdr:to>
    <xdr:cxnSp macro="">
      <xdr:nvCxnSpPr>
        <xdr:cNvPr id="775" name="直線コネクタ 774">
          <a:extLst>
            <a:ext uri="{FF2B5EF4-FFF2-40B4-BE49-F238E27FC236}">
              <a16:creationId xmlns:a16="http://schemas.microsoft.com/office/drawing/2014/main" id="{AB6EE122-2920-448F-B79D-B9D2F41C26BB}"/>
            </a:ext>
          </a:extLst>
        </xdr:cNvPr>
        <xdr:cNvCxnSpPr/>
      </xdr:nvCxnSpPr>
      <xdr:spPr>
        <a:xfrm>
          <a:off x="15481300" y="184080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147320</xdr:rowOff>
    </xdr:from>
    <xdr:to>
      <xdr:col>76</xdr:col>
      <xdr:colOff>165100</xdr:colOff>
      <xdr:row>107</xdr:row>
      <xdr:rowOff>77470</xdr:rowOff>
    </xdr:to>
    <xdr:sp macro="" textlink="">
      <xdr:nvSpPr>
        <xdr:cNvPr id="776" name="楕円 775">
          <a:extLst>
            <a:ext uri="{FF2B5EF4-FFF2-40B4-BE49-F238E27FC236}">
              <a16:creationId xmlns:a16="http://schemas.microsoft.com/office/drawing/2014/main" id="{89554C05-F7D8-4F26-BA1B-EB3453E40EA9}"/>
            </a:ext>
          </a:extLst>
        </xdr:cNvPr>
        <xdr:cNvSpPr/>
      </xdr:nvSpPr>
      <xdr:spPr>
        <a:xfrm>
          <a:off x="14541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26670</xdr:rowOff>
    </xdr:from>
    <xdr:to>
      <xdr:col>81</xdr:col>
      <xdr:colOff>50800</xdr:colOff>
      <xdr:row>107</xdr:row>
      <xdr:rowOff>62864</xdr:rowOff>
    </xdr:to>
    <xdr:cxnSp macro="">
      <xdr:nvCxnSpPr>
        <xdr:cNvPr id="777" name="直線コネクタ 776">
          <a:extLst>
            <a:ext uri="{FF2B5EF4-FFF2-40B4-BE49-F238E27FC236}">
              <a16:creationId xmlns:a16="http://schemas.microsoft.com/office/drawing/2014/main" id="{812E9133-565D-43D3-9A21-318EC16C3706}"/>
            </a:ext>
          </a:extLst>
        </xdr:cNvPr>
        <xdr:cNvCxnSpPr/>
      </xdr:nvCxnSpPr>
      <xdr:spPr>
        <a:xfrm>
          <a:off x="14592300" y="183718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107314</xdr:rowOff>
    </xdr:from>
    <xdr:to>
      <xdr:col>72</xdr:col>
      <xdr:colOff>38100</xdr:colOff>
      <xdr:row>107</xdr:row>
      <xdr:rowOff>37464</xdr:rowOff>
    </xdr:to>
    <xdr:sp macro="" textlink="">
      <xdr:nvSpPr>
        <xdr:cNvPr id="778" name="楕円 777">
          <a:extLst>
            <a:ext uri="{FF2B5EF4-FFF2-40B4-BE49-F238E27FC236}">
              <a16:creationId xmlns:a16="http://schemas.microsoft.com/office/drawing/2014/main" id="{E9C99910-C392-4B6A-8C7B-281C21764D3F}"/>
            </a:ext>
          </a:extLst>
        </xdr:cNvPr>
        <xdr:cNvSpPr/>
      </xdr:nvSpPr>
      <xdr:spPr>
        <a:xfrm>
          <a:off x="13652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158114</xdr:rowOff>
    </xdr:from>
    <xdr:to>
      <xdr:col>76</xdr:col>
      <xdr:colOff>114300</xdr:colOff>
      <xdr:row>107</xdr:row>
      <xdr:rowOff>26670</xdr:rowOff>
    </xdr:to>
    <xdr:cxnSp macro="">
      <xdr:nvCxnSpPr>
        <xdr:cNvPr id="779" name="直線コネクタ 778">
          <a:extLst>
            <a:ext uri="{FF2B5EF4-FFF2-40B4-BE49-F238E27FC236}">
              <a16:creationId xmlns:a16="http://schemas.microsoft.com/office/drawing/2014/main" id="{6A1C6C39-DDF6-4A94-AA6A-61446AB31C6F}"/>
            </a:ext>
          </a:extLst>
        </xdr:cNvPr>
        <xdr:cNvCxnSpPr/>
      </xdr:nvCxnSpPr>
      <xdr:spPr>
        <a:xfrm>
          <a:off x="13703300" y="183318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69214</xdr:rowOff>
    </xdr:from>
    <xdr:to>
      <xdr:col>67</xdr:col>
      <xdr:colOff>101600</xdr:colOff>
      <xdr:row>106</xdr:row>
      <xdr:rowOff>170814</xdr:rowOff>
    </xdr:to>
    <xdr:sp macro="" textlink="">
      <xdr:nvSpPr>
        <xdr:cNvPr id="780" name="楕円 779">
          <a:extLst>
            <a:ext uri="{FF2B5EF4-FFF2-40B4-BE49-F238E27FC236}">
              <a16:creationId xmlns:a16="http://schemas.microsoft.com/office/drawing/2014/main" id="{BED594D6-0E02-4FB7-9DC9-54CA441E0A95}"/>
            </a:ext>
          </a:extLst>
        </xdr:cNvPr>
        <xdr:cNvSpPr/>
      </xdr:nvSpPr>
      <xdr:spPr>
        <a:xfrm>
          <a:off x="12763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120014</xdr:rowOff>
    </xdr:from>
    <xdr:to>
      <xdr:col>71</xdr:col>
      <xdr:colOff>177800</xdr:colOff>
      <xdr:row>106</xdr:row>
      <xdr:rowOff>158114</xdr:rowOff>
    </xdr:to>
    <xdr:cxnSp macro="">
      <xdr:nvCxnSpPr>
        <xdr:cNvPr id="781" name="直線コネクタ 780">
          <a:extLst>
            <a:ext uri="{FF2B5EF4-FFF2-40B4-BE49-F238E27FC236}">
              <a16:creationId xmlns:a16="http://schemas.microsoft.com/office/drawing/2014/main" id="{9DB021AB-E63E-48AC-A920-BC80A3DA4E29}"/>
            </a:ext>
          </a:extLst>
        </xdr:cNvPr>
        <xdr:cNvCxnSpPr/>
      </xdr:nvCxnSpPr>
      <xdr:spPr>
        <a:xfrm>
          <a:off x="12814300" y="18293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42563</xdr:rowOff>
    </xdr:from>
    <xdr:ext cx="405111" cy="259045"/>
    <xdr:sp macro="" textlink="">
      <xdr:nvSpPr>
        <xdr:cNvPr id="782" name="n_1aveValue【庁舎】&#10;有形固定資産減価償却率">
          <a:extLst>
            <a:ext uri="{FF2B5EF4-FFF2-40B4-BE49-F238E27FC236}">
              <a16:creationId xmlns:a16="http://schemas.microsoft.com/office/drawing/2014/main" id="{7E4C0E60-65E2-4E14-A1FB-474F949A773D}"/>
            </a:ext>
          </a:extLst>
        </xdr:cNvPr>
        <xdr:cNvSpPr txBox="1"/>
      </xdr:nvSpPr>
      <xdr:spPr>
        <a:xfrm>
          <a:off x="152660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83" name="n_2aveValue【庁舎】&#10;有形固定資産減価償却率">
          <a:extLst>
            <a:ext uri="{FF2B5EF4-FFF2-40B4-BE49-F238E27FC236}">
              <a16:creationId xmlns:a16="http://schemas.microsoft.com/office/drawing/2014/main" id="{BF391271-1675-4585-8ABD-25032D3D59CF}"/>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170197</xdr:rowOff>
    </xdr:from>
    <xdr:ext cx="405111" cy="259045"/>
    <xdr:sp macro="" textlink="">
      <xdr:nvSpPr>
        <xdr:cNvPr id="784" name="n_3aveValue【庁舎】&#10;有形固定資産減価償却率">
          <a:extLst>
            <a:ext uri="{FF2B5EF4-FFF2-40B4-BE49-F238E27FC236}">
              <a16:creationId xmlns:a16="http://schemas.microsoft.com/office/drawing/2014/main" id="{AE4B9104-E1F2-47BB-82D3-388286EF9C0D}"/>
            </a:ext>
          </a:extLst>
        </xdr:cNvPr>
        <xdr:cNvSpPr txBox="1"/>
      </xdr:nvSpPr>
      <xdr:spPr>
        <a:xfrm>
          <a:off x="13500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2557</xdr:rowOff>
    </xdr:from>
    <xdr:ext cx="405111" cy="259045"/>
    <xdr:sp macro="" textlink="">
      <xdr:nvSpPr>
        <xdr:cNvPr id="785" name="n_4aveValue【庁舎】&#10;有形固定資産減価償却率">
          <a:extLst>
            <a:ext uri="{FF2B5EF4-FFF2-40B4-BE49-F238E27FC236}">
              <a16:creationId xmlns:a16="http://schemas.microsoft.com/office/drawing/2014/main" id="{4276A821-4E02-4444-B12B-263B8E1CDFA3}"/>
            </a:ext>
          </a:extLst>
        </xdr:cNvPr>
        <xdr:cNvSpPr txBox="1"/>
      </xdr:nvSpPr>
      <xdr:spPr>
        <a:xfrm>
          <a:off x="12611744" y="1800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104791</xdr:rowOff>
    </xdr:from>
    <xdr:ext cx="405111" cy="259045"/>
    <xdr:sp macro="" textlink="">
      <xdr:nvSpPr>
        <xdr:cNvPr id="786" name="n_1mainValue【庁舎】&#10;有形固定資産減価償却率">
          <a:extLst>
            <a:ext uri="{FF2B5EF4-FFF2-40B4-BE49-F238E27FC236}">
              <a16:creationId xmlns:a16="http://schemas.microsoft.com/office/drawing/2014/main" id="{A933407E-9DDD-4E99-9F76-F2248E4CC7D0}"/>
            </a:ext>
          </a:extLst>
        </xdr:cNvPr>
        <xdr:cNvSpPr txBox="1"/>
      </xdr:nvSpPr>
      <xdr:spPr>
        <a:xfrm>
          <a:off x="15266044"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68597</xdr:rowOff>
    </xdr:from>
    <xdr:ext cx="405111" cy="259045"/>
    <xdr:sp macro="" textlink="">
      <xdr:nvSpPr>
        <xdr:cNvPr id="787" name="n_2mainValue【庁舎】&#10;有形固定資産減価償却率">
          <a:extLst>
            <a:ext uri="{FF2B5EF4-FFF2-40B4-BE49-F238E27FC236}">
              <a16:creationId xmlns:a16="http://schemas.microsoft.com/office/drawing/2014/main" id="{F9A23BAB-F5DF-432B-AAA6-6EE0FB4017D5}"/>
            </a:ext>
          </a:extLst>
        </xdr:cNvPr>
        <xdr:cNvSpPr txBox="1"/>
      </xdr:nvSpPr>
      <xdr:spPr>
        <a:xfrm>
          <a:off x="143897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28591</xdr:rowOff>
    </xdr:from>
    <xdr:ext cx="405111" cy="259045"/>
    <xdr:sp macro="" textlink="">
      <xdr:nvSpPr>
        <xdr:cNvPr id="788" name="n_3mainValue【庁舎】&#10;有形固定資産減価償却率">
          <a:extLst>
            <a:ext uri="{FF2B5EF4-FFF2-40B4-BE49-F238E27FC236}">
              <a16:creationId xmlns:a16="http://schemas.microsoft.com/office/drawing/2014/main" id="{440DBCCF-0A3D-4235-90A6-A7ED97B19465}"/>
            </a:ext>
          </a:extLst>
        </xdr:cNvPr>
        <xdr:cNvSpPr txBox="1"/>
      </xdr:nvSpPr>
      <xdr:spPr>
        <a:xfrm>
          <a:off x="13500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161941</xdr:rowOff>
    </xdr:from>
    <xdr:ext cx="405111" cy="259045"/>
    <xdr:sp macro="" textlink="">
      <xdr:nvSpPr>
        <xdr:cNvPr id="789" name="n_4mainValue【庁舎】&#10;有形固定資産減価償却率">
          <a:extLst>
            <a:ext uri="{FF2B5EF4-FFF2-40B4-BE49-F238E27FC236}">
              <a16:creationId xmlns:a16="http://schemas.microsoft.com/office/drawing/2014/main" id="{BFC73D6C-CB96-41A8-BA44-399D2409DE41}"/>
            </a:ext>
          </a:extLst>
        </xdr:cNvPr>
        <xdr:cNvSpPr txBox="1"/>
      </xdr:nvSpPr>
      <xdr:spPr>
        <a:xfrm>
          <a:off x="12611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36FBD4EC-03E8-4314-A52C-DC081B0D69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38EF92B1-13EE-49EE-A364-BA16803A8F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4BA7FAAB-6243-487E-9126-D4F6E64A235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4465E4A3-E40A-4B68-A9CB-4870B2DC7BF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C910B0CE-52EE-4DBA-A88F-C3CCB3FA40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DC4DBBF2-9EDB-4F14-85CC-0E47BC637E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E8ECDE33-4362-4ED3-9420-8FFC4399279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79BC8C86-F054-4D4A-A9E5-CF5FB82A6B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407F32CB-D31F-4271-9A79-64557F6BEED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C930F516-79E5-4738-9784-C0A5125B07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33231AB8-3B2B-4C89-A389-6F1965620442}"/>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B46F722A-95D5-413D-BBB5-707D0CBABD2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12057D3E-7404-426B-9A1A-8E3DD42116B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6170BFAA-A096-43D8-9D87-5B65B3F38E4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477C296D-0B8D-4C43-9AA1-4B07960F6AC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DB53AC09-A9FE-4433-A32F-DF968ABA09E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0CBE2817-8A67-4EC6-BE0B-BE849C7EAEA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9D37337A-B142-48E4-BC3E-4ECDC899F3F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3D26AB4F-C50E-444B-9108-0BE1ED94108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104834FE-A692-4A7B-B0B5-BACE778257F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8BD3D416-282F-435B-9917-40EDECE9F1C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D8B02B7B-73DC-4681-9616-E1108CEDE7A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105918</xdr:rowOff>
    </xdr:from>
    <xdr:to>
      <xdr:col>116</xdr:col>
      <xdr:colOff>62864</xdr:colOff>
      <xdr:row>108</xdr:row>
      <xdr:rowOff>3048</xdr:rowOff>
    </xdr:to>
    <xdr:cxnSp macro="">
      <xdr:nvCxnSpPr>
        <xdr:cNvPr id="812" name="直線コネクタ 811">
          <a:extLst>
            <a:ext uri="{FF2B5EF4-FFF2-40B4-BE49-F238E27FC236}">
              <a16:creationId xmlns:a16="http://schemas.microsoft.com/office/drawing/2014/main" id="{E9031646-E8DC-4D09-A877-CB6CE41D8A60}"/>
            </a:ext>
          </a:extLst>
        </xdr:cNvPr>
        <xdr:cNvCxnSpPr/>
      </xdr:nvCxnSpPr>
      <xdr:spPr>
        <a:xfrm flipV="1">
          <a:off x="22160864"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813" name="【庁舎】&#10;一人当たり面積最小値テキスト">
          <a:extLst>
            <a:ext uri="{FF2B5EF4-FFF2-40B4-BE49-F238E27FC236}">
              <a16:creationId xmlns:a16="http://schemas.microsoft.com/office/drawing/2014/main" id="{2D79DABB-0650-41B1-974F-C4E233F5E863}"/>
            </a:ext>
          </a:extLst>
        </xdr:cNvPr>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814" name="直線コネクタ 813">
          <a:extLst>
            <a:ext uri="{FF2B5EF4-FFF2-40B4-BE49-F238E27FC236}">
              <a16:creationId xmlns:a16="http://schemas.microsoft.com/office/drawing/2014/main" id="{0E1DC5C4-2014-4F58-8E30-B95B2122B438}"/>
            </a:ext>
          </a:extLst>
        </xdr:cNvPr>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52595</xdr:rowOff>
    </xdr:from>
    <xdr:ext cx="469744" cy="259045"/>
    <xdr:sp macro="" textlink="">
      <xdr:nvSpPr>
        <xdr:cNvPr id="815" name="【庁舎】&#10;一人当たり面積最大値テキスト">
          <a:extLst>
            <a:ext uri="{FF2B5EF4-FFF2-40B4-BE49-F238E27FC236}">
              <a16:creationId xmlns:a16="http://schemas.microsoft.com/office/drawing/2014/main" id="{2542BAEE-04CF-4D87-B85F-225A4636A562}"/>
            </a:ext>
          </a:extLst>
        </xdr:cNvPr>
        <xdr:cNvSpPr txBox="1"/>
      </xdr:nvSpPr>
      <xdr:spPr>
        <a:xfrm>
          <a:off x="22199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105918</xdr:rowOff>
    </xdr:from>
    <xdr:to>
      <xdr:col>116</xdr:col>
      <xdr:colOff>152400</xdr:colOff>
      <xdr:row>101</xdr:row>
      <xdr:rowOff>105918</xdr:rowOff>
    </xdr:to>
    <xdr:cxnSp macro="">
      <xdr:nvCxnSpPr>
        <xdr:cNvPr id="816" name="直線コネクタ 815">
          <a:extLst>
            <a:ext uri="{FF2B5EF4-FFF2-40B4-BE49-F238E27FC236}">
              <a16:creationId xmlns:a16="http://schemas.microsoft.com/office/drawing/2014/main" id="{BE2782A4-EDDB-4A94-8598-756F2DE3AD38}"/>
            </a:ext>
          </a:extLst>
        </xdr:cNvPr>
        <xdr:cNvCxnSpPr/>
      </xdr:nvCxnSpPr>
      <xdr:spPr>
        <a:xfrm>
          <a:off x="22072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112285</xdr:rowOff>
    </xdr:from>
    <xdr:ext cx="469744" cy="259045"/>
    <xdr:sp macro="" textlink="">
      <xdr:nvSpPr>
        <xdr:cNvPr id="817" name="【庁舎】&#10;一人当たり面積平均値テキスト">
          <a:extLst>
            <a:ext uri="{FF2B5EF4-FFF2-40B4-BE49-F238E27FC236}">
              <a16:creationId xmlns:a16="http://schemas.microsoft.com/office/drawing/2014/main" id="{B177A57D-4554-4780-A72E-84441E345CC5}"/>
            </a:ext>
          </a:extLst>
        </xdr:cNvPr>
        <xdr:cNvSpPr txBox="1"/>
      </xdr:nvSpPr>
      <xdr:spPr>
        <a:xfrm>
          <a:off x="22199600" y="17771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89408</xdr:rowOff>
    </xdr:from>
    <xdr:to>
      <xdr:col>116</xdr:col>
      <xdr:colOff>114300</xdr:colOff>
      <xdr:row>105</xdr:row>
      <xdr:rowOff>19558</xdr:rowOff>
    </xdr:to>
    <xdr:sp macro="" textlink="">
      <xdr:nvSpPr>
        <xdr:cNvPr id="818" name="フローチャート: 判断 817">
          <a:extLst>
            <a:ext uri="{FF2B5EF4-FFF2-40B4-BE49-F238E27FC236}">
              <a16:creationId xmlns:a16="http://schemas.microsoft.com/office/drawing/2014/main" id="{CAEA6124-6747-4028-980E-C2EA799EBFD2}"/>
            </a:ext>
          </a:extLst>
        </xdr:cNvPr>
        <xdr:cNvSpPr/>
      </xdr:nvSpPr>
      <xdr:spPr>
        <a:xfrm>
          <a:off x="22110700" y="1792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61976</xdr:rowOff>
    </xdr:from>
    <xdr:to>
      <xdr:col>112</xdr:col>
      <xdr:colOff>38100</xdr:colOff>
      <xdr:row>104</xdr:row>
      <xdr:rowOff>163576</xdr:rowOff>
    </xdr:to>
    <xdr:sp macro="" textlink="">
      <xdr:nvSpPr>
        <xdr:cNvPr id="819" name="フローチャート: 判断 818">
          <a:extLst>
            <a:ext uri="{FF2B5EF4-FFF2-40B4-BE49-F238E27FC236}">
              <a16:creationId xmlns:a16="http://schemas.microsoft.com/office/drawing/2014/main" id="{FED1BA34-E349-40D2-99EB-E04077C8B63F}"/>
            </a:ext>
          </a:extLst>
        </xdr:cNvPr>
        <xdr:cNvSpPr/>
      </xdr:nvSpPr>
      <xdr:spPr>
        <a:xfrm>
          <a:off x="21272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61976</xdr:rowOff>
    </xdr:from>
    <xdr:to>
      <xdr:col>107</xdr:col>
      <xdr:colOff>101600</xdr:colOff>
      <xdr:row>104</xdr:row>
      <xdr:rowOff>163576</xdr:rowOff>
    </xdr:to>
    <xdr:sp macro="" textlink="">
      <xdr:nvSpPr>
        <xdr:cNvPr id="820" name="フローチャート: 判断 819">
          <a:extLst>
            <a:ext uri="{FF2B5EF4-FFF2-40B4-BE49-F238E27FC236}">
              <a16:creationId xmlns:a16="http://schemas.microsoft.com/office/drawing/2014/main" id="{041FE0EE-3210-422A-A4DF-07BE9BE9E146}"/>
            </a:ext>
          </a:extLst>
        </xdr:cNvPr>
        <xdr:cNvSpPr/>
      </xdr:nvSpPr>
      <xdr:spPr>
        <a:xfrm>
          <a:off x="20383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1" name="フローチャート: 判断 820">
          <a:extLst>
            <a:ext uri="{FF2B5EF4-FFF2-40B4-BE49-F238E27FC236}">
              <a16:creationId xmlns:a16="http://schemas.microsoft.com/office/drawing/2014/main" id="{B7526D50-CE0C-4B1D-895D-D5ECA14A2C7A}"/>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822" name="フローチャート: 判断 821">
          <a:extLst>
            <a:ext uri="{FF2B5EF4-FFF2-40B4-BE49-F238E27FC236}">
              <a16:creationId xmlns:a16="http://schemas.microsoft.com/office/drawing/2014/main" id="{F7DD0BD2-8E64-4025-AE40-BA483B0BD017}"/>
            </a:ext>
          </a:extLst>
        </xdr:cNvPr>
        <xdr:cNvSpPr/>
      </xdr:nvSpPr>
      <xdr:spPr>
        <a:xfrm>
          <a:off x="18605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DB768E0-6FA9-41DA-8924-4856AE4647D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83A6D8CC-2681-4F27-A5C4-21888464E06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A320026A-1989-4F59-81F1-D91906F5723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F84CEC8-DB5A-47A1-89F1-1E5E1FEDC55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124DBFFC-DFDA-4917-AC78-47A00A29CC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28" name="楕円 827">
          <a:extLst>
            <a:ext uri="{FF2B5EF4-FFF2-40B4-BE49-F238E27FC236}">
              <a16:creationId xmlns:a16="http://schemas.microsoft.com/office/drawing/2014/main" id="{AC4BCC3E-6278-4636-A9D1-806F98F75687}"/>
            </a:ext>
          </a:extLst>
        </xdr:cNvPr>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118127</xdr:rowOff>
    </xdr:from>
    <xdr:ext cx="469744" cy="259045"/>
    <xdr:sp macro="" textlink="">
      <xdr:nvSpPr>
        <xdr:cNvPr id="829" name="【庁舎】&#10;一人当たり面積該当値テキスト">
          <a:extLst>
            <a:ext uri="{FF2B5EF4-FFF2-40B4-BE49-F238E27FC236}">
              <a16:creationId xmlns:a16="http://schemas.microsoft.com/office/drawing/2014/main" id="{B4BE0CA3-3C2A-47C7-83A5-C332C3CD5F0D}"/>
            </a:ext>
          </a:extLst>
        </xdr:cNvPr>
        <xdr:cNvSpPr txBox="1"/>
      </xdr:nvSpPr>
      <xdr:spPr>
        <a:xfrm>
          <a:off x="22199600"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148844</xdr:rowOff>
    </xdr:from>
    <xdr:to>
      <xdr:col>112</xdr:col>
      <xdr:colOff>38100</xdr:colOff>
      <xdr:row>105</xdr:row>
      <xdr:rowOff>78994</xdr:rowOff>
    </xdr:to>
    <xdr:sp macro="" textlink="">
      <xdr:nvSpPr>
        <xdr:cNvPr id="830" name="楕円 829">
          <a:extLst>
            <a:ext uri="{FF2B5EF4-FFF2-40B4-BE49-F238E27FC236}">
              <a16:creationId xmlns:a16="http://schemas.microsoft.com/office/drawing/2014/main" id="{0A957BF0-8B91-45AD-8496-7B8E16E434C3}"/>
            </a:ext>
          </a:extLst>
        </xdr:cNvPr>
        <xdr:cNvSpPr/>
      </xdr:nvSpPr>
      <xdr:spPr>
        <a:xfrm>
          <a:off x="21272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28194</xdr:rowOff>
    </xdr:to>
    <xdr:cxnSp macro="">
      <xdr:nvCxnSpPr>
        <xdr:cNvPr id="831" name="直線コネクタ 830">
          <a:extLst>
            <a:ext uri="{FF2B5EF4-FFF2-40B4-BE49-F238E27FC236}">
              <a16:creationId xmlns:a16="http://schemas.microsoft.com/office/drawing/2014/main" id="{3AB871F7-E6C5-42B5-A278-4C59CB74B44F}"/>
            </a:ext>
          </a:extLst>
        </xdr:cNvPr>
        <xdr:cNvCxnSpPr/>
      </xdr:nvCxnSpPr>
      <xdr:spPr>
        <a:xfrm flipV="1">
          <a:off x="21323300" y="180213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157987</xdr:rowOff>
    </xdr:from>
    <xdr:to>
      <xdr:col>107</xdr:col>
      <xdr:colOff>101600</xdr:colOff>
      <xdr:row>105</xdr:row>
      <xdr:rowOff>88137</xdr:rowOff>
    </xdr:to>
    <xdr:sp macro="" textlink="">
      <xdr:nvSpPr>
        <xdr:cNvPr id="832" name="楕円 831">
          <a:extLst>
            <a:ext uri="{FF2B5EF4-FFF2-40B4-BE49-F238E27FC236}">
              <a16:creationId xmlns:a16="http://schemas.microsoft.com/office/drawing/2014/main" id="{6D23CE61-664B-4217-AA9C-94A7D108D254}"/>
            </a:ext>
          </a:extLst>
        </xdr:cNvPr>
        <xdr:cNvSpPr/>
      </xdr:nvSpPr>
      <xdr:spPr>
        <a:xfrm>
          <a:off x="203835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28194</xdr:rowOff>
    </xdr:from>
    <xdr:to>
      <xdr:col>111</xdr:col>
      <xdr:colOff>177800</xdr:colOff>
      <xdr:row>105</xdr:row>
      <xdr:rowOff>37337</xdr:rowOff>
    </xdr:to>
    <xdr:cxnSp macro="">
      <xdr:nvCxnSpPr>
        <xdr:cNvPr id="833" name="直線コネクタ 832">
          <a:extLst>
            <a:ext uri="{FF2B5EF4-FFF2-40B4-BE49-F238E27FC236}">
              <a16:creationId xmlns:a16="http://schemas.microsoft.com/office/drawing/2014/main" id="{0E10A175-658C-4A99-9637-FAF99ADA57B5}"/>
            </a:ext>
          </a:extLst>
        </xdr:cNvPr>
        <xdr:cNvCxnSpPr/>
      </xdr:nvCxnSpPr>
      <xdr:spPr>
        <a:xfrm flipV="1">
          <a:off x="20434300" y="180304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834" name="楕円 833">
          <a:extLst>
            <a:ext uri="{FF2B5EF4-FFF2-40B4-BE49-F238E27FC236}">
              <a16:creationId xmlns:a16="http://schemas.microsoft.com/office/drawing/2014/main" id="{F8556594-B19E-4103-B278-8F0C92BB96C2}"/>
            </a:ext>
          </a:extLst>
        </xdr:cNvPr>
        <xdr:cNvSpPr/>
      </xdr:nvSpPr>
      <xdr:spPr>
        <a:xfrm>
          <a:off x="19494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37337</xdr:rowOff>
    </xdr:from>
    <xdr:to>
      <xdr:col>107</xdr:col>
      <xdr:colOff>50800</xdr:colOff>
      <xdr:row>105</xdr:row>
      <xdr:rowOff>41911</xdr:rowOff>
    </xdr:to>
    <xdr:cxnSp macro="">
      <xdr:nvCxnSpPr>
        <xdr:cNvPr id="835" name="直線コネクタ 834">
          <a:extLst>
            <a:ext uri="{FF2B5EF4-FFF2-40B4-BE49-F238E27FC236}">
              <a16:creationId xmlns:a16="http://schemas.microsoft.com/office/drawing/2014/main" id="{38D13B9E-CE51-4050-BF50-66DC2DCCEA85}"/>
            </a:ext>
          </a:extLst>
        </xdr:cNvPr>
        <xdr:cNvCxnSpPr/>
      </xdr:nvCxnSpPr>
      <xdr:spPr>
        <a:xfrm flipV="1">
          <a:off x="19545300" y="180395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xdr:rowOff>
    </xdr:from>
    <xdr:to>
      <xdr:col>98</xdr:col>
      <xdr:colOff>38100</xdr:colOff>
      <xdr:row>105</xdr:row>
      <xdr:rowOff>101854</xdr:rowOff>
    </xdr:to>
    <xdr:sp macro="" textlink="">
      <xdr:nvSpPr>
        <xdr:cNvPr id="836" name="楕円 835">
          <a:extLst>
            <a:ext uri="{FF2B5EF4-FFF2-40B4-BE49-F238E27FC236}">
              <a16:creationId xmlns:a16="http://schemas.microsoft.com/office/drawing/2014/main" id="{1103214E-E699-44CE-AB7E-410876AF6696}"/>
            </a:ext>
          </a:extLst>
        </xdr:cNvPr>
        <xdr:cNvSpPr/>
      </xdr:nvSpPr>
      <xdr:spPr>
        <a:xfrm>
          <a:off x="18605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41911</xdr:rowOff>
    </xdr:from>
    <xdr:to>
      <xdr:col>102</xdr:col>
      <xdr:colOff>114300</xdr:colOff>
      <xdr:row>105</xdr:row>
      <xdr:rowOff>51054</xdr:rowOff>
    </xdr:to>
    <xdr:cxnSp macro="">
      <xdr:nvCxnSpPr>
        <xdr:cNvPr id="837" name="直線コネクタ 836">
          <a:extLst>
            <a:ext uri="{FF2B5EF4-FFF2-40B4-BE49-F238E27FC236}">
              <a16:creationId xmlns:a16="http://schemas.microsoft.com/office/drawing/2014/main" id="{86644E86-342E-4681-9CC6-BAD317923C14}"/>
            </a:ext>
          </a:extLst>
        </xdr:cNvPr>
        <xdr:cNvCxnSpPr/>
      </xdr:nvCxnSpPr>
      <xdr:spPr>
        <a:xfrm flipV="1">
          <a:off x="18656300" y="180441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8653</xdr:rowOff>
    </xdr:from>
    <xdr:ext cx="469744" cy="259045"/>
    <xdr:sp macro="" textlink="">
      <xdr:nvSpPr>
        <xdr:cNvPr id="838" name="n_1aveValue【庁舎】&#10;一人当たり面積">
          <a:extLst>
            <a:ext uri="{FF2B5EF4-FFF2-40B4-BE49-F238E27FC236}">
              <a16:creationId xmlns:a16="http://schemas.microsoft.com/office/drawing/2014/main" id="{12D86471-8AFC-4859-893A-8EF7E52A5248}"/>
            </a:ext>
          </a:extLst>
        </xdr:cNvPr>
        <xdr:cNvSpPr txBox="1"/>
      </xdr:nvSpPr>
      <xdr:spPr>
        <a:xfrm>
          <a:off x="210757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8653</xdr:rowOff>
    </xdr:from>
    <xdr:ext cx="469744" cy="259045"/>
    <xdr:sp macro="" textlink="">
      <xdr:nvSpPr>
        <xdr:cNvPr id="839" name="n_2aveValue【庁舎】&#10;一人当たり面積">
          <a:extLst>
            <a:ext uri="{FF2B5EF4-FFF2-40B4-BE49-F238E27FC236}">
              <a16:creationId xmlns:a16="http://schemas.microsoft.com/office/drawing/2014/main" id="{9500A651-782C-4AF7-B800-2053803E3378}"/>
            </a:ext>
          </a:extLst>
        </xdr:cNvPr>
        <xdr:cNvSpPr txBox="1"/>
      </xdr:nvSpPr>
      <xdr:spPr>
        <a:xfrm>
          <a:off x="20199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0" name="n_3aveValue【庁舎】&#10;一人当たり面積">
          <a:extLst>
            <a:ext uri="{FF2B5EF4-FFF2-40B4-BE49-F238E27FC236}">
              <a16:creationId xmlns:a16="http://schemas.microsoft.com/office/drawing/2014/main" id="{EFCB3BD6-022C-426A-A753-589780EDF018}"/>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124985</xdr:rowOff>
    </xdr:from>
    <xdr:ext cx="469744" cy="259045"/>
    <xdr:sp macro="" textlink="">
      <xdr:nvSpPr>
        <xdr:cNvPr id="841" name="n_4aveValue【庁舎】&#10;一人当たり面積">
          <a:extLst>
            <a:ext uri="{FF2B5EF4-FFF2-40B4-BE49-F238E27FC236}">
              <a16:creationId xmlns:a16="http://schemas.microsoft.com/office/drawing/2014/main" id="{B0350D3B-B699-4E76-AB25-34AC27BF85DE}"/>
            </a:ext>
          </a:extLst>
        </xdr:cNvPr>
        <xdr:cNvSpPr txBox="1"/>
      </xdr:nvSpPr>
      <xdr:spPr>
        <a:xfrm>
          <a:off x="18421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70121</xdr:rowOff>
    </xdr:from>
    <xdr:ext cx="469744" cy="259045"/>
    <xdr:sp macro="" textlink="">
      <xdr:nvSpPr>
        <xdr:cNvPr id="842" name="n_1mainValue【庁舎】&#10;一人当たり面積">
          <a:extLst>
            <a:ext uri="{FF2B5EF4-FFF2-40B4-BE49-F238E27FC236}">
              <a16:creationId xmlns:a16="http://schemas.microsoft.com/office/drawing/2014/main" id="{31812604-2398-400A-9F80-6A0986419951}"/>
            </a:ext>
          </a:extLst>
        </xdr:cNvPr>
        <xdr:cNvSpPr txBox="1"/>
      </xdr:nvSpPr>
      <xdr:spPr>
        <a:xfrm>
          <a:off x="210757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79264</xdr:rowOff>
    </xdr:from>
    <xdr:ext cx="469744" cy="259045"/>
    <xdr:sp macro="" textlink="">
      <xdr:nvSpPr>
        <xdr:cNvPr id="843" name="n_2mainValue【庁舎】&#10;一人当たり面積">
          <a:extLst>
            <a:ext uri="{FF2B5EF4-FFF2-40B4-BE49-F238E27FC236}">
              <a16:creationId xmlns:a16="http://schemas.microsoft.com/office/drawing/2014/main" id="{FD749742-BDC7-45C9-90F3-6B03DAB1A5F6}"/>
            </a:ext>
          </a:extLst>
        </xdr:cNvPr>
        <xdr:cNvSpPr txBox="1"/>
      </xdr:nvSpPr>
      <xdr:spPr>
        <a:xfrm>
          <a:off x="20199427" y="180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844" name="n_3mainValue【庁舎】&#10;一人当たり面積">
          <a:extLst>
            <a:ext uri="{FF2B5EF4-FFF2-40B4-BE49-F238E27FC236}">
              <a16:creationId xmlns:a16="http://schemas.microsoft.com/office/drawing/2014/main" id="{2B85BB70-F1DB-409F-9FE2-4ABCACE06DDD}"/>
            </a:ext>
          </a:extLst>
        </xdr:cNvPr>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118381</xdr:rowOff>
    </xdr:from>
    <xdr:ext cx="469744" cy="259045"/>
    <xdr:sp macro="" textlink="">
      <xdr:nvSpPr>
        <xdr:cNvPr id="845" name="n_4mainValue【庁舎】&#10;一人当たり面積">
          <a:extLst>
            <a:ext uri="{FF2B5EF4-FFF2-40B4-BE49-F238E27FC236}">
              <a16:creationId xmlns:a16="http://schemas.microsoft.com/office/drawing/2014/main" id="{33E84418-E057-451A-BBB8-1EF4495EAFC1}"/>
            </a:ext>
          </a:extLst>
        </xdr:cNvPr>
        <xdr:cNvSpPr txBox="1"/>
      </xdr:nvSpPr>
      <xdr:spPr>
        <a:xfrm>
          <a:off x="184214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1BAD1159-72F3-420C-990D-624ABCCD6C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9692BEA9-85FD-4517-9067-397D50C2382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E9F7E2B6-11C3-4161-B167-E304B0A872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体育館・プールについては、平成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年に建設された串良平和アリーナの償却率が低いが、昭和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年度に建設された鹿屋市体育館、平成３年度に建設された輝北体育館などの償却率が高いことから、類似団体平均と比較して有形固定資産減価償却率が若干高い水準となっている。</a:t>
          </a:r>
        </a:p>
        <a:p>
          <a:r>
            <a:rPr kumimoji="1" lang="ja-JP" altLang="en-US" sz="1300">
              <a:latin typeface="ＭＳ Ｐゴシック" panose="020B0600070205080204" pitchFamily="50" charset="-128"/>
              <a:ea typeface="ＭＳ Ｐゴシック" panose="020B0600070205080204" pitchFamily="50" charset="-128"/>
            </a:rPr>
            <a:t>　また庁舎については、昭和</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年度に建設された吾平総合支所、昭和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年度に建設された輝北総合支所などの償却率が高いことから、類似団体平均と比較して有形固定資産減価償却率が若干高い水準となっている。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今後は、これらの施設の更新が一時期に集中することがないよう、公共施設等総合管理計画に基づいて、老朽化した公共施設等の集約化・複合化、除却、長寿命化等の老朽化対策に積極的に取り組んでいく。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99,654
98,569
448.15
64,080,999
61,738,282
2,203,252
27,600,610
35,836,409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令和５年度の単年度では</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で、単年度及び３か年平均ともに前年度と同値であり、類似団体平均を下回っている。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市税などの収納率向上やふるさと納税の促進などによる歳入確保に加え、定年引上げに伴う影響等に留意した職員定数の適正な管理による人件費の抑制、デジタル技術の活用による業務効率化、投資効果等を踏まえた計画的なインフラ整備、事務事業評価による各事業の徹底した精査など、行財政改革による歳出の見直し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145143</xdr:rowOff>
    </xdr:from>
    <xdr:to>
      <xdr:col>15</xdr:col>
      <xdr:colOff>133350</xdr:colOff>
      <xdr:row>41</xdr:row>
      <xdr:rowOff>75293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108857</xdr:rowOff>
    </xdr:from>
    <xdr:to>
      <xdr:col>11</xdr:col>
      <xdr:colOff>82550</xdr:colOff>
      <xdr:row>39</xdr:row>
      <xdr:rowOff>39007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地方交付税の増により分母は増加したが、扶助費や公債費等の増による分子の増加率が大きかったことから、前年度比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を下回っているものの、今後も引き続き、市税などの収納率向上やふるさと納税の促進などによる歳入確保に加え、定年引上げに伴う影響等に留意した職員定数の適正な管理による人件費の抑制、デジタル技術の活用による業務効率化、投資効果等を踏まえた計画的なインフラ整備、事務事業評価による各事業の徹底した精査など、行財政改革による歳出の見直しによ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11995</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8995"/>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98372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4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11995</xdr:rowOff>
    </xdr:from>
    <xdr:to>
      <xdr:col>24</xdr:col>
      <xdr:colOff>12700</xdr:colOff>
      <xdr:row>60</xdr:row>
      <xdr:rowOff>11995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17639</xdr:rowOff>
    </xdr:from>
    <xdr:to>
      <xdr:col>23</xdr:col>
      <xdr:colOff>133350</xdr:colOff>
      <xdr:row>62</xdr:row>
      <xdr:rowOff>111478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647539"/>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22578</xdr:rowOff>
    </xdr:from>
    <xdr:to>
      <xdr:col>19</xdr:col>
      <xdr:colOff>133350</xdr:colOff>
      <xdr:row>62</xdr:row>
      <xdr:rowOff>17639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38128"/>
          <a:ext cx="889000" cy="50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22578</xdr:rowOff>
    </xdr:from>
    <xdr:to>
      <xdr:col>15</xdr:col>
      <xdr:colOff>82550</xdr:colOff>
      <xdr:row>62</xdr:row>
      <xdr:rowOff>98072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138128"/>
          <a:ext cx="889000" cy="58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79022</xdr:rowOff>
    </xdr:from>
    <xdr:to>
      <xdr:col>15</xdr:col>
      <xdr:colOff>133350</xdr:colOff>
      <xdr:row>60</xdr:row>
      <xdr:rowOff>9172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165399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2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62</xdr:row>
      <xdr:rowOff>98072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71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100895</xdr:rowOff>
    </xdr:from>
    <xdr:to>
      <xdr:col>11</xdr:col>
      <xdr:colOff>82550</xdr:colOff>
      <xdr:row>63</xdr:row>
      <xdr:rowOff>31045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73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15822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167922</xdr:rowOff>
    </xdr:from>
    <xdr:to>
      <xdr:col>7</xdr:col>
      <xdr:colOff>31750</xdr:colOff>
      <xdr:row>63</xdr:row>
      <xdr:rowOff>98072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9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82849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8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60678</xdr:rowOff>
    </xdr:from>
    <xdr:to>
      <xdr:col>23</xdr:col>
      <xdr:colOff>184150</xdr:colOff>
      <xdr:row>62</xdr:row>
      <xdr:rowOff>162278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77205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3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138289</xdr:rowOff>
    </xdr:from>
    <xdr:to>
      <xdr:col>19</xdr:col>
      <xdr:colOff>184150</xdr:colOff>
      <xdr:row>62</xdr:row>
      <xdr:rowOff>68439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78616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6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143228</xdr:rowOff>
    </xdr:from>
    <xdr:to>
      <xdr:col>15</xdr:col>
      <xdr:colOff>133350</xdr:colOff>
      <xdr:row>59</xdr:row>
      <xdr:rowOff>73378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0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83555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5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47272</xdr:rowOff>
    </xdr:from>
    <xdr:to>
      <xdr:col>11</xdr:col>
      <xdr:colOff>82550</xdr:colOff>
      <xdr:row>62</xdr:row>
      <xdr:rowOff>148872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159049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4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人件費及びふるさと納税額の減に伴う返礼品経費などの物件費が減少したため、前年度比</a:t>
          </a:r>
          <a:r>
            <a:rPr kumimoji="1" lang="en-US" altLang="ja-JP" sz="1300">
              <a:latin typeface="ＭＳ Ｐゴシック" panose="020B0600070205080204" pitchFamily="50" charset="-128"/>
              <a:ea typeface="ＭＳ Ｐゴシック" panose="020B0600070205080204" pitchFamily="50" charset="-128"/>
            </a:rPr>
            <a:t>2,783</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　類似団体の平均は下回っているものの、今後も引き続き、行財政改革の推進を図り、人件費・物件費などの抑制に努める。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7917</xdr:rowOff>
    </xdr:from>
    <xdr:to>
      <xdr:col>23</xdr:col>
      <xdr:colOff>133350</xdr:colOff>
      <xdr:row>89</xdr:row>
      <xdr:rowOff>127687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895367"/>
          <a:ext cx="0" cy="1491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99764</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35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127687</xdr:rowOff>
    </xdr:from>
    <xdr:to>
      <xdr:col>24</xdr:col>
      <xdr:colOff>12700</xdr:colOff>
      <xdr:row>89</xdr:row>
      <xdr:rowOff>127687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38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94294</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63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7917</xdr:rowOff>
    </xdr:from>
    <xdr:to>
      <xdr:col>24</xdr:col>
      <xdr:colOff>12700</xdr:colOff>
      <xdr:row>81</xdr:row>
      <xdr:rowOff>7917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8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138305</xdr:rowOff>
    </xdr:from>
    <xdr:to>
      <xdr:col>23</xdr:col>
      <xdr:colOff>133350</xdr:colOff>
      <xdr:row>85</xdr:row>
      <xdr:rowOff>8826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4114800" y="14540105"/>
          <a:ext cx="8382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27981</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601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55904</xdr:rowOff>
    </xdr:from>
    <xdr:to>
      <xdr:col>23</xdr:col>
      <xdr:colOff>184150</xdr:colOff>
      <xdr:row>85</xdr:row>
      <xdr:rowOff>157504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62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105918</xdr:rowOff>
    </xdr:from>
    <xdr:to>
      <xdr:col>19</xdr:col>
      <xdr:colOff>133350</xdr:colOff>
      <xdr:row>85</xdr:row>
      <xdr:rowOff>8826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4336268"/>
          <a:ext cx="889000" cy="24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31186</xdr:rowOff>
    </xdr:from>
    <xdr:to>
      <xdr:col>19</xdr:col>
      <xdr:colOff>184150</xdr:colOff>
      <xdr:row>85</xdr:row>
      <xdr:rowOff>132786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60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117563</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690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86748</xdr:rowOff>
    </xdr:from>
    <xdr:to>
      <xdr:col>15</xdr:col>
      <xdr:colOff>82550</xdr:colOff>
      <xdr:row>83</xdr:row>
      <xdr:rowOff>105918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4317098"/>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121634</xdr:rowOff>
    </xdr:from>
    <xdr:to>
      <xdr:col>15</xdr:col>
      <xdr:colOff>133350</xdr:colOff>
      <xdr:row>85</xdr:row>
      <xdr:rowOff>51784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52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36561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60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44211</xdr:rowOff>
    </xdr:from>
    <xdr:to>
      <xdr:col>11</xdr:col>
      <xdr:colOff>31750</xdr:colOff>
      <xdr:row>83</xdr:row>
      <xdr:rowOff>86748</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4103111"/>
          <a:ext cx="889000" cy="2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39267</xdr:rowOff>
    </xdr:from>
    <xdr:to>
      <xdr:col>11</xdr:col>
      <xdr:colOff>82550</xdr:colOff>
      <xdr:row>83</xdr:row>
      <xdr:rowOff>140867</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26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125644</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35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16666</xdr:rowOff>
    </xdr:from>
    <xdr:to>
      <xdr:col>7</xdr:col>
      <xdr:colOff>31750</xdr:colOff>
      <xdr:row>82</xdr:row>
      <xdr:rowOff>118266</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0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103043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41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87505</xdr:rowOff>
    </xdr:from>
    <xdr:to>
      <xdr:col>23</xdr:col>
      <xdr:colOff>184150</xdr:colOff>
      <xdr:row>85</xdr:row>
      <xdr:rowOff>17655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104032</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33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129476</xdr:rowOff>
    </xdr:from>
    <xdr:to>
      <xdr:col>19</xdr:col>
      <xdr:colOff>184150</xdr:colOff>
      <xdr:row>85</xdr:row>
      <xdr:rowOff>59626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45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69803</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4300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55118</xdr:rowOff>
    </xdr:from>
    <xdr:to>
      <xdr:col>15</xdr:col>
      <xdr:colOff>133350</xdr:colOff>
      <xdr:row>83</xdr:row>
      <xdr:rowOff>156718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42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166895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405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35948</xdr:rowOff>
    </xdr:from>
    <xdr:to>
      <xdr:col>11</xdr:col>
      <xdr:colOff>82550</xdr:colOff>
      <xdr:row>83</xdr:row>
      <xdr:rowOff>137548</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426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147725</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403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164861</xdr:rowOff>
    </xdr:from>
    <xdr:to>
      <xdr:col>7</xdr:col>
      <xdr:colOff>31750</xdr:colOff>
      <xdr:row>82</xdr:row>
      <xdr:rowOff>95011</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40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105188</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82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人事院勧告等に基づく国・県に準じた給与制度適正化計画の取組を着実に進めていることなどにより、類似団体平均を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今後も地方公務員法に規定される「均衡原則」や「職務給の原則」などを踏まえ、給与水準の適正化に努める。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132443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6179800" y="140534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83</xdr:row>
      <xdr:rowOff>64407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5290800" y="141913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64407</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4401800" y="141568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97971</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a:off x="13512800" y="141224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115207</xdr:rowOff>
    </xdr:from>
    <xdr:to>
      <xdr:col>81</xdr:col>
      <xdr:colOff>95250</xdr:colOff>
      <xdr:row>82</xdr:row>
      <xdr:rowOff>45357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131734</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年度まで２次にわたる定員適正化計画を策定し、新規採用人数の抑制や組織機構見直し、指定管理者制度の導入や事務事業の整理統合などにより</a:t>
          </a:r>
          <a:r>
            <a:rPr kumimoji="1" lang="en-US" altLang="ja-JP" sz="1100">
              <a:latin typeface="ＭＳ Ｐゴシック" panose="020B0600070205080204" pitchFamily="50" charset="-128"/>
              <a:ea typeface="ＭＳ Ｐゴシック" panose="020B0600070205080204" pitchFamily="50" charset="-128"/>
            </a:rPr>
            <a:t>239</a:t>
          </a:r>
          <a:r>
            <a:rPr kumimoji="1" lang="ja-JP" altLang="en-US" sz="1100">
              <a:latin typeface="ＭＳ Ｐゴシック" panose="020B0600070205080204" pitchFamily="50" charset="-128"/>
              <a:ea typeface="ＭＳ Ｐゴシック" panose="020B0600070205080204" pitchFamily="50" charset="-128"/>
            </a:rPr>
            <a:t>人の職員数を削減した。</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年度からは新たな「鹿屋市定員管理計画」に取り組んでおり、平成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年４月１日時点の職員数は目標人数を</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人下回る</a:t>
          </a:r>
          <a:r>
            <a:rPr kumimoji="1" lang="en-US" altLang="ja-JP" sz="1100">
              <a:latin typeface="ＭＳ Ｐゴシック" panose="020B0600070205080204" pitchFamily="50" charset="-128"/>
              <a:ea typeface="ＭＳ Ｐゴシック" panose="020B0600070205080204" pitchFamily="50" charset="-128"/>
            </a:rPr>
            <a:t>779</a:t>
          </a:r>
          <a:r>
            <a:rPr kumimoji="1" lang="ja-JP" altLang="en-US" sz="1100">
              <a:latin typeface="ＭＳ Ｐゴシック" panose="020B0600070205080204" pitchFamily="50" charset="-128"/>
              <a:ea typeface="ＭＳ Ｐゴシック" panose="020B0600070205080204" pitchFamily="50" charset="-128"/>
            </a:rPr>
            <a:t>人となり、全国平均、類似団体平均及び鹿児島県平均のいずれも下回る結果となった。</a:t>
          </a:r>
        </a:p>
        <a:p>
          <a:r>
            <a:rPr kumimoji="1" lang="ja-JP" altLang="en-US" sz="1100">
              <a:latin typeface="ＭＳ Ｐゴシック" panose="020B0600070205080204" pitchFamily="50" charset="-128"/>
              <a:ea typeface="ＭＳ Ｐゴシック" panose="020B0600070205080204" pitchFamily="50" charset="-128"/>
            </a:rPr>
            <a:t>　今後は令和５年４月に策定した「第３次鹿屋市定員管理計画」に基づき、総人件費の抑制を基本としつつ、人口減少や産業振興及び地域活性化など、様々な行政課題に対応するため、適正な定員管理による必要な職員数の確保に努める。</a:t>
          </a: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56092</xdr:rowOff>
    </xdr:from>
    <xdr:to>
      <xdr:col>81</xdr:col>
      <xdr:colOff>44450</xdr:colOff>
      <xdr:row>67</xdr:row>
      <xdr:rowOff>124248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17164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96325</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8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124248</xdr:rowOff>
    </xdr:from>
    <xdr:to>
      <xdr:col>81</xdr:col>
      <xdr:colOff>133350</xdr:colOff>
      <xdr:row>67</xdr:row>
      <xdr:rowOff>124248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61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142469</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56092</xdr:rowOff>
    </xdr:from>
    <xdr:to>
      <xdr:col>81</xdr:col>
      <xdr:colOff>133350</xdr:colOff>
      <xdr:row>59</xdr:row>
      <xdr:rowOff>56092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61595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33653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156633</xdr:rowOff>
    </xdr:from>
    <xdr:to>
      <xdr:col>77</xdr:col>
      <xdr:colOff>44450</xdr:colOff>
      <xdr:row>60</xdr:row>
      <xdr:rowOff>61595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72183"/>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82127</xdr:rowOff>
    </xdr:from>
    <xdr:to>
      <xdr:col>77</xdr:col>
      <xdr:colOff>95250</xdr:colOff>
      <xdr:row>63</xdr:row>
      <xdr:rowOff>12277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136525</xdr:rowOff>
    </xdr:from>
    <xdr:to>
      <xdr:col>72</xdr:col>
      <xdr:colOff>203200</xdr:colOff>
      <xdr:row>59</xdr:row>
      <xdr:rowOff>156633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520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41910</xdr:rowOff>
    </xdr:from>
    <xdr:to>
      <xdr:col>73</xdr:col>
      <xdr:colOff>44450</xdr:colOff>
      <xdr:row>62</xdr:row>
      <xdr:rowOff>143510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128287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136525</xdr:rowOff>
    </xdr:from>
    <xdr:to>
      <xdr:col>68</xdr:col>
      <xdr:colOff>152400</xdr:colOff>
      <xdr:row>59</xdr:row>
      <xdr:rowOff>160655</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flipV="1">
          <a:off x="13512800" y="102520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50394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170180</xdr:rowOff>
    </xdr:from>
    <xdr:to>
      <xdr:col>81</xdr:col>
      <xdr:colOff>95250</xdr:colOff>
      <xdr:row>60</xdr:row>
      <xdr:rowOff>100330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15257</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10795</xdr:rowOff>
    </xdr:from>
    <xdr:to>
      <xdr:col>77</xdr:col>
      <xdr:colOff>95250</xdr:colOff>
      <xdr:row>60</xdr:row>
      <xdr:rowOff>112395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122572</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105833</xdr:rowOff>
    </xdr:from>
    <xdr:to>
      <xdr:col>73</xdr:col>
      <xdr:colOff>44450</xdr:colOff>
      <xdr:row>60</xdr:row>
      <xdr:rowOff>35983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46160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85725</xdr:rowOff>
    </xdr:from>
    <xdr:to>
      <xdr:col>68</xdr:col>
      <xdr:colOff>203200</xdr:colOff>
      <xdr:row>60</xdr:row>
      <xdr:rowOff>15875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26052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50182</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年度から市債発行額の抑制に取り組んできた結果、ここ数年は改善傾向となっており、平成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学校給食センター施設整備事業の元金償還が開始し、今後、公債費が一時的に増加することが見込まれるが、事業計画の平準化などにより市債発行の抑制に努め、可能な限り毎年度の市債発行額を公債費（償還額）の範囲内とすることを目標とし、プライマリーバランスの黒字化を堅持す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114300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43001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19896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0252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150300</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717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19896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04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162137</xdr:rowOff>
    </xdr:from>
    <xdr:to>
      <xdr:col>77</xdr:col>
      <xdr:colOff>95250</xdr:colOff>
      <xdr:row>42</xdr:row>
      <xdr:rowOff>92287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44027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0493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68156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及び各組合の市債残高の減少や、将来の大型事業等に備えるための基金積立に伴う基金残高の増などにより将来負担なしとなった。今後も引き続き、行財政改革を推進し、中長期的な健全財政の堅持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68157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13214"/>
          <a:ext cx="0" cy="16982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56865</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628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84788</xdr:rowOff>
    </xdr:from>
    <xdr:to>
      <xdr:col>81</xdr:col>
      <xdr:colOff>95250</xdr:colOff>
      <xdr:row>16</xdr:row>
      <xdr:rowOff>14938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137644</xdr:rowOff>
    </xdr:from>
    <xdr:to>
      <xdr:col>77</xdr:col>
      <xdr:colOff>95250</xdr:colOff>
      <xdr:row>16</xdr:row>
      <xdr:rowOff>67794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7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77971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47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39733</xdr:rowOff>
    </xdr:from>
    <xdr:to>
      <xdr:col>73</xdr:col>
      <xdr:colOff>44450</xdr:colOff>
      <xdr:row>16</xdr:row>
      <xdr:rowOff>141333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7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151510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5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58118</xdr:rowOff>
    </xdr:from>
    <xdr:to>
      <xdr:col>68</xdr:col>
      <xdr:colOff>203200</xdr:colOff>
      <xdr:row>16</xdr:row>
      <xdr:rowOff>159718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169895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87993</xdr:rowOff>
    </xdr:from>
    <xdr:to>
      <xdr:col>64</xdr:col>
      <xdr:colOff>152400</xdr:colOff>
      <xdr:row>17</xdr:row>
      <xdr:rowOff>18143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28320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99,654
98,569
448.15
64,080,999
61,738,282
2,203,252
27,600,610
35,836,409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退職手当組合負担金の減などにより、前年度を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ポイント下回り、類似団体平均も下回っている。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今後も引き続き、定員管理計画に基づき職員数を適正に管理するとともに、人材育成や</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の積極的な活用による業務効率化の取組、民間委託の促進などにより、人件費の抑制に努める。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41</xdr:row>
      <xdr:rowOff>69850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16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02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0202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706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ふるさと納税額の減に伴う返礼品経費や新型コロナウイルスワクチン接種推進事業などが減となり、前年度と比較して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今後も引き続きペーパーレス化などの事務改善や</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の積極的な活用による業務効率化の取組、事務事業評価などによる経費削減に努める。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107950</xdr:rowOff>
    </xdr:from>
    <xdr:to>
      <xdr:col>82</xdr:col>
      <xdr:colOff>107950</xdr:colOff>
      <xdr:row>21</xdr:row>
      <xdr:rowOff>50800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53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107950</xdr:rowOff>
    </xdr:from>
    <xdr:to>
      <xdr:col>82</xdr:col>
      <xdr:colOff>196850</xdr:colOff>
      <xdr:row>12</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15</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60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15</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89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95250</xdr:rowOff>
    </xdr:from>
    <xdr:to>
      <xdr:col>78</xdr:col>
      <xdr:colOff>120650</xdr:colOff>
      <xdr:row>16</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8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57150</xdr:rowOff>
    </xdr:from>
    <xdr:to>
      <xdr:col>74</xdr:col>
      <xdr:colOff>31750</xdr:colOff>
      <xdr:row>14</xdr:row>
      <xdr:rowOff>158750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143527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107950</xdr:rowOff>
    </xdr:from>
    <xdr:to>
      <xdr:col>69</xdr:col>
      <xdr:colOff>92075</xdr:colOff>
      <xdr:row>16</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082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38100</xdr:rowOff>
    </xdr:from>
    <xdr:to>
      <xdr:col>82</xdr:col>
      <xdr:colOff>158750</xdr:colOff>
      <xdr:row>15</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54627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76200</xdr:rowOff>
    </xdr:from>
    <xdr:to>
      <xdr:col>78</xdr:col>
      <xdr:colOff>120650</xdr:colOff>
      <xdr:row>16</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57150</xdr:rowOff>
    </xdr:from>
    <xdr:to>
      <xdr:col>69</xdr:col>
      <xdr:colOff>142875</xdr:colOff>
      <xdr:row>14</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物価高騰対応重点支援給付金事業や自立支援給付事業費などが増となり、前年度を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ポイント上回り、類似団体平均も上回っている。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扶助費については今後も増加が予想されるため、医療費の抑制につながる健康対策の強化や単独扶助費の検証・見直しなどにより、抑制に努める。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53522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75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61685</xdr:rowOff>
    </xdr:from>
    <xdr:to>
      <xdr:col>24</xdr:col>
      <xdr:colOff>25400</xdr:colOff>
      <xdr:row>61</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486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60</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017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59</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0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017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100693</xdr:rowOff>
    </xdr:from>
    <xdr:to>
      <xdr:col>11</xdr:col>
      <xdr:colOff>60325</xdr:colOff>
      <xdr:row>58</xdr:row>
      <xdr:rowOff>30843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41020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2722</xdr:rowOff>
    </xdr:from>
    <xdr:to>
      <xdr:col>24</xdr:col>
      <xdr:colOff>76200</xdr:colOff>
      <xdr:row>61</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82749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6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xdr:rowOff>
    </xdr:from>
    <xdr:to>
      <xdr:col>20</xdr:col>
      <xdr:colOff>38100</xdr:colOff>
      <xdr:row>60</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97262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8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介護保険特別会計繰出金や国民健康保険基盤安定事業繰出金等が増となり、前年度より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後期高齢者の増加が見込まれることから、疾病の早期発見と治療による健康の維持や健康寿命の延伸を図るため、後期高齢者に対して健康診査等の保健事業を実施し、今後も引き続き一般会計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94343</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09743"/>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9270</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94343</xdr:rowOff>
    </xdr:from>
    <xdr:to>
      <xdr:col>82</xdr:col>
      <xdr:colOff>196850</xdr:colOff>
      <xdr:row>52</xdr:row>
      <xdr:rowOff>94343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4535</xdr:rowOff>
    </xdr:from>
    <xdr:to>
      <xdr:col>82</xdr:col>
      <xdr:colOff>107950</xdr:colOff>
      <xdr:row>59</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200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76399</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49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59872</xdr:rowOff>
    </xdr:from>
    <xdr:to>
      <xdr:col>82</xdr:col>
      <xdr:colOff>158750</xdr:colOff>
      <xdr:row>58</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143328</xdr:rowOff>
    </xdr:from>
    <xdr:to>
      <xdr:col>78</xdr:col>
      <xdr:colOff>69850</xdr:colOff>
      <xdr:row>59</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87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143328</xdr:rowOff>
    </xdr:from>
    <xdr:to>
      <xdr:col>73</xdr:col>
      <xdr:colOff>180975</xdr:colOff>
      <xdr:row>59</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874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117022</xdr:rowOff>
    </xdr:from>
    <xdr:to>
      <xdr:col>74</xdr:col>
      <xdr:colOff>31750</xdr:colOff>
      <xdr:row>58</xdr:row>
      <xdr:rowOff>47172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57349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167822</xdr:rowOff>
    </xdr:from>
    <xdr:to>
      <xdr:col>69</xdr:col>
      <xdr:colOff>92075</xdr:colOff>
      <xdr:row>60</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833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147155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157843</xdr:rowOff>
    </xdr:from>
    <xdr:to>
      <xdr:col>82</xdr:col>
      <xdr:colOff>158750</xdr:colOff>
      <xdr:row>59</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129920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125185</xdr:rowOff>
    </xdr:from>
    <xdr:to>
      <xdr:col>78</xdr:col>
      <xdr:colOff>120650</xdr:colOff>
      <xdr:row>59</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40112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92528</xdr:rowOff>
    </xdr:from>
    <xdr:to>
      <xdr:col>74</xdr:col>
      <xdr:colOff>31750</xdr:colOff>
      <xdr:row>59</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117022</xdr:rowOff>
    </xdr:from>
    <xdr:to>
      <xdr:col>69</xdr:col>
      <xdr:colOff>142875</xdr:colOff>
      <xdr:row>60</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一部事務組合負担金や水道事業会計負担金等が減となり、前年度比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引き続き、事業の選択や単独補助の検証・見直しなどにより効果的な補助事業の実施及び適正な補助の執行に努める。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37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77470</xdr:rowOff>
    </xdr:from>
    <xdr:to>
      <xdr:col>82</xdr:col>
      <xdr:colOff>107950</xdr:colOff>
      <xdr:row>35</xdr:row>
      <xdr:rowOff>100330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078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17797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89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100330</xdr:rowOff>
    </xdr:from>
    <xdr:to>
      <xdr:col>78</xdr:col>
      <xdr:colOff>69850</xdr:colOff>
      <xdr:row>35</xdr:row>
      <xdr:rowOff>107950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35</xdr:row>
      <xdr:rowOff>138430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0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85090</xdr:rowOff>
    </xdr:from>
    <xdr:to>
      <xdr:col>69</xdr:col>
      <xdr:colOff>92075</xdr:colOff>
      <xdr:row>35</xdr:row>
      <xdr:rowOff>138430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085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140970</xdr:rowOff>
    </xdr:from>
    <xdr:to>
      <xdr:col>69</xdr:col>
      <xdr:colOff>142875</xdr:colOff>
      <xdr:row>36</xdr:row>
      <xdr:rowOff>71120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55897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72390</xdr:rowOff>
    </xdr:from>
    <xdr:to>
      <xdr:col>65</xdr:col>
      <xdr:colOff>53975</xdr:colOff>
      <xdr:row>36</xdr:row>
      <xdr:rowOff>2540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158767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43197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49530</xdr:rowOff>
    </xdr:from>
    <xdr:to>
      <xdr:col>78</xdr:col>
      <xdr:colOff>120650</xdr:colOff>
      <xdr:row>35</xdr:row>
      <xdr:rowOff>151130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161307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34290</xdr:rowOff>
    </xdr:from>
    <xdr:to>
      <xdr:col>65</xdr:col>
      <xdr:colOff>53975</xdr:colOff>
      <xdr:row>35</xdr:row>
      <xdr:rowOff>135890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146067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年度から市債発行額の抑制に取り組んできた結果、ここ数年は改善傾向となっており、平成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年度以降は類似団体平均を下回っている。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今後、借入額の低下に伴い、公債費が一時的に減少することが見込まれるが、引き続き、事業計画の平準化などにより市債発行の抑制に努め、可能な限り毎年度の市債発行額を公債費（償還額）の範囲内とすることを目標とし、プライマリーバランスの黒字化を堅持す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82</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183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154214</xdr:rowOff>
    </xdr:from>
    <xdr:to>
      <xdr:col>24</xdr:col>
      <xdr:colOff>25400</xdr:colOff>
      <xdr:row>77</xdr:row>
      <xdr:rowOff>15421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1844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91820</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46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119743</xdr:rowOff>
    </xdr:from>
    <xdr:to>
      <xdr:col>24</xdr:col>
      <xdr:colOff>76200</xdr:colOff>
      <xdr:row>79</xdr:row>
      <xdr:rowOff>49893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56243</xdr:rowOff>
    </xdr:from>
    <xdr:to>
      <xdr:col>19</xdr:col>
      <xdr:colOff>187325</xdr:colOff>
      <xdr:row>76</xdr:row>
      <xdr:rowOff>154214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086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13607</xdr:rowOff>
    </xdr:from>
    <xdr:to>
      <xdr:col>20</xdr:col>
      <xdr:colOff>38100</xdr:colOff>
      <xdr:row>79</xdr:row>
      <xdr:rowOff>115207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99984</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64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56243</xdr:rowOff>
    </xdr:from>
    <xdr:to>
      <xdr:col>15</xdr:col>
      <xdr:colOff>98425</xdr:colOff>
      <xdr:row>76</xdr:row>
      <xdr:rowOff>143329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0864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160564</xdr:rowOff>
    </xdr:from>
    <xdr:to>
      <xdr:col>15</xdr:col>
      <xdr:colOff>149225</xdr:colOff>
      <xdr:row>78</xdr:row>
      <xdr:rowOff>90714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75491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78014</xdr:rowOff>
    </xdr:from>
    <xdr:to>
      <xdr:col>11</xdr:col>
      <xdr:colOff>9525</xdr:colOff>
      <xdr:row>76</xdr:row>
      <xdr:rowOff>143329</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108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40821</xdr:rowOff>
    </xdr:from>
    <xdr:to>
      <xdr:col>11</xdr:col>
      <xdr:colOff>60325</xdr:colOff>
      <xdr:row>77</xdr:row>
      <xdr:rowOff>142421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127198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159856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136071</xdr:rowOff>
    </xdr:from>
    <xdr:to>
      <xdr:col>24</xdr:col>
      <xdr:colOff>76200</xdr:colOff>
      <xdr:row>77</xdr:row>
      <xdr:rowOff>66221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152598</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103414</xdr:rowOff>
    </xdr:from>
    <xdr:to>
      <xdr:col>20</xdr:col>
      <xdr:colOff>38100</xdr:colOff>
      <xdr:row>77</xdr:row>
      <xdr:rowOff>33564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43742</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90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5443</xdr:rowOff>
    </xdr:from>
    <xdr:to>
      <xdr:col>15</xdr:col>
      <xdr:colOff>149225</xdr:colOff>
      <xdr:row>76</xdr:row>
      <xdr:rowOff>107043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117220</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92529</xdr:rowOff>
    </xdr:from>
    <xdr:to>
      <xdr:col>11</xdr:col>
      <xdr:colOff>60325</xdr:colOff>
      <xdr:row>77</xdr:row>
      <xdr:rowOff>22679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27214</xdr:rowOff>
    </xdr:from>
    <xdr:to>
      <xdr:col>6</xdr:col>
      <xdr:colOff>171450</xdr:colOff>
      <xdr:row>76</xdr:row>
      <xdr:rowOff>128814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138992</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扶助費や補助費等、繰出金の増などにより、前年度より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後年度における財政負担などを十分に検討し、事業費の平準化・抑制に努める。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165100</xdr:rowOff>
    </xdr:from>
    <xdr:to>
      <xdr:col>82</xdr:col>
      <xdr:colOff>107950</xdr:colOff>
      <xdr:row>81</xdr:row>
      <xdr:rowOff>156936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095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80027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165100</xdr:rowOff>
    </xdr:from>
    <xdr:to>
      <xdr:col>82</xdr:col>
      <xdr:colOff>196850</xdr:colOff>
      <xdr:row>72</xdr:row>
      <xdr:rowOff>165100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20864</xdr:rowOff>
    </xdr:from>
    <xdr:to>
      <xdr:col>82</xdr:col>
      <xdr:colOff>107950</xdr:colOff>
      <xdr:row>79</xdr:row>
      <xdr:rowOff>64407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5654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16527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48079</xdr:rowOff>
    </xdr:from>
    <xdr:to>
      <xdr:col>78</xdr:col>
      <xdr:colOff>69850</xdr:colOff>
      <xdr:row>79</xdr:row>
      <xdr:rowOff>20864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249729"/>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40821</xdr:rowOff>
    </xdr:from>
    <xdr:to>
      <xdr:col>78</xdr:col>
      <xdr:colOff>120650</xdr:colOff>
      <xdr:row>77</xdr:row>
      <xdr:rowOff>142421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152598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11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48079</xdr:rowOff>
    </xdr:from>
    <xdr:to>
      <xdr:col>73</xdr:col>
      <xdr:colOff>180975</xdr:colOff>
      <xdr:row>79</xdr:row>
      <xdr:rowOff>97064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249729"/>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97064</xdr:rowOff>
    </xdr:from>
    <xdr:to>
      <xdr:col>69</xdr:col>
      <xdr:colOff>92075</xdr:colOff>
      <xdr:row>79</xdr:row>
      <xdr:rowOff>151493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641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141514</xdr:rowOff>
    </xdr:from>
    <xdr:to>
      <xdr:col>69</xdr:col>
      <xdr:colOff>142875</xdr:colOff>
      <xdr:row>79</xdr:row>
      <xdr:rowOff>71664</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81841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163286</xdr:rowOff>
    </xdr:from>
    <xdr:to>
      <xdr:col>65</xdr:col>
      <xdr:colOff>53975</xdr:colOff>
      <xdr:row>79</xdr:row>
      <xdr:rowOff>93436</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103613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13607</xdr:rowOff>
    </xdr:from>
    <xdr:to>
      <xdr:col>82</xdr:col>
      <xdr:colOff>158750</xdr:colOff>
      <xdr:row>79</xdr:row>
      <xdr:rowOff>115207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157134</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141514</xdr:rowOff>
    </xdr:from>
    <xdr:to>
      <xdr:col>78</xdr:col>
      <xdr:colOff>120650</xdr:colOff>
      <xdr:row>79</xdr:row>
      <xdr:rowOff>71664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56441</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168729</xdr:rowOff>
    </xdr:from>
    <xdr:to>
      <xdr:col>74</xdr:col>
      <xdr:colOff>31750</xdr:colOff>
      <xdr:row>77</xdr:row>
      <xdr:rowOff>98879</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83656</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46264</xdr:rowOff>
    </xdr:from>
    <xdr:to>
      <xdr:col>69</xdr:col>
      <xdr:colOff>142875</xdr:colOff>
      <xdr:row>79</xdr:row>
      <xdr:rowOff>147864</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114694</xdr:rowOff>
    </xdr:from>
    <xdr:to>
      <xdr:col>29</xdr:col>
      <xdr:colOff>127000</xdr:colOff>
      <xdr:row>19</xdr:row>
      <xdr:rowOff>72746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48269"/>
          <a:ext cx="0" cy="13296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44823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4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72746</xdr:rowOff>
    </xdr:from>
    <xdr:to>
      <xdr:col>30</xdr:col>
      <xdr:colOff>25400</xdr:colOff>
      <xdr:row>19</xdr:row>
      <xdr:rowOff>72746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77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29621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9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114694</xdr:rowOff>
    </xdr:from>
    <xdr:to>
      <xdr:col>30</xdr:col>
      <xdr:colOff>25400</xdr:colOff>
      <xdr:row>11</xdr:row>
      <xdr:rowOff>114694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48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60058</xdr:rowOff>
    </xdr:from>
    <xdr:to>
      <xdr:col>29</xdr:col>
      <xdr:colOff>127000</xdr:colOff>
      <xdr:row>16</xdr:row>
      <xdr:rowOff>131915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0883"/>
          <a:ext cx="647700" cy="7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107091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383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90564</xdr:rowOff>
    </xdr:from>
    <xdr:to>
      <xdr:col>29</xdr:col>
      <xdr:colOff>177800</xdr:colOff>
      <xdr:row>15</xdr:row>
      <xdr:rowOff>20714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38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131915</xdr:rowOff>
    </xdr:from>
    <xdr:to>
      <xdr:col>26</xdr:col>
      <xdr:colOff>50800</xdr:colOff>
      <xdr:row>17</xdr:row>
      <xdr:rowOff>13576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2740"/>
          <a:ext cx="698500" cy="53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21488</xdr:rowOff>
    </xdr:from>
    <xdr:to>
      <xdr:col>26</xdr:col>
      <xdr:colOff>101600</xdr:colOff>
      <xdr:row>15</xdr:row>
      <xdr:rowOff>123088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4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133265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0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13576</xdr:rowOff>
    </xdr:from>
    <xdr:to>
      <xdr:col>22</xdr:col>
      <xdr:colOff>114300</xdr:colOff>
      <xdr:row>17</xdr:row>
      <xdr:rowOff>27788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5851"/>
          <a:ext cx="698500" cy="14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62370</xdr:rowOff>
    </xdr:from>
    <xdr:to>
      <xdr:col>22</xdr:col>
      <xdr:colOff>165100</xdr:colOff>
      <xdr:row>15</xdr:row>
      <xdr:rowOff>163970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81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2697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5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27788</xdr:rowOff>
    </xdr:from>
    <xdr:to>
      <xdr:col>18</xdr:col>
      <xdr:colOff>177800</xdr:colOff>
      <xdr:row>17</xdr:row>
      <xdr:rowOff>101092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0063"/>
          <a:ext cx="698500" cy="73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94336</xdr:rowOff>
    </xdr:from>
    <xdr:to>
      <xdr:col>19</xdr:col>
      <xdr:colOff>38100</xdr:colOff>
      <xdr:row>17</xdr:row>
      <xdr:rowOff>24486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85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34663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5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120548</xdr:rowOff>
    </xdr:from>
    <xdr:to>
      <xdr:col>15</xdr:col>
      <xdr:colOff>101600</xdr:colOff>
      <xdr:row>17</xdr:row>
      <xdr:rowOff>50698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1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60875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8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9258</xdr:rowOff>
    </xdr:from>
    <xdr:to>
      <xdr:col>29</xdr:col>
      <xdr:colOff>177800</xdr:colOff>
      <xdr:row>16</xdr:row>
      <xdr:rowOff>110858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0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152785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81115</xdr:rowOff>
    </xdr:from>
    <xdr:to>
      <xdr:col>26</xdr:col>
      <xdr:colOff>101600</xdr:colOff>
      <xdr:row>17</xdr:row>
      <xdr:rowOff>11265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167492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134226</xdr:rowOff>
    </xdr:from>
    <xdr:to>
      <xdr:col>22</xdr:col>
      <xdr:colOff>165100</xdr:colOff>
      <xdr:row>17</xdr:row>
      <xdr:rowOff>64376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49153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1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148438</xdr:rowOff>
    </xdr:from>
    <xdr:to>
      <xdr:col>19</xdr:col>
      <xdr:colOff>38100</xdr:colOff>
      <xdr:row>17</xdr:row>
      <xdr:rowOff>78588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9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63365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50292</xdr:rowOff>
    </xdr:from>
    <xdr:to>
      <xdr:col>15</xdr:col>
      <xdr:colOff>101600</xdr:colOff>
      <xdr:row>17</xdr:row>
      <xdr:rowOff>151892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2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136669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8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212170</xdr:rowOff>
    </xdr:from>
    <xdr:to>
      <xdr:col>29</xdr:col>
      <xdr:colOff>127000</xdr:colOff>
      <xdr:row>37</xdr:row>
      <xdr:rowOff>257628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36720"/>
          <a:ext cx="0" cy="12456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229705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257628</xdr:rowOff>
    </xdr:from>
    <xdr:to>
      <xdr:col>30</xdr:col>
      <xdr:colOff>25400</xdr:colOff>
      <xdr:row>37</xdr:row>
      <xdr:rowOff>257628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2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127097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212170</xdr:rowOff>
    </xdr:from>
    <xdr:to>
      <xdr:col>30</xdr:col>
      <xdr:colOff>25400</xdr:colOff>
      <xdr:row>33</xdr:row>
      <xdr:rowOff>212170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36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217754</xdr:rowOff>
    </xdr:from>
    <xdr:to>
      <xdr:col>29</xdr:col>
      <xdr:colOff>127000</xdr:colOff>
      <xdr:row>35</xdr:row>
      <xdr:rowOff>265042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28104"/>
          <a:ext cx="647700" cy="47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148048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15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302971</xdr:rowOff>
    </xdr:from>
    <xdr:to>
      <xdr:col>29</xdr:col>
      <xdr:colOff>177800</xdr:colOff>
      <xdr:row>35</xdr:row>
      <xdr:rowOff>61671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217754</xdr:rowOff>
    </xdr:from>
    <xdr:to>
      <xdr:col>26</xdr:col>
      <xdr:colOff>50800</xdr:colOff>
      <xdr:row>35</xdr:row>
      <xdr:rowOff>243684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28104"/>
          <a:ext cx="698500" cy="2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243111</xdr:rowOff>
    </xdr:from>
    <xdr:to>
      <xdr:col>26</xdr:col>
      <xdr:colOff>101600</xdr:colOff>
      <xdr:row>35</xdr:row>
      <xdr:rowOff>1811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11988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27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240059</xdr:rowOff>
    </xdr:from>
    <xdr:to>
      <xdr:col>22</xdr:col>
      <xdr:colOff>114300</xdr:colOff>
      <xdr:row>35</xdr:row>
      <xdr:rowOff>243684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50409"/>
          <a:ext cx="698500" cy="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21172</xdr:rowOff>
    </xdr:from>
    <xdr:to>
      <xdr:col>22</xdr:col>
      <xdr:colOff>165100</xdr:colOff>
      <xdr:row>35</xdr:row>
      <xdr:rowOff>122772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132950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240059</xdr:rowOff>
    </xdr:from>
    <xdr:to>
      <xdr:col>18</xdr:col>
      <xdr:colOff>177800</xdr:colOff>
      <xdr:row>35</xdr:row>
      <xdr:rowOff>247570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50409"/>
          <a:ext cx="698500" cy="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122442</xdr:rowOff>
    </xdr:from>
    <xdr:to>
      <xdr:col>19</xdr:col>
      <xdr:colOff>38100</xdr:colOff>
      <xdr:row>35</xdr:row>
      <xdr:rowOff>224042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234219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99256</xdr:rowOff>
    </xdr:from>
    <xdr:to>
      <xdr:col>15</xdr:col>
      <xdr:colOff>101600</xdr:colOff>
      <xdr:row>35</xdr:row>
      <xdr:rowOff>200856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211033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7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214242</xdr:rowOff>
    </xdr:from>
    <xdr:to>
      <xdr:col>29</xdr:col>
      <xdr:colOff>177800</xdr:colOff>
      <xdr:row>35</xdr:row>
      <xdr:rowOff>315842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2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186319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9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166954</xdr:rowOff>
    </xdr:from>
    <xdr:to>
      <xdr:col>26</xdr:col>
      <xdr:colOff>101600</xdr:colOff>
      <xdr:row>35</xdr:row>
      <xdr:rowOff>268554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77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253331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63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192884</xdr:rowOff>
    </xdr:from>
    <xdr:to>
      <xdr:col>22</xdr:col>
      <xdr:colOff>165100</xdr:colOff>
      <xdr:row>35</xdr:row>
      <xdr:rowOff>294484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03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279261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189259</xdr:rowOff>
    </xdr:from>
    <xdr:to>
      <xdr:col>19</xdr:col>
      <xdr:colOff>38100</xdr:colOff>
      <xdr:row>35</xdr:row>
      <xdr:rowOff>290859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9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275636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8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07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99,654
98,569
448.15
64,080,999
61,738,282
2,203,252
27,600,610
35,836,409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60299</xdr:rowOff>
    </xdr:from>
    <xdr:to>
      <xdr:col>24</xdr:col>
      <xdr:colOff>62865</xdr:colOff>
      <xdr:row>39</xdr:row>
      <xdr:rowOff>125908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3799"/>
          <a:ext cx="1270" cy="16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129735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125908</xdr:rowOff>
    </xdr:from>
    <xdr:to>
      <xdr:col>24</xdr:col>
      <xdr:colOff>152400</xdr:colOff>
      <xdr:row>39</xdr:row>
      <xdr:rowOff>125908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6976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60299</xdr:rowOff>
    </xdr:from>
    <xdr:to>
      <xdr:col>24</xdr:col>
      <xdr:colOff>152400</xdr:colOff>
      <xdr:row>30</xdr:row>
      <xdr:rowOff>60299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88989</xdr:rowOff>
    </xdr:from>
    <xdr:to>
      <xdr:col>24</xdr:col>
      <xdr:colOff>63500</xdr:colOff>
      <xdr:row>37</xdr:row>
      <xdr:rowOff>110287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32639"/>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105300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34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82423</xdr:rowOff>
    </xdr:from>
    <xdr:to>
      <xdr:col>24</xdr:col>
      <xdr:colOff>114300</xdr:colOff>
      <xdr:row>36</xdr:row>
      <xdr:rowOff>12573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8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88989</xdr:rowOff>
    </xdr:from>
    <xdr:to>
      <xdr:col>19</xdr:col>
      <xdr:colOff>177800</xdr:colOff>
      <xdr:row>37</xdr:row>
      <xdr:rowOff>168161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2639"/>
          <a:ext cx="8890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125285</xdr:rowOff>
    </xdr:from>
    <xdr:to>
      <xdr:col>20</xdr:col>
      <xdr:colOff>38100</xdr:colOff>
      <xdr:row>36</xdr:row>
      <xdr:rowOff>55435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71962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168161</xdr:rowOff>
    </xdr:from>
    <xdr:to>
      <xdr:col>15</xdr:col>
      <xdr:colOff>50800</xdr:colOff>
      <xdr:row>38</xdr:row>
      <xdr:rowOff>1625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1811"/>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9499</xdr:rowOff>
    </xdr:from>
    <xdr:to>
      <xdr:col>15</xdr:col>
      <xdr:colOff>101600</xdr:colOff>
      <xdr:row>36</xdr:row>
      <xdr:rowOff>111099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127626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1625</xdr:rowOff>
    </xdr:from>
    <xdr:to>
      <xdr:col>10</xdr:col>
      <xdr:colOff>114300</xdr:colOff>
      <xdr:row>39</xdr:row>
      <xdr:rowOff>73978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6725"/>
          <a:ext cx="889000" cy="2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158699</xdr:rowOff>
    </xdr:from>
    <xdr:to>
      <xdr:col>10</xdr:col>
      <xdr:colOff>165100</xdr:colOff>
      <xdr:row>37</xdr:row>
      <xdr:rowOff>88849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18796</xdr:rowOff>
    </xdr:from>
    <xdr:to>
      <xdr:col>6</xdr:col>
      <xdr:colOff>38100</xdr:colOff>
      <xdr:row>38</xdr:row>
      <xdr:rowOff>120396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136923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59487</xdr:rowOff>
    </xdr:from>
    <xdr:to>
      <xdr:col>24</xdr:col>
      <xdr:colOff>114300</xdr:colOff>
      <xdr:row>37</xdr:row>
      <xdr:rowOff>161086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31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37914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38189</xdr:rowOff>
    </xdr:from>
    <xdr:to>
      <xdr:col>20</xdr:col>
      <xdr:colOff>38100</xdr:colOff>
      <xdr:row>37</xdr:row>
      <xdr:rowOff>139789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130916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117361</xdr:rowOff>
    </xdr:from>
    <xdr:to>
      <xdr:col>15</xdr:col>
      <xdr:colOff>101600</xdr:colOff>
      <xdr:row>38</xdr:row>
      <xdr:rowOff>47510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10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38638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122275</xdr:rowOff>
    </xdr:from>
    <xdr:to>
      <xdr:col>10</xdr:col>
      <xdr:colOff>165100</xdr:colOff>
      <xdr:row>38</xdr:row>
      <xdr:rowOff>52425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43552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23178</xdr:rowOff>
    </xdr:from>
    <xdr:to>
      <xdr:col>6</xdr:col>
      <xdr:colOff>38100</xdr:colOff>
      <xdr:row>39</xdr:row>
      <xdr:rowOff>124778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115905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15818</xdr:rowOff>
    </xdr:from>
    <xdr:to>
      <xdr:col>24</xdr:col>
      <xdr:colOff>62865</xdr:colOff>
      <xdr:row>57</xdr:row>
      <xdr:rowOff>113888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8318"/>
          <a:ext cx="1270" cy="12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117715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113888</xdr:rowOff>
    </xdr:from>
    <xdr:to>
      <xdr:col>24</xdr:col>
      <xdr:colOff>152400</xdr:colOff>
      <xdr:row>57</xdr:row>
      <xdr:rowOff>113888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8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133945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15818</xdr:rowOff>
    </xdr:from>
    <xdr:to>
      <xdr:col>24</xdr:col>
      <xdr:colOff>152400</xdr:colOff>
      <xdr:row>50</xdr:row>
      <xdr:rowOff>15818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120135</xdr:rowOff>
    </xdr:from>
    <xdr:to>
      <xdr:col>24</xdr:col>
      <xdr:colOff>63500</xdr:colOff>
      <xdr:row>54</xdr:row>
      <xdr:rowOff>47784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206985"/>
          <a:ext cx="838200" cy="9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68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32131</xdr:rowOff>
    </xdr:from>
    <xdr:to>
      <xdr:col>24</xdr:col>
      <xdr:colOff>114300</xdr:colOff>
      <xdr:row>54</xdr:row>
      <xdr:rowOff>133731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9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120135</xdr:rowOff>
    </xdr:from>
    <xdr:to>
      <xdr:col>19</xdr:col>
      <xdr:colOff>177800</xdr:colOff>
      <xdr:row>55</xdr:row>
      <xdr:rowOff>49193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06985"/>
          <a:ext cx="889000" cy="27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25292</xdr:rowOff>
    </xdr:from>
    <xdr:to>
      <xdr:col>20</xdr:col>
      <xdr:colOff>38100</xdr:colOff>
      <xdr:row>54</xdr:row>
      <xdr:rowOff>126892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118019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49193</xdr:rowOff>
    </xdr:from>
    <xdr:to>
      <xdr:col>15</xdr:col>
      <xdr:colOff>50800</xdr:colOff>
      <xdr:row>55</xdr:row>
      <xdr:rowOff>77635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78943"/>
          <a:ext cx="889000" cy="2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121666</xdr:rowOff>
    </xdr:from>
    <xdr:to>
      <xdr:col>15</xdr:col>
      <xdr:colOff>101600</xdr:colOff>
      <xdr:row>55</xdr:row>
      <xdr:rowOff>51816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68343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5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77635</xdr:rowOff>
    </xdr:from>
    <xdr:to>
      <xdr:col>10</xdr:col>
      <xdr:colOff>114300</xdr:colOff>
      <xdr:row>56</xdr:row>
      <xdr:rowOff>44050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07385"/>
          <a:ext cx="889000" cy="13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149955</xdr:rowOff>
    </xdr:from>
    <xdr:to>
      <xdr:col>10</xdr:col>
      <xdr:colOff>165100</xdr:colOff>
      <xdr:row>56</xdr:row>
      <xdr:rowOff>80105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71232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7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76536</xdr:rowOff>
    </xdr:from>
    <xdr:to>
      <xdr:col>6</xdr:col>
      <xdr:colOff>38100</xdr:colOff>
      <xdr:row>57</xdr:row>
      <xdr:rowOff>6686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169263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7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168434</xdr:rowOff>
    </xdr:from>
    <xdr:to>
      <xdr:col>24</xdr:col>
      <xdr:colOff>114300</xdr:colOff>
      <xdr:row>54</xdr:row>
      <xdr:rowOff>98584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19861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0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69335</xdr:rowOff>
    </xdr:from>
    <xdr:to>
      <xdr:col>20</xdr:col>
      <xdr:colOff>38100</xdr:colOff>
      <xdr:row>53</xdr:row>
      <xdr:rowOff>170935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16012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9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169843</xdr:rowOff>
    </xdr:from>
    <xdr:to>
      <xdr:col>15</xdr:col>
      <xdr:colOff>101600</xdr:colOff>
      <xdr:row>55</xdr:row>
      <xdr:rowOff>99993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91120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26835</xdr:rowOff>
    </xdr:from>
    <xdr:to>
      <xdr:col>10</xdr:col>
      <xdr:colOff>165100</xdr:colOff>
      <xdr:row>55</xdr:row>
      <xdr:rowOff>128435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144962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164700</xdr:rowOff>
    </xdr:from>
    <xdr:to>
      <xdr:col>6</xdr:col>
      <xdr:colOff>38100</xdr:colOff>
      <xdr:row>56</xdr:row>
      <xdr:rowOff>94850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111377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6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136362</xdr:rowOff>
    </xdr:from>
    <xdr:to>
      <xdr:col>24</xdr:col>
      <xdr:colOff>62865</xdr:colOff>
      <xdr:row>78</xdr:row>
      <xdr:rowOff>94529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862"/>
          <a:ext cx="1270" cy="132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98356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94529</xdr:rowOff>
    </xdr:from>
    <xdr:to>
      <xdr:col>24</xdr:col>
      <xdr:colOff>152400</xdr:colOff>
      <xdr:row>78</xdr:row>
      <xdr:rowOff>94529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83039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136362</xdr:rowOff>
    </xdr:from>
    <xdr:to>
      <xdr:col>24</xdr:col>
      <xdr:colOff>152400</xdr:colOff>
      <xdr:row>70</xdr:row>
      <xdr:rowOff>136362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159406</xdr:rowOff>
    </xdr:from>
    <xdr:to>
      <xdr:col>24</xdr:col>
      <xdr:colOff>63500</xdr:colOff>
      <xdr:row>78</xdr:row>
      <xdr:rowOff>10404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1056"/>
          <a:ext cx="8382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73372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3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50495</xdr:rowOff>
    </xdr:from>
    <xdr:to>
      <xdr:col>24</xdr:col>
      <xdr:colOff>114300</xdr:colOff>
      <xdr:row>76</xdr:row>
      <xdr:rowOff>152095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10404</xdr:rowOff>
    </xdr:from>
    <xdr:to>
      <xdr:col>19</xdr:col>
      <xdr:colOff>177800</xdr:colOff>
      <xdr:row>78</xdr:row>
      <xdr:rowOff>16622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3504"/>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57034</xdr:rowOff>
    </xdr:from>
    <xdr:to>
      <xdr:col>20</xdr:col>
      <xdr:colOff>38100</xdr:colOff>
      <xdr:row>76</xdr:row>
      <xdr:rowOff>158634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3710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16622</xdr:rowOff>
    </xdr:from>
    <xdr:to>
      <xdr:col>15</xdr:col>
      <xdr:colOff>50800</xdr:colOff>
      <xdr:row>78</xdr:row>
      <xdr:rowOff>17948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89722"/>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17211</xdr:rowOff>
    </xdr:from>
    <xdr:to>
      <xdr:col>15</xdr:col>
      <xdr:colOff>101600</xdr:colOff>
      <xdr:row>76</xdr:row>
      <xdr:rowOff>118811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135338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17948</xdr:rowOff>
    </xdr:from>
    <xdr:to>
      <xdr:col>10</xdr:col>
      <xdr:colOff>114300</xdr:colOff>
      <xdr:row>78</xdr:row>
      <xdr:rowOff>19869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91048"/>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128219</xdr:rowOff>
    </xdr:from>
    <xdr:to>
      <xdr:col>10</xdr:col>
      <xdr:colOff>165100</xdr:colOff>
      <xdr:row>77</xdr:row>
      <xdr:rowOff>58369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74896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29144</xdr:rowOff>
    </xdr:from>
    <xdr:to>
      <xdr:col>6</xdr:col>
      <xdr:colOff>38100</xdr:colOff>
      <xdr:row>77</xdr:row>
      <xdr:rowOff>130744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147271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0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108606</xdr:rowOff>
    </xdr:from>
    <xdr:to>
      <xdr:col>24</xdr:col>
      <xdr:colOff>114300</xdr:colOff>
      <xdr:row>78</xdr:row>
      <xdr:rowOff>38756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23533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2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131054</xdr:rowOff>
    </xdr:from>
    <xdr:to>
      <xdr:col>20</xdr:col>
      <xdr:colOff>38100</xdr:colOff>
      <xdr:row>78</xdr:row>
      <xdr:rowOff>61204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52331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137272</xdr:rowOff>
    </xdr:from>
    <xdr:to>
      <xdr:col>15</xdr:col>
      <xdr:colOff>101600</xdr:colOff>
      <xdr:row>78</xdr:row>
      <xdr:rowOff>67422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58549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138598</xdr:rowOff>
    </xdr:from>
    <xdr:to>
      <xdr:col>10</xdr:col>
      <xdr:colOff>165100</xdr:colOff>
      <xdr:row>78</xdr:row>
      <xdr:rowOff>68748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59875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140519</xdr:rowOff>
    </xdr:from>
    <xdr:to>
      <xdr:col>6</xdr:col>
      <xdr:colOff>38100</xdr:colOff>
      <xdr:row>78</xdr:row>
      <xdr:rowOff>70669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61796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56669</xdr:rowOff>
    </xdr:from>
    <xdr:to>
      <xdr:col>24</xdr:col>
      <xdr:colOff>62865</xdr:colOff>
      <xdr:row>98</xdr:row>
      <xdr:rowOff>113525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58619"/>
          <a:ext cx="1270" cy="125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117352</xdr:rowOff>
    </xdr:from>
    <xdr:ext cx="599010"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113525</xdr:rowOff>
    </xdr:from>
    <xdr:to>
      <xdr:col>24</xdr:col>
      <xdr:colOff>152400</xdr:colOff>
      <xdr:row>98</xdr:row>
      <xdr:rowOff>113525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3346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3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56669</xdr:rowOff>
    </xdr:from>
    <xdr:to>
      <xdr:col>24</xdr:col>
      <xdr:colOff>152400</xdr:colOff>
      <xdr:row>91</xdr:row>
      <xdr:rowOff>56669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56669</xdr:rowOff>
    </xdr:from>
    <xdr:to>
      <xdr:col>24</xdr:col>
      <xdr:colOff>63500</xdr:colOff>
      <xdr:row>93</xdr:row>
      <xdr:rowOff>50498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58619"/>
          <a:ext cx="838200" cy="3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44173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03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65746</xdr:rowOff>
    </xdr:from>
    <xdr:to>
      <xdr:col>24</xdr:col>
      <xdr:colOff>114300</xdr:colOff>
      <xdr:row>96</xdr:row>
      <xdr:rowOff>167346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98323</xdr:rowOff>
    </xdr:from>
    <xdr:to>
      <xdr:col>19</xdr:col>
      <xdr:colOff>177800</xdr:colOff>
      <xdr:row>93</xdr:row>
      <xdr:rowOff>50498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700273"/>
          <a:ext cx="889000" cy="29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51704</xdr:rowOff>
    </xdr:from>
    <xdr:to>
      <xdr:col>20</xdr:col>
      <xdr:colOff>38100</xdr:colOff>
      <xdr:row>97</xdr:row>
      <xdr:rowOff>153304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144431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77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98323</xdr:rowOff>
    </xdr:from>
    <xdr:to>
      <xdr:col>15</xdr:col>
      <xdr:colOff>50800</xdr:colOff>
      <xdr:row>95</xdr:row>
      <xdr:rowOff>11488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700273"/>
          <a:ext cx="889000" cy="59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1787</xdr:rowOff>
    </xdr:from>
    <xdr:to>
      <xdr:col>15</xdr:col>
      <xdr:colOff>101600</xdr:colOff>
      <xdr:row>96</xdr:row>
      <xdr:rowOff>103387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94514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11488</xdr:rowOff>
    </xdr:from>
    <xdr:to>
      <xdr:col>10</xdr:col>
      <xdr:colOff>114300</xdr:colOff>
      <xdr:row>95</xdr:row>
      <xdr:rowOff>141219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99238"/>
          <a:ext cx="889000" cy="12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165252</xdr:rowOff>
    </xdr:from>
    <xdr:to>
      <xdr:col>10</xdr:col>
      <xdr:colOff>165100</xdr:colOff>
      <xdr:row>97</xdr:row>
      <xdr:rowOff>95402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86529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71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111499</xdr:rowOff>
    </xdr:from>
    <xdr:to>
      <xdr:col>6</xdr:col>
      <xdr:colOff>38100</xdr:colOff>
      <xdr:row>98</xdr:row>
      <xdr:rowOff>41649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32776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83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5869</xdr:rowOff>
    </xdr:from>
    <xdr:to>
      <xdr:col>24</xdr:col>
      <xdr:colOff>114300</xdr:colOff>
      <xdr:row>91</xdr:row>
      <xdr:rowOff>107469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6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130346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6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171148</xdr:rowOff>
    </xdr:from>
    <xdr:to>
      <xdr:col>20</xdr:col>
      <xdr:colOff>38100</xdr:colOff>
      <xdr:row>93</xdr:row>
      <xdr:rowOff>101298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117825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1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47523</xdr:rowOff>
    </xdr:from>
    <xdr:to>
      <xdr:col>15</xdr:col>
      <xdr:colOff>101600</xdr:colOff>
      <xdr:row>91</xdr:row>
      <xdr:rowOff>149123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64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165650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2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132138</xdr:rowOff>
    </xdr:from>
    <xdr:to>
      <xdr:col>10</xdr:col>
      <xdr:colOff>165100</xdr:colOff>
      <xdr:row>95</xdr:row>
      <xdr:rowOff>62288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78815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2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90419</xdr:rowOff>
    </xdr:from>
    <xdr:to>
      <xdr:col>6</xdr:col>
      <xdr:colOff>38100</xdr:colOff>
      <xdr:row>96</xdr:row>
      <xdr:rowOff>20569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37096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5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123839</xdr:rowOff>
    </xdr:from>
    <xdr:to>
      <xdr:col>54</xdr:col>
      <xdr:colOff>189865</xdr:colOff>
      <xdr:row>39</xdr:row>
      <xdr:rowOff>107173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81689"/>
          <a:ext cx="1270" cy="101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111000</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107173</xdr:rowOff>
    </xdr:from>
    <xdr:to>
      <xdr:col>55</xdr:col>
      <xdr:colOff>88900</xdr:colOff>
      <xdr:row>39</xdr:row>
      <xdr:rowOff>107173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70516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5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123839</xdr:rowOff>
    </xdr:from>
    <xdr:to>
      <xdr:col>55</xdr:col>
      <xdr:colOff>88900</xdr:colOff>
      <xdr:row>33</xdr:row>
      <xdr:rowOff>123839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8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128031</xdr:rowOff>
    </xdr:from>
    <xdr:to>
      <xdr:col>55</xdr:col>
      <xdr:colOff>0</xdr:colOff>
      <xdr:row>37</xdr:row>
      <xdr:rowOff>150411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71681"/>
          <a:ext cx="8382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43208</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43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20331</xdr:rowOff>
    </xdr:from>
    <xdr:to>
      <xdr:col>55</xdr:col>
      <xdr:colOff>50800</xdr:colOff>
      <xdr:row>36</xdr:row>
      <xdr:rowOff>121931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9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150411</xdr:rowOff>
    </xdr:from>
    <xdr:to>
      <xdr:col>50</xdr:col>
      <xdr:colOff>114300</xdr:colOff>
      <xdr:row>38</xdr:row>
      <xdr:rowOff>11129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94061"/>
          <a:ext cx="889000" cy="3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3806</xdr:rowOff>
    </xdr:from>
    <xdr:to>
      <xdr:col>50</xdr:col>
      <xdr:colOff>165100</xdr:colOff>
      <xdr:row>36</xdr:row>
      <xdr:rowOff>105406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121933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93686</xdr:rowOff>
    </xdr:from>
    <xdr:to>
      <xdr:col>45</xdr:col>
      <xdr:colOff>177800</xdr:colOff>
      <xdr:row>38</xdr:row>
      <xdr:rowOff>11129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237186"/>
          <a:ext cx="889000" cy="128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98577</xdr:rowOff>
    </xdr:from>
    <xdr:to>
      <xdr:col>46</xdr:col>
      <xdr:colOff>38100</xdr:colOff>
      <xdr:row>37</xdr:row>
      <xdr:rowOff>28727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45254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93686</xdr:rowOff>
    </xdr:from>
    <xdr:to>
      <xdr:col>41</xdr:col>
      <xdr:colOff>50800</xdr:colOff>
      <xdr:row>37</xdr:row>
      <xdr:rowOff>101480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237186"/>
          <a:ext cx="889000" cy="120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138245</xdr:rowOff>
    </xdr:from>
    <xdr:to>
      <xdr:col>41</xdr:col>
      <xdr:colOff>101600</xdr:colOff>
      <xdr:row>31</xdr:row>
      <xdr:rowOff>68395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59522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37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156457</xdr:rowOff>
    </xdr:from>
    <xdr:to>
      <xdr:col>36</xdr:col>
      <xdr:colOff>165100</xdr:colOff>
      <xdr:row>38</xdr:row>
      <xdr:rowOff>86607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0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77734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9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77231</xdr:rowOff>
    </xdr:from>
    <xdr:to>
      <xdr:col>55</xdr:col>
      <xdr:colOff>50800</xdr:colOff>
      <xdr:row>38</xdr:row>
      <xdr:rowOff>7381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2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55658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9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99611</xdr:rowOff>
    </xdr:from>
    <xdr:to>
      <xdr:col>50</xdr:col>
      <xdr:colOff>165100</xdr:colOff>
      <xdr:row>38</xdr:row>
      <xdr:rowOff>29761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20889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131779</xdr:rowOff>
    </xdr:from>
    <xdr:to>
      <xdr:col>46</xdr:col>
      <xdr:colOff>38100</xdr:colOff>
      <xdr:row>38</xdr:row>
      <xdr:rowOff>61929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53056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42886</xdr:rowOff>
    </xdr:from>
    <xdr:to>
      <xdr:col>41</xdr:col>
      <xdr:colOff>101600</xdr:colOff>
      <xdr:row>30</xdr:row>
      <xdr:rowOff>144486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1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161013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496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50680</xdr:rowOff>
    </xdr:from>
    <xdr:to>
      <xdr:col>36</xdr:col>
      <xdr:colOff>165100</xdr:colOff>
      <xdr:row>37</xdr:row>
      <xdr:rowOff>152280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9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168807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6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139700</xdr:rowOff>
    </xdr:from>
    <xdr:to>
      <xdr:col>59</xdr:col>
      <xdr:colOff>50800</xdr:colOff>
      <xdr:row>59</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48</xdr:row>
      <xdr:rowOff>168927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64605</xdr:rowOff>
    </xdr:from>
    <xdr:to>
      <xdr:col>54</xdr:col>
      <xdr:colOff>189865</xdr:colOff>
      <xdr:row>58</xdr:row>
      <xdr:rowOff>96924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637105"/>
          <a:ext cx="1270" cy="140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100751</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96924</xdr:rowOff>
    </xdr:from>
    <xdr:to>
      <xdr:col>55</xdr:col>
      <xdr:colOff>88900</xdr:colOff>
      <xdr:row>58</xdr:row>
      <xdr:rowOff>96924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4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11282</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64605</xdr:rowOff>
    </xdr:from>
    <xdr:to>
      <xdr:col>55</xdr:col>
      <xdr:colOff>88900</xdr:colOff>
      <xdr:row>50</xdr:row>
      <xdr:rowOff>64605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123984</xdr:rowOff>
    </xdr:from>
    <xdr:to>
      <xdr:col>55</xdr:col>
      <xdr:colOff>0</xdr:colOff>
      <xdr:row>57</xdr:row>
      <xdr:rowOff>79435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382284"/>
          <a:ext cx="838200" cy="46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143451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01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165024</xdr:rowOff>
    </xdr:from>
    <xdr:to>
      <xdr:col>55</xdr:col>
      <xdr:colOff>50800</xdr:colOff>
      <xdr:row>55</xdr:row>
      <xdr:rowOff>95174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42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94894</xdr:rowOff>
    </xdr:from>
    <xdr:to>
      <xdr:col>50</xdr:col>
      <xdr:colOff>114300</xdr:colOff>
      <xdr:row>57</xdr:row>
      <xdr:rowOff>79435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524644"/>
          <a:ext cx="889000" cy="32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119190</xdr:rowOff>
    </xdr:from>
    <xdr:to>
      <xdr:col>50</xdr:col>
      <xdr:colOff>165100</xdr:colOff>
      <xdr:row>55</xdr:row>
      <xdr:rowOff>49340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3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65867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1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152788</xdr:rowOff>
    </xdr:from>
    <xdr:to>
      <xdr:col>45</xdr:col>
      <xdr:colOff>177800</xdr:colOff>
      <xdr:row>55</xdr:row>
      <xdr:rowOff>94894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239638"/>
          <a:ext cx="889000" cy="28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23720</xdr:rowOff>
    </xdr:from>
    <xdr:to>
      <xdr:col>46</xdr:col>
      <xdr:colOff>38100</xdr:colOff>
      <xdr:row>54</xdr:row>
      <xdr:rowOff>125320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2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141847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0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98295</xdr:rowOff>
    </xdr:from>
    <xdr:to>
      <xdr:col>41</xdr:col>
      <xdr:colOff>50800</xdr:colOff>
      <xdr:row>53</xdr:row>
      <xdr:rowOff>152788</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013695"/>
          <a:ext cx="889000" cy="22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67297</xdr:rowOff>
    </xdr:from>
    <xdr:to>
      <xdr:col>41</xdr:col>
      <xdr:colOff>101600</xdr:colOff>
      <xdr:row>52</xdr:row>
      <xdr:rowOff>168897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898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13974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87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87443</xdr:rowOff>
    </xdr:from>
    <xdr:to>
      <xdr:col>36</xdr:col>
      <xdr:colOff>165100</xdr:colOff>
      <xdr:row>53</xdr:row>
      <xdr:rowOff>17593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00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8720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09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73184</xdr:rowOff>
    </xdr:from>
    <xdr:to>
      <xdr:col>55</xdr:col>
      <xdr:colOff>50800</xdr:colOff>
      <xdr:row>55</xdr:row>
      <xdr:rowOff>3334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3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96061</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1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28635</xdr:rowOff>
    </xdr:from>
    <xdr:to>
      <xdr:col>50</xdr:col>
      <xdr:colOff>165100</xdr:colOff>
      <xdr:row>57</xdr:row>
      <xdr:rowOff>130235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121362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89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44094</xdr:rowOff>
    </xdr:from>
    <xdr:to>
      <xdr:col>46</xdr:col>
      <xdr:colOff>38100</xdr:colOff>
      <xdr:row>55</xdr:row>
      <xdr:rowOff>145694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4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136821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56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101988</xdr:rowOff>
    </xdr:from>
    <xdr:to>
      <xdr:col>41</xdr:col>
      <xdr:colOff>101600</xdr:colOff>
      <xdr:row>54</xdr:row>
      <xdr:rowOff>32138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1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23265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2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47495</xdr:rowOff>
    </xdr:from>
    <xdr:to>
      <xdr:col>36</xdr:col>
      <xdr:colOff>165100</xdr:colOff>
      <xdr:row>52</xdr:row>
      <xdr:rowOff>149095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89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165622</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873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8072</xdr:rowOff>
    </xdr:from>
    <xdr:to>
      <xdr:col>54</xdr:col>
      <xdr:colOff>189865</xdr:colOff>
      <xdr:row>78</xdr:row>
      <xdr:rowOff>119628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352472"/>
          <a:ext cx="1270" cy="114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123455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96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119628</xdr:rowOff>
    </xdr:from>
    <xdr:to>
      <xdr:col>55</xdr:col>
      <xdr:colOff>88900</xdr:colOff>
      <xdr:row>78</xdr:row>
      <xdr:rowOff>119628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49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126199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1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8072</xdr:rowOff>
    </xdr:from>
    <xdr:to>
      <xdr:col>55</xdr:col>
      <xdr:colOff>88900</xdr:colOff>
      <xdr:row>72</xdr:row>
      <xdr:rowOff>8072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35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89179</xdr:rowOff>
    </xdr:from>
    <xdr:to>
      <xdr:col>55</xdr:col>
      <xdr:colOff>0</xdr:colOff>
      <xdr:row>78</xdr:row>
      <xdr:rowOff>122464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462279"/>
          <a:ext cx="8382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101536</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78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78659</xdr:rowOff>
    </xdr:from>
    <xdr:to>
      <xdr:col>55</xdr:col>
      <xdr:colOff>50800</xdr:colOff>
      <xdr:row>76</xdr:row>
      <xdr:rowOff>8809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93752</xdr:rowOff>
    </xdr:from>
    <xdr:to>
      <xdr:col>50</xdr:col>
      <xdr:colOff>114300</xdr:colOff>
      <xdr:row>78</xdr:row>
      <xdr:rowOff>122464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609602"/>
          <a:ext cx="889000" cy="88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143124</xdr:rowOff>
    </xdr:from>
    <xdr:to>
      <xdr:col>50</xdr:col>
      <xdr:colOff>165100</xdr:colOff>
      <xdr:row>75</xdr:row>
      <xdr:rowOff>73274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89801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93752</xdr:rowOff>
    </xdr:from>
    <xdr:to>
      <xdr:col>45</xdr:col>
      <xdr:colOff>177800</xdr:colOff>
      <xdr:row>73</xdr:row>
      <xdr:rowOff>127127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609602"/>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20594</xdr:rowOff>
    </xdr:from>
    <xdr:to>
      <xdr:col>46</xdr:col>
      <xdr:colOff>38100</xdr:colOff>
      <xdr:row>75</xdr:row>
      <xdr:rowOff>122194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113321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9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127127</xdr:rowOff>
    </xdr:from>
    <xdr:to>
      <xdr:col>41</xdr:col>
      <xdr:colOff>50800</xdr:colOff>
      <xdr:row>77</xdr:row>
      <xdr:rowOff>151541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642977"/>
          <a:ext cx="889000" cy="7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64851</xdr:rowOff>
    </xdr:from>
    <xdr:to>
      <xdr:col>41</xdr:col>
      <xdr:colOff>101600</xdr:colOff>
      <xdr:row>73</xdr:row>
      <xdr:rowOff>166451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11528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111394</xdr:rowOff>
    </xdr:from>
    <xdr:to>
      <xdr:col>36</xdr:col>
      <xdr:colOff>165100</xdr:colOff>
      <xdr:row>75</xdr:row>
      <xdr:rowOff>41544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7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58071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57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38379</xdr:rowOff>
    </xdr:from>
    <xdr:to>
      <xdr:col>55</xdr:col>
      <xdr:colOff>50800</xdr:colOff>
      <xdr:row>78</xdr:row>
      <xdr:rowOff>139979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124756</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2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71664</xdr:rowOff>
    </xdr:from>
    <xdr:to>
      <xdr:col>50</xdr:col>
      <xdr:colOff>165100</xdr:colOff>
      <xdr:row>79</xdr:row>
      <xdr:rowOff>1814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164391</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537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42952</xdr:rowOff>
    </xdr:from>
    <xdr:to>
      <xdr:col>46</xdr:col>
      <xdr:colOff>38100</xdr:colOff>
      <xdr:row>73</xdr:row>
      <xdr:rowOff>144552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5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161079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3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76327</xdr:rowOff>
    </xdr:from>
    <xdr:to>
      <xdr:col>41</xdr:col>
      <xdr:colOff>101600</xdr:colOff>
      <xdr:row>74</xdr:row>
      <xdr:rowOff>6477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5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169054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68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100741</xdr:rowOff>
    </xdr:from>
    <xdr:to>
      <xdr:col>36</xdr:col>
      <xdr:colOff>165100</xdr:colOff>
      <xdr:row>78</xdr:row>
      <xdr:rowOff>30891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22018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39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7607</xdr:rowOff>
    </xdr:from>
    <xdr:to>
      <xdr:col>54</xdr:col>
      <xdr:colOff>189865</xdr:colOff>
      <xdr:row>98</xdr:row>
      <xdr:rowOff>111849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38107"/>
          <a:ext cx="1270"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115676</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111849</xdr:rowOff>
    </xdr:from>
    <xdr:to>
      <xdr:col>55</xdr:col>
      <xdr:colOff>88900</xdr:colOff>
      <xdr:row>98</xdr:row>
      <xdr:rowOff>111849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3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125734</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7607</xdr:rowOff>
    </xdr:from>
    <xdr:to>
      <xdr:col>55</xdr:col>
      <xdr:colOff>88900</xdr:colOff>
      <xdr:row>90</xdr:row>
      <xdr:rowOff>7607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3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52984</xdr:rowOff>
    </xdr:from>
    <xdr:to>
      <xdr:col>55</xdr:col>
      <xdr:colOff>0</xdr:colOff>
      <xdr:row>95</xdr:row>
      <xdr:rowOff>101409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654934"/>
          <a:ext cx="838200" cy="7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65918</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010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87491</xdr:rowOff>
    </xdr:from>
    <xdr:to>
      <xdr:col>55</xdr:col>
      <xdr:colOff>50800</xdr:colOff>
      <xdr:row>94</xdr:row>
      <xdr:rowOff>17641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03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101409</xdr:rowOff>
    </xdr:from>
    <xdr:to>
      <xdr:col>50</xdr:col>
      <xdr:colOff>114300</xdr:colOff>
      <xdr:row>96</xdr:row>
      <xdr:rowOff>10161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389159"/>
          <a:ext cx="889000" cy="8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131381</xdr:rowOff>
    </xdr:from>
    <xdr:to>
      <xdr:col>50</xdr:col>
      <xdr:colOff>165100</xdr:colOff>
      <xdr:row>94</xdr:row>
      <xdr:rowOff>61531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07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78058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585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107238</xdr:rowOff>
    </xdr:from>
    <xdr:to>
      <xdr:col>45</xdr:col>
      <xdr:colOff>177800</xdr:colOff>
      <xdr:row>96</xdr:row>
      <xdr:rowOff>10161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394988"/>
          <a:ext cx="889000" cy="7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105397</xdr:rowOff>
    </xdr:from>
    <xdr:to>
      <xdr:col>46</xdr:col>
      <xdr:colOff>38100</xdr:colOff>
      <xdr:row>93</xdr:row>
      <xdr:rowOff>35547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587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52074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56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143396</xdr:rowOff>
    </xdr:from>
    <xdr:to>
      <xdr:col>41</xdr:col>
      <xdr:colOff>50800</xdr:colOff>
      <xdr:row>95</xdr:row>
      <xdr:rowOff>107238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5745346"/>
          <a:ext cx="889000" cy="64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118580</xdr:rowOff>
    </xdr:from>
    <xdr:to>
      <xdr:col>41</xdr:col>
      <xdr:colOff>101600</xdr:colOff>
      <xdr:row>93</xdr:row>
      <xdr:rowOff>48730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589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65257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566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72974</xdr:rowOff>
    </xdr:from>
    <xdr:to>
      <xdr:col>36</xdr:col>
      <xdr:colOff>165100</xdr:colOff>
      <xdr:row>92</xdr:row>
      <xdr:rowOff>3124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56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19651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54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2184</xdr:rowOff>
    </xdr:from>
    <xdr:to>
      <xdr:col>55</xdr:col>
      <xdr:colOff>50800</xdr:colOff>
      <xdr:row>91</xdr:row>
      <xdr:rowOff>103784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60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25061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45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50609</xdr:rowOff>
    </xdr:from>
    <xdr:to>
      <xdr:col>50</xdr:col>
      <xdr:colOff>165100</xdr:colOff>
      <xdr:row>95</xdr:row>
      <xdr:rowOff>152209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143336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4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130811</xdr:rowOff>
    </xdr:from>
    <xdr:to>
      <xdr:col>46</xdr:col>
      <xdr:colOff>38100</xdr:colOff>
      <xdr:row>96</xdr:row>
      <xdr:rowOff>60961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51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56438</xdr:rowOff>
    </xdr:from>
    <xdr:to>
      <xdr:col>41</xdr:col>
      <xdr:colOff>101600</xdr:colOff>
      <xdr:row>95</xdr:row>
      <xdr:rowOff>158038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4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149165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92596</xdr:rowOff>
    </xdr:from>
    <xdr:to>
      <xdr:col>36</xdr:col>
      <xdr:colOff>165100</xdr:colOff>
      <xdr:row>92</xdr:row>
      <xdr:rowOff>22746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569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13873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78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56566</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71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3243</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56566</xdr:rowOff>
    </xdr:from>
    <xdr:to>
      <xdr:col>86</xdr:col>
      <xdr:colOff>25400</xdr:colOff>
      <xdr:row>31</xdr:row>
      <xdr:rowOff>56566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7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99162</xdr:rowOff>
    </xdr:from>
    <xdr:to>
      <xdr:col>85</xdr:col>
      <xdr:colOff>127000</xdr:colOff>
      <xdr:row>37</xdr:row>
      <xdr:rowOff>43536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099912"/>
          <a:ext cx="838200" cy="28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142181</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142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119304</xdr:rowOff>
    </xdr:from>
    <xdr:to>
      <xdr:col>85</xdr:col>
      <xdr:colOff>177800</xdr:colOff>
      <xdr:row>37</xdr:row>
      <xdr:rowOff>49454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29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48032</xdr:rowOff>
    </xdr:from>
    <xdr:to>
      <xdr:col>81</xdr:col>
      <xdr:colOff>50800</xdr:colOff>
      <xdr:row>35</xdr:row>
      <xdr:rowOff>99162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048782"/>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167767</xdr:rowOff>
    </xdr:from>
    <xdr:to>
      <xdr:col>81</xdr:col>
      <xdr:colOff>101600</xdr:colOff>
      <xdr:row>37</xdr:row>
      <xdr:rowOff>97917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89044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9398</xdr:rowOff>
    </xdr:from>
    <xdr:to>
      <xdr:col>76</xdr:col>
      <xdr:colOff>114300</xdr:colOff>
      <xdr:row>35</xdr:row>
      <xdr:rowOff>48032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5667248"/>
          <a:ext cx="889000" cy="3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112598</xdr:rowOff>
    </xdr:from>
    <xdr:to>
      <xdr:col>76</xdr:col>
      <xdr:colOff>165100</xdr:colOff>
      <xdr:row>34</xdr:row>
      <xdr:rowOff>42748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577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59275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55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9398</xdr:rowOff>
    </xdr:from>
    <xdr:to>
      <xdr:col>71</xdr:col>
      <xdr:colOff>177800</xdr:colOff>
      <xdr:row>36</xdr:row>
      <xdr:rowOff>13970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5667248"/>
          <a:ext cx="889000" cy="51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7061</xdr:rowOff>
    </xdr:from>
    <xdr:to>
      <xdr:col>72</xdr:col>
      <xdr:colOff>38100</xdr:colOff>
      <xdr:row>37</xdr:row>
      <xdr:rowOff>108661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99788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4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45847</xdr:rowOff>
    </xdr:from>
    <xdr:to>
      <xdr:col>67</xdr:col>
      <xdr:colOff>101600</xdr:colOff>
      <xdr:row>37</xdr:row>
      <xdr:rowOff>147447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138574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8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164186</xdr:rowOff>
    </xdr:from>
    <xdr:to>
      <xdr:col>85</xdr:col>
      <xdr:colOff>177800</xdr:colOff>
      <xdr:row>37</xdr:row>
      <xdr:rowOff>94336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3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142613</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48362</xdr:rowOff>
    </xdr:from>
    <xdr:to>
      <xdr:col>81</xdr:col>
      <xdr:colOff>101600</xdr:colOff>
      <xdr:row>35</xdr:row>
      <xdr:rowOff>149962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0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166489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582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168682</xdr:rowOff>
    </xdr:from>
    <xdr:to>
      <xdr:col>76</xdr:col>
      <xdr:colOff>165100</xdr:colOff>
      <xdr:row>35</xdr:row>
      <xdr:rowOff>98832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59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89959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0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130048</xdr:rowOff>
    </xdr:from>
    <xdr:to>
      <xdr:col>72</xdr:col>
      <xdr:colOff>38100</xdr:colOff>
      <xdr:row>33</xdr:row>
      <xdr:rowOff>60198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76725</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53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134620</xdr:rowOff>
    </xdr:from>
    <xdr:to>
      <xdr:col>67</xdr:col>
      <xdr:colOff>101600</xdr:colOff>
      <xdr:row>36</xdr:row>
      <xdr:rowOff>64770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81297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144253</xdr:rowOff>
    </xdr:from>
    <xdr:to>
      <xdr:col>85</xdr:col>
      <xdr:colOff>126364</xdr:colOff>
      <xdr:row>78</xdr:row>
      <xdr:rowOff>134023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317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137850</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134023</xdr:rowOff>
    </xdr:from>
    <xdr:to>
      <xdr:col>86</xdr:col>
      <xdr:colOff>25400</xdr:colOff>
      <xdr:row>78</xdr:row>
      <xdr:rowOff>134023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90930</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144253</xdr:rowOff>
    </xdr:from>
    <xdr:to>
      <xdr:col>86</xdr:col>
      <xdr:colOff>25400</xdr:colOff>
      <xdr:row>71</xdr:row>
      <xdr:rowOff>144253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31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45535</xdr:rowOff>
    </xdr:from>
    <xdr:to>
      <xdr:col>85</xdr:col>
      <xdr:colOff>127000</xdr:colOff>
      <xdr:row>76</xdr:row>
      <xdr:rowOff>68853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075735"/>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136009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65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113132</xdr:rowOff>
    </xdr:from>
    <xdr:to>
      <xdr:col>85</xdr:col>
      <xdr:colOff>177800</xdr:colOff>
      <xdr:row>75</xdr:row>
      <xdr:rowOff>43282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68853</xdr:rowOff>
    </xdr:from>
    <xdr:to>
      <xdr:col>81</xdr:col>
      <xdr:colOff>50800</xdr:colOff>
      <xdr:row>76</xdr:row>
      <xdr:rowOff>100724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099053"/>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98920</xdr:rowOff>
    </xdr:from>
    <xdr:to>
      <xdr:col>81</xdr:col>
      <xdr:colOff>101600</xdr:colOff>
      <xdr:row>75</xdr:row>
      <xdr:rowOff>29070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45597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100724</xdr:rowOff>
    </xdr:from>
    <xdr:to>
      <xdr:col>76</xdr:col>
      <xdr:colOff>114300</xdr:colOff>
      <xdr:row>76</xdr:row>
      <xdr:rowOff>117735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130924"/>
          <a:ext cx="889000" cy="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11271</xdr:rowOff>
    </xdr:from>
    <xdr:to>
      <xdr:col>76</xdr:col>
      <xdr:colOff>165100</xdr:colOff>
      <xdr:row>75</xdr:row>
      <xdr:rowOff>112871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129398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117735</xdr:rowOff>
    </xdr:from>
    <xdr:to>
      <xdr:col>71</xdr:col>
      <xdr:colOff>177800</xdr:colOff>
      <xdr:row>76</xdr:row>
      <xdr:rowOff>160350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147935"/>
          <a:ext cx="889000" cy="4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29978</xdr:rowOff>
    </xdr:from>
    <xdr:to>
      <xdr:col>72</xdr:col>
      <xdr:colOff>38100</xdr:colOff>
      <xdr:row>76</xdr:row>
      <xdr:rowOff>131578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148105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16490</xdr:rowOff>
    </xdr:from>
    <xdr:to>
      <xdr:col>67</xdr:col>
      <xdr:colOff>101600</xdr:colOff>
      <xdr:row>76</xdr:row>
      <xdr:rowOff>118090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134618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166185</xdr:rowOff>
    </xdr:from>
    <xdr:to>
      <xdr:col>85</xdr:col>
      <xdr:colOff>177800</xdr:colOff>
      <xdr:row>76</xdr:row>
      <xdr:rowOff>96335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02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144612</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0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18053</xdr:rowOff>
    </xdr:from>
    <xdr:to>
      <xdr:col>81</xdr:col>
      <xdr:colOff>101600</xdr:colOff>
      <xdr:row>76</xdr:row>
      <xdr:rowOff>119653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04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110780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1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49924</xdr:rowOff>
    </xdr:from>
    <xdr:to>
      <xdr:col>76</xdr:col>
      <xdr:colOff>165100</xdr:colOff>
      <xdr:row>76</xdr:row>
      <xdr:rowOff>151524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0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142651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1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66935</xdr:rowOff>
    </xdr:from>
    <xdr:to>
      <xdr:col>72</xdr:col>
      <xdr:colOff>38100</xdr:colOff>
      <xdr:row>76</xdr:row>
      <xdr:rowOff>168535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159662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1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109550</xdr:rowOff>
    </xdr:from>
    <xdr:to>
      <xdr:col>67</xdr:col>
      <xdr:colOff>101600</xdr:colOff>
      <xdr:row>77</xdr:row>
      <xdr:rowOff>39700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30827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2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51460</xdr:rowOff>
    </xdr:from>
    <xdr:to>
      <xdr:col>85</xdr:col>
      <xdr:colOff>126364</xdr:colOff>
      <xdr:row>98</xdr:row>
      <xdr:rowOff>156330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824860"/>
          <a:ext cx="1269" cy="113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160157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6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156330</xdr:rowOff>
    </xdr:from>
    <xdr:to>
      <xdr:col>86</xdr:col>
      <xdr:colOff>25400</xdr:colOff>
      <xdr:row>98</xdr:row>
      <xdr:rowOff>156330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5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169587</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60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51460</xdr:rowOff>
    </xdr:from>
    <xdr:to>
      <xdr:col>86</xdr:col>
      <xdr:colOff>25400</xdr:colOff>
      <xdr:row>92</xdr:row>
      <xdr:rowOff>51460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82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161722</xdr:rowOff>
    </xdr:from>
    <xdr:to>
      <xdr:col>85</xdr:col>
      <xdr:colOff>127000</xdr:colOff>
      <xdr:row>92</xdr:row>
      <xdr:rowOff>140767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5420772"/>
          <a:ext cx="838200" cy="49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143166</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30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164739</xdr:rowOff>
    </xdr:from>
    <xdr:to>
      <xdr:col>85</xdr:col>
      <xdr:colOff>177800</xdr:colOff>
      <xdr:row>96</xdr:row>
      <xdr:rowOff>94889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161722</xdr:rowOff>
    </xdr:from>
    <xdr:to>
      <xdr:col>81</xdr:col>
      <xdr:colOff>50800</xdr:colOff>
      <xdr:row>90</xdr:row>
      <xdr:rowOff>65615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5420772"/>
          <a:ext cx="889000" cy="7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160719</xdr:rowOff>
    </xdr:from>
    <xdr:to>
      <xdr:col>81</xdr:col>
      <xdr:colOff>101600</xdr:colOff>
      <xdr:row>95</xdr:row>
      <xdr:rowOff>90869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27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81996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3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65615</xdr:rowOff>
    </xdr:from>
    <xdr:to>
      <xdr:col>76</xdr:col>
      <xdr:colOff>114300</xdr:colOff>
      <xdr:row>94</xdr:row>
      <xdr:rowOff>142824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5496115"/>
          <a:ext cx="889000" cy="76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84328</xdr:rowOff>
    </xdr:from>
    <xdr:to>
      <xdr:col>76</xdr:col>
      <xdr:colOff>165100</xdr:colOff>
      <xdr:row>96</xdr:row>
      <xdr:rowOff>14478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5605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142824</xdr:rowOff>
    </xdr:from>
    <xdr:to>
      <xdr:col>71</xdr:col>
      <xdr:colOff>177800</xdr:colOff>
      <xdr:row>94</xdr:row>
      <xdr:rowOff>170047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259124"/>
          <a:ext cx="889000" cy="2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32207</xdr:rowOff>
    </xdr:from>
    <xdr:to>
      <xdr:col>72</xdr:col>
      <xdr:colOff>38100</xdr:colOff>
      <xdr:row>97</xdr:row>
      <xdr:rowOff>133807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124934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118542</xdr:rowOff>
    </xdr:from>
    <xdr:to>
      <xdr:col>67</xdr:col>
      <xdr:colOff>101600</xdr:colOff>
      <xdr:row>98</xdr:row>
      <xdr:rowOff>48692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39819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89967</xdr:rowOff>
    </xdr:from>
    <xdr:to>
      <xdr:col>85</xdr:col>
      <xdr:colOff>177800</xdr:colOff>
      <xdr:row>93</xdr:row>
      <xdr:rowOff>20117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586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4894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57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110922</xdr:rowOff>
    </xdr:from>
    <xdr:to>
      <xdr:col>81</xdr:col>
      <xdr:colOff>101600</xdr:colOff>
      <xdr:row>90</xdr:row>
      <xdr:rowOff>41072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53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57599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514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14815</xdr:rowOff>
    </xdr:from>
    <xdr:to>
      <xdr:col>76</xdr:col>
      <xdr:colOff>165100</xdr:colOff>
      <xdr:row>90</xdr:row>
      <xdr:rowOff>116415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54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132942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22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92024</xdr:rowOff>
    </xdr:from>
    <xdr:to>
      <xdr:col>72</xdr:col>
      <xdr:colOff>38100</xdr:colOff>
      <xdr:row>95</xdr:row>
      <xdr:rowOff>22174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2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38701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9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119247</xdr:rowOff>
    </xdr:from>
    <xdr:to>
      <xdr:col>67</xdr:col>
      <xdr:colOff>101600</xdr:colOff>
      <xdr:row>95</xdr:row>
      <xdr:rowOff>49397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2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65924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0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23205"/>
          <a:ext cx="1269"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126382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9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8255</xdr:rowOff>
    </xdr:from>
    <xdr:to>
      <xdr:col>116</xdr:col>
      <xdr:colOff>152400</xdr:colOff>
      <xdr:row>31</xdr:row>
      <xdr:rowOff>8255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2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109364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10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86487</xdr:rowOff>
    </xdr:from>
    <xdr:to>
      <xdr:col>116</xdr:col>
      <xdr:colOff>114300</xdr:colOff>
      <xdr:row>37</xdr:row>
      <xdr:rowOff>16637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5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93726</xdr:rowOff>
    </xdr:from>
    <xdr:to>
      <xdr:col>112</xdr:col>
      <xdr:colOff>38100</xdr:colOff>
      <xdr:row>37</xdr:row>
      <xdr:rowOff>23876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40403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4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65405</xdr:rowOff>
    </xdr:from>
    <xdr:to>
      <xdr:col>107</xdr:col>
      <xdr:colOff>101600</xdr:colOff>
      <xdr:row>36</xdr:row>
      <xdr:rowOff>167005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12082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37211</xdr:rowOff>
    </xdr:from>
    <xdr:to>
      <xdr:col>102</xdr:col>
      <xdr:colOff>165100</xdr:colOff>
      <xdr:row>37</xdr:row>
      <xdr:rowOff>138811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155338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139954</xdr:rowOff>
    </xdr:from>
    <xdr:to>
      <xdr:col>98</xdr:col>
      <xdr:colOff>38100</xdr:colOff>
      <xdr:row>38</xdr:row>
      <xdr:rowOff>70104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86631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14198</xdr:rowOff>
    </xdr:from>
    <xdr:to>
      <xdr:col>116</xdr:col>
      <xdr:colOff>62864</xdr:colOff>
      <xdr:row>58</xdr:row>
      <xdr:rowOff>12484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58148"/>
          <a:ext cx="1269" cy="119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16311</xdr:rowOff>
    </xdr:from>
    <xdr:ext cx="378565"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996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12484</xdr:rowOff>
    </xdr:from>
    <xdr:to>
      <xdr:col>116</xdr:col>
      <xdr:colOff>152400</xdr:colOff>
      <xdr:row>58</xdr:row>
      <xdr:rowOff>12484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95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132325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14198</xdr:rowOff>
    </xdr:from>
    <xdr:to>
      <xdr:col>116</xdr:col>
      <xdr:colOff>152400</xdr:colOff>
      <xdr:row>51</xdr:row>
      <xdr:rowOff>14198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5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12484</xdr:rowOff>
    </xdr:from>
    <xdr:to>
      <xdr:col>116</xdr:col>
      <xdr:colOff>63500</xdr:colOff>
      <xdr:row>58</xdr:row>
      <xdr:rowOff>15170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956584"/>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64514</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32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41637</xdr:rowOff>
    </xdr:from>
    <xdr:to>
      <xdr:col>116</xdr:col>
      <xdr:colOff>114300</xdr:colOff>
      <xdr:row>55</xdr:row>
      <xdr:rowOff>143237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47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15170</xdr:rowOff>
    </xdr:from>
    <xdr:to>
      <xdr:col>111</xdr:col>
      <xdr:colOff>177800</xdr:colOff>
      <xdr:row>58</xdr:row>
      <xdr:rowOff>16370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959270"/>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87700</xdr:rowOff>
    </xdr:from>
    <xdr:to>
      <xdr:col>112</xdr:col>
      <xdr:colOff>38100</xdr:colOff>
      <xdr:row>56</xdr:row>
      <xdr:rowOff>17850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51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34377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29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16370</xdr:rowOff>
    </xdr:from>
    <xdr:to>
      <xdr:col>107</xdr:col>
      <xdr:colOff>50800</xdr:colOff>
      <xdr:row>58</xdr:row>
      <xdr:rowOff>16370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960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80328</xdr:rowOff>
    </xdr:from>
    <xdr:to>
      <xdr:col>107</xdr:col>
      <xdr:colOff>101600</xdr:colOff>
      <xdr:row>56</xdr:row>
      <xdr:rowOff>10478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27005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16370</xdr:rowOff>
    </xdr:from>
    <xdr:to>
      <xdr:col>102</xdr:col>
      <xdr:colOff>114300</xdr:colOff>
      <xdr:row>58</xdr:row>
      <xdr:rowOff>18428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960470"/>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141478</xdr:rowOff>
    </xdr:from>
    <xdr:to>
      <xdr:col>102</xdr:col>
      <xdr:colOff>165100</xdr:colOff>
      <xdr:row>56</xdr:row>
      <xdr:rowOff>71628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88155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3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167253</xdr:rowOff>
    </xdr:from>
    <xdr:to>
      <xdr:col>98</xdr:col>
      <xdr:colOff>38100</xdr:colOff>
      <xdr:row>56</xdr:row>
      <xdr:rowOff>97403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113930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37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133134</xdr:rowOff>
    </xdr:from>
    <xdr:to>
      <xdr:col>116</xdr:col>
      <xdr:colOff>114300</xdr:colOff>
      <xdr:row>58</xdr:row>
      <xdr:rowOff>63284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0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48061</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820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135820</xdr:rowOff>
    </xdr:from>
    <xdr:to>
      <xdr:col>112</xdr:col>
      <xdr:colOff>38100</xdr:colOff>
      <xdr:row>58</xdr:row>
      <xdr:rowOff>65970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57097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00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137020</xdr:rowOff>
    </xdr:from>
    <xdr:to>
      <xdr:col>107</xdr:col>
      <xdr:colOff>101600</xdr:colOff>
      <xdr:row>58</xdr:row>
      <xdr:rowOff>67170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58297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002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137020</xdr:rowOff>
    </xdr:from>
    <xdr:to>
      <xdr:col>102</xdr:col>
      <xdr:colOff>165100</xdr:colOff>
      <xdr:row>58</xdr:row>
      <xdr:rowOff>67170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58297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002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139078</xdr:rowOff>
    </xdr:from>
    <xdr:to>
      <xdr:col>98</xdr:col>
      <xdr:colOff>38100</xdr:colOff>
      <xdr:row>58</xdr:row>
      <xdr:rowOff>69228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1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60355</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00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61244</xdr:rowOff>
    </xdr:from>
    <xdr:to>
      <xdr:col>116</xdr:col>
      <xdr:colOff>62864</xdr:colOff>
      <xdr:row>78</xdr:row>
      <xdr:rowOff>139791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405644"/>
          <a:ext cx="1269" cy="11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143618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139791</xdr:rowOff>
    </xdr:from>
    <xdr:to>
      <xdr:col>116</xdr:col>
      <xdr:colOff>152400</xdr:colOff>
      <xdr:row>78</xdr:row>
      <xdr:rowOff>139791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1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7921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61244</xdr:rowOff>
    </xdr:from>
    <xdr:to>
      <xdr:col>116</xdr:col>
      <xdr:colOff>152400</xdr:colOff>
      <xdr:row>72</xdr:row>
      <xdr:rowOff>61244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40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149850</xdr:rowOff>
    </xdr:from>
    <xdr:to>
      <xdr:col>116</xdr:col>
      <xdr:colOff>63500</xdr:colOff>
      <xdr:row>74</xdr:row>
      <xdr:rowOff>60422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65700"/>
          <a:ext cx="838200" cy="8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21972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8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43545</xdr:rowOff>
    </xdr:from>
    <xdr:to>
      <xdr:col>116</xdr:col>
      <xdr:colOff>114300</xdr:colOff>
      <xdr:row>75</xdr:row>
      <xdr:rowOff>145145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58638</xdr:rowOff>
    </xdr:from>
    <xdr:to>
      <xdr:col>111</xdr:col>
      <xdr:colOff>177800</xdr:colOff>
      <xdr:row>74</xdr:row>
      <xdr:rowOff>60422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745938"/>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102388</xdr:rowOff>
    </xdr:from>
    <xdr:to>
      <xdr:col>112</xdr:col>
      <xdr:colOff>38100</xdr:colOff>
      <xdr:row>76</xdr:row>
      <xdr:rowOff>32538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23665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58638</xdr:rowOff>
    </xdr:from>
    <xdr:to>
      <xdr:col>107</xdr:col>
      <xdr:colOff>50800</xdr:colOff>
      <xdr:row>74</xdr:row>
      <xdr:rowOff>93752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45938"/>
          <a:ext cx="889000" cy="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129362</xdr:rowOff>
    </xdr:from>
    <xdr:to>
      <xdr:col>107</xdr:col>
      <xdr:colOff>101600</xdr:colOff>
      <xdr:row>76</xdr:row>
      <xdr:rowOff>59513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50640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131745</xdr:rowOff>
    </xdr:from>
    <xdr:to>
      <xdr:col>102</xdr:col>
      <xdr:colOff>114300</xdr:colOff>
      <xdr:row>74</xdr:row>
      <xdr:rowOff>93752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647595"/>
          <a:ext cx="889000" cy="1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134941</xdr:rowOff>
    </xdr:from>
    <xdr:to>
      <xdr:col>102</xdr:col>
      <xdr:colOff>165100</xdr:colOff>
      <xdr:row>77</xdr:row>
      <xdr:rowOff>65091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56218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35408</xdr:rowOff>
    </xdr:from>
    <xdr:to>
      <xdr:col>98</xdr:col>
      <xdr:colOff>38100</xdr:colOff>
      <xdr:row>75</xdr:row>
      <xdr:rowOff>137008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9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128134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99050</xdr:rowOff>
    </xdr:from>
    <xdr:to>
      <xdr:col>116</xdr:col>
      <xdr:colOff>114300</xdr:colOff>
      <xdr:row>74</xdr:row>
      <xdr:rowOff>29200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121927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9622</xdr:rowOff>
    </xdr:from>
    <xdr:to>
      <xdr:col>112</xdr:col>
      <xdr:colOff>38100</xdr:colOff>
      <xdr:row>74</xdr:row>
      <xdr:rowOff>111222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9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127749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7838</xdr:rowOff>
    </xdr:from>
    <xdr:to>
      <xdr:col>107</xdr:col>
      <xdr:colOff>101600</xdr:colOff>
      <xdr:row>74</xdr:row>
      <xdr:rowOff>109438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125965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7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42952</xdr:rowOff>
    </xdr:from>
    <xdr:to>
      <xdr:col>102</xdr:col>
      <xdr:colOff>165100</xdr:colOff>
      <xdr:row>74</xdr:row>
      <xdr:rowOff>144552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161079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80945</xdr:rowOff>
    </xdr:from>
    <xdr:to>
      <xdr:col>98</xdr:col>
      <xdr:colOff>38100</xdr:colOff>
      <xdr:row>74</xdr:row>
      <xdr:rowOff>11095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5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27622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37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・補助費等については、燃ゆる感動かごしま国体・かごしま大会実行委員会への負担金の支出や、高校生応援給付金を給付したことから増となった。</a:t>
          </a:r>
        </a:p>
        <a:p>
          <a:r>
            <a:rPr kumimoji="1" lang="ja-JP" altLang="en-US" sz="1300">
              <a:latin typeface="ＭＳ Ｐゴシック" panose="020B0600070205080204" pitchFamily="50" charset="-128"/>
              <a:ea typeface="ＭＳ Ｐゴシック" panose="020B0600070205080204" pitchFamily="50" charset="-128"/>
            </a:rPr>
            <a:t>・物件費については、ふるさと納税の寄付額の減少に伴い、返礼品等に係る費用が減となったが、類似団体平均を上回った。</a:t>
          </a:r>
        </a:p>
        <a:p>
          <a:r>
            <a:rPr kumimoji="1" lang="ja-JP" altLang="en-US" sz="1300">
              <a:latin typeface="ＭＳ Ｐゴシック" panose="020B0600070205080204" pitchFamily="50" charset="-128"/>
              <a:ea typeface="ＭＳ Ｐゴシック" panose="020B0600070205080204" pitchFamily="50" charset="-128"/>
            </a:rPr>
            <a:t>・扶助費については、物価高騰対応重点支援給付金や電力・ガス・食料品等価格高騰重点支援給付金を給付したことから増となり、類似団体平均を大きく上回っていることから、健康対策の強化や単独扶助費の検証・見直しなどにより、抑制に努め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・普通建設事業費については、平和市営住宅改善工事や小学校施設大規模改造工事に係る費用が増加したことから増となった。</a:t>
          </a:r>
        </a:p>
        <a:p>
          <a:r>
            <a:rPr kumimoji="1" lang="ja-JP" altLang="en-US" sz="1300">
              <a:latin typeface="ＭＳ Ｐゴシック" panose="020B0600070205080204" pitchFamily="50" charset="-128"/>
              <a:ea typeface="ＭＳ Ｐゴシック" panose="020B0600070205080204" pitchFamily="50" charset="-128"/>
            </a:rPr>
            <a:t>・積立金については、ふるさと納税の寄付額の減少に伴う積立額の減や、令和４年度に将来の大型事業実施に伴う公債費の償還に備えた地方債管理積立金の積み立てを行ったため減となったが、類似団体平均を大きく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99,654
98,569
448.15
64,080,999
61,738,282
2,203,252
27,600,610
35,836,409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11430</xdr:rowOff>
    </xdr:from>
    <xdr:to>
      <xdr:col>24</xdr:col>
      <xdr:colOff>62865</xdr:colOff>
      <xdr:row>37</xdr:row>
      <xdr:rowOff>118110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4930"/>
          <a:ext cx="127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121937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118110</xdr:rowOff>
    </xdr:from>
    <xdr:to>
      <xdr:col>24</xdr:col>
      <xdr:colOff>152400</xdr:colOff>
      <xdr:row>37</xdr:row>
      <xdr:rowOff>118110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129557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11430</xdr:rowOff>
    </xdr:from>
    <xdr:to>
      <xdr:col>24</xdr:col>
      <xdr:colOff>152400</xdr:colOff>
      <xdr:row>30</xdr:row>
      <xdr:rowOff>11430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20320</xdr:rowOff>
    </xdr:from>
    <xdr:to>
      <xdr:col>24</xdr:col>
      <xdr:colOff>63500</xdr:colOff>
      <xdr:row>32</xdr:row>
      <xdr:rowOff>134620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06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09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44450</xdr:rowOff>
    </xdr:from>
    <xdr:to>
      <xdr:col>24</xdr:col>
      <xdr:colOff>114300</xdr:colOff>
      <xdr:row>32</xdr:row>
      <xdr:rowOff>146050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5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26670</xdr:rowOff>
    </xdr:from>
    <xdr:to>
      <xdr:col>19</xdr:col>
      <xdr:colOff>177800</xdr:colOff>
      <xdr:row>32</xdr:row>
      <xdr:rowOff>134620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13070"/>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116840</xdr:rowOff>
    </xdr:from>
    <xdr:to>
      <xdr:col>20</xdr:col>
      <xdr:colOff>38100</xdr:colOff>
      <xdr:row>33</xdr:row>
      <xdr:rowOff>46990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38117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151130</xdr:rowOff>
    </xdr:from>
    <xdr:to>
      <xdr:col>15</xdr:col>
      <xdr:colOff>50800</xdr:colOff>
      <xdr:row>32</xdr:row>
      <xdr:rowOff>26670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6608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158750</xdr:rowOff>
    </xdr:from>
    <xdr:to>
      <xdr:col>15</xdr:col>
      <xdr:colOff>101600</xdr:colOff>
      <xdr:row>33</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6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80027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44450</xdr:rowOff>
    </xdr:from>
    <xdr:to>
      <xdr:col>10</xdr:col>
      <xdr:colOff>114300</xdr:colOff>
      <xdr:row>31</xdr:row>
      <xdr:rowOff>151130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594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24130</xdr:rowOff>
    </xdr:from>
    <xdr:to>
      <xdr:col>10</xdr:col>
      <xdr:colOff>165100</xdr:colOff>
      <xdr:row>32</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5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67310</xdr:rowOff>
    </xdr:from>
    <xdr:to>
      <xdr:col>6</xdr:col>
      <xdr:colOff>38100</xdr:colOff>
      <xdr:row>31</xdr:row>
      <xdr:rowOff>168910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38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160037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140970</xdr:rowOff>
    </xdr:from>
    <xdr:to>
      <xdr:col>24</xdr:col>
      <xdr:colOff>114300</xdr:colOff>
      <xdr:row>32</xdr:row>
      <xdr:rowOff>71120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163847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83820</xdr:rowOff>
    </xdr:from>
    <xdr:to>
      <xdr:col>20</xdr:col>
      <xdr:colOff>38100</xdr:colOff>
      <xdr:row>33</xdr:row>
      <xdr:rowOff>13970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30497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147320</xdr:rowOff>
    </xdr:from>
    <xdr:to>
      <xdr:col>15</xdr:col>
      <xdr:colOff>101600</xdr:colOff>
      <xdr:row>32</xdr:row>
      <xdr:rowOff>77470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93997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100330</xdr:rowOff>
    </xdr:from>
    <xdr:to>
      <xdr:col>10</xdr:col>
      <xdr:colOff>165100</xdr:colOff>
      <xdr:row>32</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47007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165100</xdr:rowOff>
    </xdr:from>
    <xdr:to>
      <xdr:col>6</xdr:col>
      <xdr:colOff>38100</xdr:colOff>
      <xdr:row>31</xdr:row>
      <xdr:rowOff>95250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111777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164732</xdr:rowOff>
    </xdr:from>
    <xdr:to>
      <xdr:col>24</xdr:col>
      <xdr:colOff>62865</xdr:colOff>
      <xdr:row>58</xdr:row>
      <xdr:rowOff>149578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080132"/>
          <a:ext cx="1270" cy="101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153405</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9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149578</xdr:rowOff>
    </xdr:from>
    <xdr:to>
      <xdr:col>24</xdr:col>
      <xdr:colOff>152400</xdr:colOff>
      <xdr:row>58</xdr:row>
      <xdr:rowOff>149578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93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111409</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85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153,372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164732</xdr:rowOff>
    </xdr:from>
    <xdr:to>
      <xdr:col>24</xdr:col>
      <xdr:colOff>152400</xdr:colOff>
      <xdr:row>52</xdr:row>
      <xdr:rowOff>164732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08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17380</xdr:rowOff>
    </xdr:from>
    <xdr:to>
      <xdr:col>24</xdr:col>
      <xdr:colOff>63500</xdr:colOff>
      <xdr:row>54</xdr:row>
      <xdr:rowOff>166694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104230"/>
          <a:ext cx="838200" cy="3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61755</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662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83328</xdr:rowOff>
    </xdr:from>
    <xdr:to>
      <xdr:col>24</xdr:col>
      <xdr:colOff>114300</xdr:colOff>
      <xdr:row>57</xdr:row>
      <xdr:rowOff>13478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6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17380</xdr:rowOff>
    </xdr:from>
    <xdr:to>
      <xdr:col>19</xdr:col>
      <xdr:colOff>177800</xdr:colOff>
      <xdr:row>54</xdr:row>
      <xdr:rowOff>15570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104230"/>
          <a:ext cx="889000" cy="16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149631</xdr:rowOff>
    </xdr:from>
    <xdr:to>
      <xdr:col>20</xdr:col>
      <xdr:colOff>38100</xdr:colOff>
      <xdr:row>56</xdr:row>
      <xdr:rowOff>79781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5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70908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113106</xdr:rowOff>
    </xdr:from>
    <xdr:to>
      <xdr:col>15</xdr:col>
      <xdr:colOff>50800</xdr:colOff>
      <xdr:row>54</xdr:row>
      <xdr:rowOff>15570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685606"/>
          <a:ext cx="889000" cy="58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48152</xdr:rowOff>
    </xdr:from>
    <xdr:to>
      <xdr:col>15</xdr:col>
      <xdr:colOff>101600</xdr:colOff>
      <xdr:row>56</xdr:row>
      <xdr:rowOff>149752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64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140879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74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113106</xdr:rowOff>
    </xdr:from>
    <xdr:to>
      <xdr:col>10</xdr:col>
      <xdr:colOff>114300</xdr:colOff>
      <xdr:row>56</xdr:row>
      <xdr:rowOff>86055</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685606"/>
          <a:ext cx="889000" cy="100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3728</xdr:rowOff>
    </xdr:from>
    <xdr:to>
      <xdr:col>10</xdr:col>
      <xdr:colOff>165100</xdr:colOff>
      <xdr:row>52</xdr:row>
      <xdr:rowOff>105328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91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96455</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901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147736</xdr:rowOff>
    </xdr:from>
    <xdr:to>
      <xdr:col>6</xdr:col>
      <xdr:colOff>38100</xdr:colOff>
      <xdr:row>58</xdr:row>
      <xdr:rowOff>77886</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2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69013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1001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115894</xdr:rowOff>
    </xdr:from>
    <xdr:to>
      <xdr:col>24</xdr:col>
      <xdr:colOff>114300</xdr:colOff>
      <xdr:row>55</xdr:row>
      <xdr:rowOff>46044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37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138771</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22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138030</xdr:rowOff>
    </xdr:from>
    <xdr:to>
      <xdr:col>20</xdr:col>
      <xdr:colOff>38100</xdr:colOff>
      <xdr:row>53</xdr:row>
      <xdr:rowOff>68180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0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84707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88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136220</xdr:rowOff>
    </xdr:from>
    <xdr:to>
      <xdr:col>15</xdr:col>
      <xdr:colOff>101600</xdr:colOff>
      <xdr:row>54</xdr:row>
      <xdr:rowOff>66370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2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82897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899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62306</xdr:rowOff>
    </xdr:from>
    <xdr:to>
      <xdr:col>10</xdr:col>
      <xdr:colOff>165100</xdr:colOff>
      <xdr:row>50</xdr:row>
      <xdr:rowOff>163906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63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8983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41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35255</xdr:rowOff>
    </xdr:from>
    <xdr:to>
      <xdr:col>6</xdr:col>
      <xdr:colOff>38100</xdr:colOff>
      <xdr:row>56</xdr:row>
      <xdr:rowOff>136855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6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153382</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4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131832</xdr:rowOff>
    </xdr:from>
    <xdr:to>
      <xdr:col>24</xdr:col>
      <xdr:colOff>62865</xdr:colOff>
      <xdr:row>78</xdr:row>
      <xdr:rowOff>25115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1882"/>
          <a:ext cx="1270" cy="143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28942</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25115</xdr:rowOff>
    </xdr:from>
    <xdr:to>
      <xdr:col>24</xdr:col>
      <xdr:colOff>152400</xdr:colOff>
      <xdr:row>78</xdr:row>
      <xdr:rowOff>25115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39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78509</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131832</xdr:rowOff>
    </xdr:from>
    <xdr:to>
      <xdr:col>24</xdr:col>
      <xdr:colOff>152400</xdr:colOff>
      <xdr:row>69</xdr:row>
      <xdr:rowOff>131832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1987</xdr:rowOff>
    </xdr:from>
    <xdr:to>
      <xdr:col>24</xdr:col>
      <xdr:colOff>63500</xdr:colOff>
      <xdr:row>72</xdr:row>
      <xdr:rowOff>105429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003487"/>
          <a:ext cx="838200" cy="4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38371</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7256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59944</xdr:rowOff>
    </xdr:from>
    <xdr:to>
      <xdr:col>24</xdr:col>
      <xdr:colOff>114300</xdr:colOff>
      <xdr:row>74</xdr:row>
      <xdr:rowOff>161544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160845</xdr:rowOff>
    </xdr:from>
    <xdr:to>
      <xdr:col>19</xdr:col>
      <xdr:colOff>177800</xdr:colOff>
      <xdr:row>72</xdr:row>
      <xdr:rowOff>105429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162345"/>
          <a:ext cx="889000" cy="2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97187</xdr:rowOff>
    </xdr:from>
    <xdr:to>
      <xdr:col>20</xdr:col>
      <xdr:colOff>38100</xdr:colOff>
      <xdr:row>76</xdr:row>
      <xdr:rowOff>27338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55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18463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04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160845</xdr:rowOff>
    </xdr:from>
    <xdr:to>
      <xdr:col>15</xdr:col>
      <xdr:colOff>50800</xdr:colOff>
      <xdr:row>74</xdr:row>
      <xdr:rowOff>79311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162345"/>
          <a:ext cx="889000" cy="60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72593</xdr:rowOff>
    </xdr:from>
    <xdr:to>
      <xdr:col>15</xdr:col>
      <xdr:colOff>101600</xdr:colOff>
      <xdr:row>75</xdr:row>
      <xdr:rowOff>2743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7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165320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5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79311</xdr:rowOff>
    </xdr:from>
    <xdr:to>
      <xdr:col>10</xdr:col>
      <xdr:colOff>114300</xdr:colOff>
      <xdr:row>75</xdr:row>
      <xdr:rowOff>117887</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766611"/>
          <a:ext cx="889000" cy="2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114294</xdr:rowOff>
    </xdr:from>
    <xdr:to>
      <xdr:col>10</xdr:col>
      <xdr:colOff>165100</xdr:colOff>
      <xdr:row>76</xdr:row>
      <xdr:rowOff>44444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7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35571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6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141002</xdr:rowOff>
    </xdr:from>
    <xdr:to>
      <xdr:col>6</xdr:col>
      <xdr:colOff>38100</xdr:colOff>
      <xdr:row>77</xdr:row>
      <xdr:rowOff>71152</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62279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26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122637</xdr:rowOff>
    </xdr:from>
    <xdr:to>
      <xdr:col>24</xdr:col>
      <xdr:colOff>114300</xdr:colOff>
      <xdr:row>70</xdr:row>
      <xdr:rowOff>52787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19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37564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186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54629</xdr:rowOff>
    </xdr:from>
    <xdr:to>
      <xdr:col>20</xdr:col>
      <xdr:colOff>38100</xdr:colOff>
      <xdr:row>72</xdr:row>
      <xdr:rowOff>156229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3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17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110045</xdr:rowOff>
    </xdr:from>
    <xdr:to>
      <xdr:col>15</xdr:col>
      <xdr:colOff>101600</xdr:colOff>
      <xdr:row>71</xdr:row>
      <xdr:rowOff>40195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1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56722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188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28511</xdr:rowOff>
    </xdr:from>
    <xdr:to>
      <xdr:col>10</xdr:col>
      <xdr:colOff>165100</xdr:colOff>
      <xdr:row>74</xdr:row>
      <xdr:rowOff>130111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7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146638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49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67087</xdr:rowOff>
    </xdr:from>
    <xdr:to>
      <xdr:col>6</xdr:col>
      <xdr:colOff>38100</xdr:colOff>
      <xdr:row>75</xdr:row>
      <xdr:rowOff>168687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92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13764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70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151084</xdr:rowOff>
    </xdr:from>
    <xdr:to>
      <xdr:col>24</xdr:col>
      <xdr:colOff>62865</xdr:colOff>
      <xdr:row>98</xdr:row>
      <xdr:rowOff>46340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53034"/>
          <a:ext cx="1270" cy="109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50167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46340</xdr:rowOff>
    </xdr:from>
    <xdr:to>
      <xdr:col>24</xdr:col>
      <xdr:colOff>152400</xdr:colOff>
      <xdr:row>98</xdr:row>
      <xdr:rowOff>46340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4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97761</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151084</xdr:rowOff>
    </xdr:from>
    <xdr:to>
      <xdr:col>24</xdr:col>
      <xdr:colOff>152400</xdr:colOff>
      <xdr:row>91</xdr:row>
      <xdr:rowOff>151084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5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148935</xdr:rowOff>
    </xdr:from>
    <xdr:to>
      <xdr:col>24</xdr:col>
      <xdr:colOff>63500</xdr:colOff>
      <xdr:row>97</xdr:row>
      <xdr:rowOff>93889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08135"/>
          <a:ext cx="838200" cy="1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93718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03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70841</xdr:rowOff>
    </xdr:from>
    <xdr:to>
      <xdr:col>24</xdr:col>
      <xdr:colOff>114300</xdr:colOff>
      <xdr:row>95</xdr:row>
      <xdr:rowOff>991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18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148935</xdr:rowOff>
    </xdr:from>
    <xdr:to>
      <xdr:col>19</xdr:col>
      <xdr:colOff>177800</xdr:colOff>
      <xdr:row>96</xdr:row>
      <xdr:rowOff>151358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08135"/>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121315</xdr:rowOff>
    </xdr:from>
    <xdr:to>
      <xdr:col>20</xdr:col>
      <xdr:colOff>38100</xdr:colOff>
      <xdr:row>94</xdr:row>
      <xdr:rowOff>51465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0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67992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584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151358</xdr:rowOff>
    </xdr:from>
    <xdr:to>
      <xdr:col>15</xdr:col>
      <xdr:colOff>50800</xdr:colOff>
      <xdr:row>98</xdr:row>
      <xdr:rowOff>83235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610558"/>
          <a:ext cx="889000" cy="27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120355</xdr:rowOff>
    </xdr:from>
    <xdr:to>
      <xdr:col>15</xdr:col>
      <xdr:colOff>101600</xdr:colOff>
      <xdr:row>94</xdr:row>
      <xdr:rowOff>50505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0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67032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84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83235</xdr:rowOff>
    </xdr:from>
    <xdr:to>
      <xdr:col>10</xdr:col>
      <xdr:colOff>114300</xdr:colOff>
      <xdr:row>98</xdr:row>
      <xdr:rowOff>90596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85335"/>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62291</xdr:rowOff>
    </xdr:from>
    <xdr:to>
      <xdr:col>10</xdr:col>
      <xdr:colOff>165100</xdr:colOff>
      <xdr:row>95</xdr:row>
      <xdr:rowOff>163891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5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8968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13782</xdr:rowOff>
    </xdr:from>
    <xdr:to>
      <xdr:col>6</xdr:col>
      <xdr:colOff>38100</xdr:colOff>
      <xdr:row>96</xdr:row>
      <xdr:rowOff>115382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131909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43089</xdr:rowOff>
    </xdr:from>
    <xdr:to>
      <xdr:col>24</xdr:col>
      <xdr:colOff>114300</xdr:colOff>
      <xdr:row>97</xdr:row>
      <xdr:rowOff>144689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129466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8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98135</xdr:rowOff>
    </xdr:from>
    <xdr:to>
      <xdr:col>20</xdr:col>
      <xdr:colOff>38100</xdr:colOff>
      <xdr:row>97</xdr:row>
      <xdr:rowOff>28285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5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19412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100558</xdr:rowOff>
    </xdr:from>
    <xdr:to>
      <xdr:col>15</xdr:col>
      <xdr:colOff>101600</xdr:colOff>
      <xdr:row>97</xdr:row>
      <xdr:rowOff>30708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21835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6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32435</xdr:rowOff>
    </xdr:from>
    <xdr:to>
      <xdr:col>10</xdr:col>
      <xdr:colOff>165100</xdr:colOff>
      <xdr:row>98</xdr:row>
      <xdr:rowOff>134035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125162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2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39796</xdr:rowOff>
    </xdr:from>
    <xdr:to>
      <xdr:col>6</xdr:col>
      <xdr:colOff>38100</xdr:colOff>
      <xdr:row>98</xdr:row>
      <xdr:rowOff>141396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132523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3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39769</xdr:rowOff>
    </xdr:from>
    <xdr:to>
      <xdr:col>54</xdr:col>
      <xdr:colOff>189865</xdr:colOff>
      <xdr:row>39</xdr:row>
      <xdr:rowOff>98715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54719"/>
          <a:ext cx="1270" cy="143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102542</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98715</xdr:rowOff>
    </xdr:from>
    <xdr:to>
      <xdr:col>55</xdr:col>
      <xdr:colOff>88900</xdr:colOff>
      <xdr:row>39</xdr:row>
      <xdr:rowOff>98715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157896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2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39769</xdr:rowOff>
    </xdr:from>
    <xdr:to>
      <xdr:col>55</xdr:col>
      <xdr:colOff>88900</xdr:colOff>
      <xdr:row>31</xdr:row>
      <xdr:rowOff>39769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5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158968</xdr:rowOff>
    </xdr:from>
    <xdr:to>
      <xdr:col>55</xdr:col>
      <xdr:colOff>0</xdr:colOff>
      <xdr:row>38</xdr:row>
      <xdr:rowOff>159458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74068"/>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8581</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5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157154</xdr:rowOff>
    </xdr:from>
    <xdr:to>
      <xdr:col>55</xdr:col>
      <xdr:colOff>50800</xdr:colOff>
      <xdr:row>38</xdr:row>
      <xdr:rowOff>87303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159458</xdr:rowOff>
    </xdr:from>
    <xdr:to>
      <xdr:col>50</xdr:col>
      <xdr:colOff>114300</xdr:colOff>
      <xdr:row>39</xdr:row>
      <xdr:rowOff>5316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74558"/>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138702</xdr:rowOff>
    </xdr:from>
    <xdr:to>
      <xdr:col>50</xdr:col>
      <xdr:colOff>165100</xdr:colOff>
      <xdr:row>38</xdr:row>
      <xdr:rowOff>68852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85379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25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5316</xdr:rowOff>
    </xdr:from>
    <xdr:to>
      <xdr:col>45</xdr:col>
      <xdr:colOff>177800</xdr:colOff>
      <xdr:row>39</xdr:row>
      <xdr:rowOff>9072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91866"/>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140662</xdr:rowOff>
    </xdr:from>
    <xdr:to>
      <xdr:col>46</xdr:col>
      <xdr:colOff>38100</xdr:colOff>
      <xdr:row>38</xdr:row>
      <xdr:rowOff>70811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84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87339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25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6622</xdr:rowOff>
    </xdr:from>
    <xdr:to>
      <xdr:col>41</xdr:col>
      <xdr:colOff>50800</xdr:colOff>
      <xdr:row>39</xdr:row>
      <xdr:rowOff>9072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93172"/>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166624</xdr:rowOff>
    </xdr:from>
    <xdr:to>
      <xdr:col>41</xdr:col>
      <xdr:colOff>101600</xdr:colOff>
      <xdr:row>38</xdr:row>
      <xdr:rowOff>96774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113301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28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153561</xdr:rowOff>
    </xdr:from>
    <xdr:to>
      <xdr:col>36</xdr:col>
      <xdr:colOff>165100</xdr:colOff>
      <xdr:row>38</xdr:row>
      <xdr:rowOff>83711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100238</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2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108168</xdr:rowOff>
    </xdr:from>
    <xdr:to>
      <xdr:col>55</xdr:col>
      <xdr:colOff>50800</xdr:colOff>
      <xdr:row>39</xdr:row>
      <xdr:rowOff>38318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23095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3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108658</xdr:rowOff>
    </xdr:from>
    <xdr:to>
      <xdr:col>50</xdr:col>
      <xdr:colOff>165100</xdr:colOff>
      <xdr:row>39</xdr:row>
      <xdr:rowOff>38808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2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29935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16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125966</xdr:rowOff>
    </xdr:from>
    <xdr:to>
      <xdr:col>46</xdr:col>
      <xdr:colOff>38100</xdr:colOff>
      <xdr:row>39</xdr:row>
      <xdr:rowOff>56116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47243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33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129722</xdr:rowOff>
    </xdr:from>
    <xdr:to>
      <xdr:col>41</xdr:col>
      <xdr:colOff>101600</xdr:colOff>
      <xdr:row>39</xdr:row>
      <xdr:rowOff>59872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50999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3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127272</xdr:rowOff>
    </xdr:from>
    <xdr:to>
      <xdr:col>36</xdr:col>
      <xdr:colOff>165100</xdr:colOff>
      <xdr:row>39</xdr:row>
      <xdr:rowOff>57422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48549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3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123813</xdr:rowOff>
    </xdr:from>
    <xdr:to>
      <xdr:col>54</xdr:col>
      <xdr:colOff>189865</xdr:colOff>
      <xdr:row>57</xdr:row>
      <xdr:rowOff>108885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96313"/>
          <a:ext cx="1270" cy="1185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112712</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88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108885</xdr:rowOff>
    </xdr:from>
    <xdr:to>
      <xdr:col>55</xdr:col>
      <xdr:colOff>88900</xdr:colOff>
      <xdr:row>57</xdr:row>
      <xdr:rowOff>108885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88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70490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123813</xdr:rowOff>
    </xdr:from>
    <xdr:to>
      <xdr:col>55</xdr:col>
      <xdr:colOff>88900</xdr:colOff>
      <xdr:row>50</xdr:row>
      <xdr:rowOff>123813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70937</xdr:rowOff>
    </xdr:from>
    <xdr:to>
      <xdr:col>55</xdr:col>
      <xdr:colOff>0</xdr:colOff>
      <xdr:row>55</xdr:row>
      <xdr:rowOff>21994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329237"/>
          <a:ext cx="838200" cy="12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153405</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240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130528</xdr:rowOff>
    </xdr:from>
    <xdr:to>
      <xdr:col>55</xdr:col>
      <xdr:colOff>50800</xdr:colOff>
      <xdr:row>55</xdr:row>
      <xdr:rowOff>60678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3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70937</xdr:rowOff>
    </xdr:from>
    <xdr:to>
      <xdr:col>50</xdr:col>
      <xdr:colOff>114300</xdr:colOff>
      <xdr:row>55</xdr:row>
      <xdr:rowOff>11501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329237"/>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141363</xdr:rowOff>
    </xdr:from>
    <xdr:to>
      <xdr:col>50</xdr:col>
      <xdr:colOff>165100</xdr:colOff>
      <xdr:row>55</xdr:row>
      <xdr:rowOff>71513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39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62640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4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81613</xdr:rowOff>
    </xdr:from>
    <xdr:to>
      <xdr:col>45</xdr:col>
      <xdr:colOff>177800</xdr:colOff>
      <xdr:row>55</xdr:row>
      <xdr:rowOff>11501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168463"/>
          <a:ext cx="889000" cy="27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26241</xdr:rowOff>
    </xdr:from>
    <xdr:to>
      <xdr:col>46</xdr:col>
      <xdr:colOff>38100</xdr:colOff>
      <xdr:row>55</xdr:row>
      <xdr:rowOff>127841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118968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71074</xdr:rowOff>
    </xdr:from>
    <xdr:to>
      <xdr:col>41</xdr:col>
      <xdr:colOff>50800</xdr:colOff>
      <xdr:row>53</xdr:row>
      <xdr:rowOff>81613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8815024"/>
          <a:ext cx="889000" cy="35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22149</xdr:rowOff>
    </xdr:from>
    <xdr:to>
      <xdr:col>41</xdr:col>
      <xdr:colOff>101600</xdr:colOff>
      <xdr:row>56</xdr:row>
      <xdr:rowOff>123749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2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114876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170899</xdr:rowOff>
    </xdr:from>
    <xdr:to>
      <xdr:col>36</xdr:col>
      <xdr:colOff>165100</xdr:colOff>
      <xdr:row>56</xdr:row>
      <xdr:rowOff>101049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0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92176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69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142644</xdr:rowOff>
    </xdr:from>
    <xdr:to>
      <xdr:col>55</xdr:col>
      <xdr:colOff>50800</xdr:colOff>
      <xdr:row>55</xdr:row>
      <xdr:rowOff>72794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4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121071</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37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20137</xdr:rowOff>
    </xdr:from>
    <xdr:to>
      <xdr:col>50</xdr:col>
      <xdr:colOff>165100</xdr:colOff>
      <xdr:row>54</xdr:row>
      <xdr:rowOff>121737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27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138264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05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132151</xdr:rowOff>
    </xdr:from>
    <xdr:to>
      <xdr:col>46</xdr:col>
      <xdr:colOff>38100</xdr:colOff>
      <xdr:row>55</xdr:row>
      <xdr:rowOff>62301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3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78828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1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30813</xdr:rowOff>
    </xdr:from>
    <xdr:to>
      <xdr:col>41</xdr:col>
      <xdr:colOff>101600</xdr:colOff>
      <xdr:row>53</xdr:row>
      <xdr:rowOff>132413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1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148940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88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20274</xdr:rowOff>
    </xdr:from>
    <xdr:to>
      <xdr:col>36</xdr:col>
      <xdr:colOff>165100</xdr:colOff>
      <xdr:row>51</xdr:row>
      <xdr:rowOff>121874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876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138401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85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148485</xdr:rowOff>
    </xdr:from>
    <xdr:to>
      <xdr:col>54</xdr:col>
      <xdr:colOff>189865</xdr:colOff>
      <xdr:row>78</xdr:row>
      <xdr:rowOff>86240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49985"/>
          <a:ext cx="1270" cy="130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90067</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6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86240</xdr:rowOff>
    </xdr:from>
    <xdr:to>
      <xdr:col>55</xdr:col>
      <xdr:colOff>88900</xdr:colOff>
      <xdr:row>78</xdr:row>
      <xdr:rowOff>86240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5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95162</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148485</xdr:rowOff>
    </xdr:from>
    <xdr:to>
      <xdr:col>55</xdr:col>
      <xdr:colOff>88900</xdr:colOff>
      <xdr:row>70</xdr:row>
      <xdr:rowOff>148485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129152</xdr:rowOff>
    </xdr:from>
    <xdr:to>
      <xdr:col>55</xdr:col>
      <xdr:colOff>0</xdr:colOff>
      <xdr:row>77</xdr:row>
      <xdr:rowOff>907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159352"/>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166510</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68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143633</xdr:rowOff>
    </xdr:from>
    <xdr:to>
      <xdr:col>55</xdr:col>
      <xdr:colOff>50800</xdr:colOff>
      <xdr:row>75</xdr:row>
      <xdr:rowOff>73783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283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113574</xdr:rowOff>
    </xdr:from>
    <xdr:to>
      <xdr:col>50</xdr:col>
      <xdr:colOff>114300</xdr:colOff>
      <xdr:row>77</xdr:row>
      <xdr:rowOff>907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1437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163423</xdr:rowOff>
    </xdr:from>
    <xdr:to>
      <xdr:col>50</xdr:col>
      <xdr:colOff>165100</xdr:colOff>
      <xdr:row>75</xdr:row>
      <xdr:rowOff>93573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8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110100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6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94796</xdr:rowOff>
    </xdr:from>
    <xdr:to>
      <xdr:col>45</xdr:col>
      <xdr:colOff>177800</xdr:colOff>
      <xdr:row>76</xdr:row>
      <xdr:rowOff>113574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124996"/>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58659</xdr:rowOff>
    </xdr:from>
    <xdr:to>
      <xdr:col>46</xdr:col>
      <xdr:colOff>38100</xdr:colOff>
      <xdr:row>75</xdr:row>
      <xdr:rowOff>160260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1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5336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94796</xdr:rowOff>
    </xdr:from>
    <xdr:to>
      <xdr:col>41</xdr:col>
      <xdr:colOff>50800</xdr:colOff>
      <xdr:row>78</xdr:row>
      <xdr:rowOff>5186</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124996"/>
          <a:ext cx="889000" cy="25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113164</xdr:rowOff>
    </xdr:from>
    <xdr:to>
      <xdr:col>41</xdr:col>
      <xdr:colOff>101600</xdr:colOff>
      <xdr:row>75</xdr:row>
      <xdr:rowOff>43314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59841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5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71591</xdr:rowOff>
    </xdr:from>
    <xdr:to>
      <xdr:col>36</xdr:col>
      <xdr:colOff>165100</xdr:colOff>
      <xdr:row>77</xdr:row>
      <xdr:rowOff>1741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18269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87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78352</xdr:rowOff>
    </xdr:from>
    <xdr:to>
      <xdr:col>55</xdr:col>
      <xdr:colOff>50800</xdr:colOff>
      <xdr:row>77</xdr:row>
      <xdr:rowOff>8502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1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56779</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08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121557</xdr:rowOff>
    </xdr:from>
    <xdr:to>
      <xdr:col>50</xdr:col>
      <xdr:colOff>165100</xdr:colOff>
      <xdr:row>77</xdr:row>
      <xdr:rowOff>51707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1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42834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2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62774</xdr:rowOff>
    </xdr:from>
    <xdr:to>
      <xdr:col>46</xdr:col>
      <xdr:colOff>38100</xdr:colOff>
      <xdr:row>76</xdr:row>
      <xdr:rowOff>164374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09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155501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18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43996</xdr:rowOff>
    </xdr:from>
    <xdr:to>
      <xdr:col>41</xdr:col>
      <xdr:colOff>101600</xdr:colOff>
      <xdr:row>76</xdr:row>
      <xdr:rowOff>145596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0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136723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16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125836</xdr:rowOff>
    </xdr:from>
    <xdr:to>
      <xdr:col>36</xdr:col>
      <xdr:colOff>165100</xdr:colOff>
      <xdr:row>78</xdr:row>
      <xdr:rowOff>55986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3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47113</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4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21628</xdr:rowOff>
    </xdr:from>
    <xdr:to>
      <xdr:col>54</xdr:col>
      <xdr:colOff>189865</xdr:colOff>
      <xdr:row>98</xdr:row>
      <xdr:rowOff>87540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23578"/>
          <a:ext cx="1270" cy="12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91367</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87540</xdr:rowOff>
    </xdr:from>
    <xdr:to>
      <xdr:col>55</xdr:col>
      <xdr:colOff>88900</xdr:colOff>
      <xdr:row>98</xdr:row>
      <xdr:rowOff>87540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139755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21628</xdr:rowOff>
    </xdr:from>
    <xdr:to>
      <xdr:col>55</xdr:col>
      <xdr:colOff>88900</xdr:colOff>
      <xdr:row>91</xdr:row>
      <xdr:rowOff>21628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2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158674</xdr:rowOff>
    </xdr:from>
    <xdr:to>
      <xdr:col>55</xdr:col>
      <xdr:colOff>0</xdr:colOff>
      <xdr:row>98</xdr:row>
      <xdr:rowOff>3987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617874"/>
          <a:ext cx="838200" cy="18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19556</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307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168129</xdr:rowOff>
    </xdr:from>
    <xdr:to>
      <xdr:col>55</xdr:col>
      <xdr:colOff>50800</xdr:colOff>
      <xdr:row>96</xdr:row>
      <xdr:rowOff>98279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5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3987</xdr:rowOff>
    </xdr:from>
    <xdr:to>
      <xdr:col>50</xdr:col>
      <xdr:colOff>114300</xdr:colOff>
      <xdr:row>98</xdr:row>
      <xdr:rowOff>15799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806087"/>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110179</xdr:rowOff>
    </xdr:from>
    <xdr:to>
      <xdr:col>50</xdr:col>
      <xdr:colOff>165100</xdr:colOff>
      <xdr:row>96</xdr:row>
      <xdr:rowOff>40329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3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56856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1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15799</xdr:rowOff>
    </xdr:from>
    <xdr:to>
      <xdr:col>45</xdr:col>
      <xdr:colOff>177800</xdr:colOff>
      <xdr:row>98</xdr:row>
      <xdr:rowOff>59937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817899"/>
          <a:ext cx="889000" cy="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119075</xdr:rowOff>
    </xdr:from>
    <xdr:to>
      <xdr:col>46</xdr:col>
      <xdr:colOff>38100</xdr:colOff>
      <xdr:row>96</xdr:row>
      <xdr:rowOff>49225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65752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1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23133</xdr:rowOff>
    </xdr:from>
    <xdr:to>
      <xdr:col>41</xdr:col>
      <xdr:colOff>50800</xdr:colOff>
      <xdr:row>98</xdr:row>
      <xdr:rowOff>59937</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825233"/>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161404</xdr:rowOff>
    </xdr:from>
    <xdr:to>
      <xdr:col>41</xdr:col>
      <xdr:colOff>101600</xdr:colOff>
      <xdr:row>96</xdr:row>
      <xdr:rowOff>91554</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108081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27063</xdr:rowOff>
    </xdr:from>
    <xdr:to>
      <xdr:col>36</xdr:col>
      <xdr:colOff>165100</xdr:colOff>
      <xdr:row>96</xdr:row>
      <xdr:rowOff>128663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107874</xdr:rowOff>
    </xdr:from>
    <xdr:to>
      <xdr:col>55</xdr:col>
      <xdr:colOff>50800</xdr:colOff>
      <xdr:row>97</xdr:row>
      <xdr:rowOff>38024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86301</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124637</xdr:rowOff>
    </xdr:from>
    <xdr:to>
      <xdr:col>50</xdr:col>
      <xdr:colOff>165100</xdr:colOff>
      <xdr:row>98</xdr:row>
      <xdr:rowOff>54787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75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45914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84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136449</xdr:rowOff>
    </xdr:from>
    <xdr:to>
      <xdr:col>46</xdr:col>
      <xdr:colOff>38100</xdr:colOff>
      <xdr:row>98</xdr:row>
      <xdr:rowOff>66599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7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57726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8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9137</xdr:rowOff>
    </xdr:from>
    <xdr:to>
      <xdr:col>41</xdr:col>
      <xdr:colOff>101600</xdr:colOff>
      <xdr:row>98</xdr:row>
      <xdr:rowOff>110737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8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101864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90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143783</xdr:rowOff>
    </xdr:from>
    <xdr:to>
      <xdr:col>36</xdr:col>
      <xdr:colOff>165100</xdr:colOff>
      <xdr:row>98</xdr:row>
      <xdr:rowOff>73933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7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65060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8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141859</xdr:rowOff>
    </xdr:from>
    <xdr:to>
      <xdr:col>85</xdr:col>
      <xdr:colOff>126364</xdr:colOff>
      <xdr:row>37</xdr:row>
      <xdr:rowOff>162814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909"/>
          <a:ext cx="1269"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166641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162814</xdr:rowOff>
    </xdr:from>
    <xdr:to>
      <xdr:col>86</xdr:col>
      <xdr:colOff>25400</xdr:colOff>
      <xdr:row>37</xdr:row>
      <xdr:rowOff>162814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0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88536</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141859</xdr:rowOff>
    </xdr:from>
    <xdr:to>
      <xdr:col>86</xdr:col>
      <xdr:colOff>25400</xdr:colOff>
      <xdr:row>29</xdr:row>
      <xdr:rowOff>141859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162814</xdr:rowOff>
    </xdr:from>
    <xdr:to>
      <xdr:col>85</xdr:col>
      <xdr:colOff>127000</xdr:colOff>
      <xdr:row>38</xdr:row>
      <xdr:rowOff>117348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06464"/>
          <a:ext cx="838200" cy="1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67454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5553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44577</xdr:rowOff>
    </xdr:from>
    <xdr:to>
      <xdr:col>85</xdr:col>
      <xdr:colOff>177800</xdr:colOff>
      <xdr:row>33</xdr:row>
      <xdr:rowOff>146177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570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6223</xdr:rowOff>
    </xdr:from>
    <xdr:to>
      <xdr:col>81</xdr:col>
      <xdr:colOff>50800</xdr:colOff>
      <xdr:row>38</xdr:row>
      <xdr:rowOff>117348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21323"/>
          <a:ext cx="889000" cy="1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43815</xdr:rowOff>
    </xdr:from>
    <xdr:to>
      <xdr:col>81</xdr:col>
      <xdr:colOff>101600</xdr:colOff>
      <xdr:row>34</xdr:row>
      <xdr:rowOff>145415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587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161942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64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74930</xdr:rowOff>
    </xdr:from>
    <xdr:to>
      <xdr:col>76</xdr:col>
      <xdr:colOff>114300</xdr:colOff>
      <xdr:row>38</xdr:row>
      <xdr:rowOff>6223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18580"/>
          <a:ext cx="889000" cy="1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16637</xdr:rowOff>
    </xdr:from>
    <xdr:to>
      <xdr:col>76</xdr:col>
      <xdr:colOff>165100</xdr:colOff>
      <xdr:row>34</xdr:row>
      <xdr:rowOff>118237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134764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6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74930</xdr:rowOff>
    </xdr:from>
    <xdr:to>
      <xdr:col>71</xdr:col>
      <xdr:colOff>177800</xdr:colOff>
      <xdr:row>38</xdr:row>
      <xdr:rowOff>41910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18580"/>
          <a:ext cx="8890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52087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88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146050</xdr:rowOff>
    </xdr:from>
    <xdr:to>
      <xdr:col>67</xdr:col>
      <xdr:colOff>101600</xdr:colOff>
      <xdr:row>36</xdr:row>
      <xdr:rowOff>76200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92727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112014</xdr:rowOff>
    </xdr:from>
    <xdr:to>
      <xdr:col>85</xdr:col>
      <xdr:colOff>177800</xdr:colOff>
      <xdr:row>38</xdr:row>
      <xdr:rowOff>42164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26941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66548</xdr:rowOff>
    </xdr:from>
    <xdr:to>
      <xdr:col>81</xdr:col>
      <xdr:colOff>101600</xdr:colOff>
      <xdr:row>38</xdr:row>
      <xdr:rowOff>168148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159275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7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126873</xdr:rowOff>
    </xdr:from>
    <xdr:to>
      <xdr:col>76</xdr:col>
      <xdr:colOff>165100</xdr:colOff>
      <xdr:row>38</xdr:row>
      <xdr:rowOff>57023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48150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6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24130</xdr:rowOff>
    </xdr:from>
    <xdr:to>
      <xdr:col>72</xdr:col>
      <xdr:colOff>38100</xdr:colOff>
      <xdr:row>37</xdr:row>
      <xdr:rowOff>125730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116857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6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162560</xdr:rowOff>
    </xdr:from>
    <xdr:to>
      <xdr:col>67</xdr:col>
      <xdr:colOff>101600</xdr:colOff>
      <xdr:row>38</xdr:row>
      <xdr:rowOff>92710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83837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49906</xdr:rowOff>
    </xdr:from>
    <xdr:to>
      <xdr:col>85</xdr:col>
      <xdr:colOff>126364</xdr:colOff>
      <xdr:row>59</xdr:row>
      <xdr:rowOff>63210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965306"/>
          <a:ext cx="1269" cy="1213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67037</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63210</xdr:rowOff>
    </xdr:from>
    <xdr:to>
      <xdr:col>86</xdr:col>
      <xdr:colOff>25400</xdr:colOff>
      <xdr:row>59</xdr:row>
      <xdr:rowOff>63210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7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168033</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74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49906</xdr:rowOff>
    </xdr:from>
    <xdr:to>
      <xdr:col>86</xdr:col>
      <xdr:colOff>25400</xdr:colOff>
      <xdr:row>52</xdr:row>
      <xdr:rowOff>49906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96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88631</xdr:rowOff>
    </xdr:from>
    <xdr:to>
      <xdr:col>85</xdr:col>
      <xdr:colOff>127000</xdr:colOff>
      <xdr:row>56</xdr:row>
      <xdr:rowOff>107765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346931"/>
          <a:ext cx="838200" cy="36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97502</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27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119075</xdr:rowOff>
    </xdr:from>
    <xdr:to>
      <xdr:col>85</xdr:col>
      <xdr:colOff>177800</xdr:colOff>
      <xdr:row>56</xdr:row>
      <xdr:rowOff>49225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5626</xdr:rowOff>
    </xdr:from>
    <xdr:to>
      <xdr:col>81</xdr:col>
      <xdr:colOff>50800</xdr:colOff>
      <xdr:row>56</xdr:row>
      <xdr:rowOff>107765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435376"/>
          <a:ext cx="889000" cy="27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34219</xdr:rowOff>
    </xdr:from>
    <xdr:to>
      <xdr:col>81</xdr:col>
      <xdr:colOff>101600</xdr:colOff>
      <xdr:row>56</xdr:row>
      <xdr:rowOff>135819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24143</xdr:rowOff>
    </xdr:from>
    <xdr:to>
      <xdr:col>76</xdr:col>
      <xdr:colOff>114300</xdr:colOff>
      <xdr:row>55</xdr:row>
      <xdr:rowOff>5626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110993"/>
          <a:ext cx="889000" cy="3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53239</xdr:rowOff>
    </xdr:from>
    <xdr:to>
      <xdr:col>76</xdr:col>
      <xdr:colOff>165100</xdr:colOff>
      <xdr:row>56</xdr:row>
      <xdr:rowOff>154839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5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145966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24143</xdr:rowOff>
    </xdr:from>
    <xdr:to>
      <xdr:col>71</xdr:col>
      <xdr:colOff>177800</xdr:colOff>
      <xdr:row>55</xdr:row>
      <xdr:rowOff>41036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110993"/>
          <a:ext cx="889000" cy="35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13142</xdr:rowOff>
    </xdr:from>
    <xdr:to>
      <xdr:col>72</xdr:col>
      <xdr:colOff>38100</xdr:colOff>
      <xdr:row>56</xdr:row>
      <xdr:rowOff>114742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105869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88626</xdr:rowOff>
    </xdr:from>
    <xdr:to>
      <xdr:col>67</xdr:col>
      <xdr:colOff>101600</xdr:colOff>
      <xdr:row>57</xdr:row>
      <xdr:rowOff>18776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9903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37831</xdr:rowOff>
    </xdr:from>
    <xdr:to>
      <xdr:col>85</xdr:col>
      <xdr:colOff>177800</xdr:colOff>
      <xdr:row>54</xdr:row>
      <xdr:rowOff>139431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2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60708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14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56965</xdr:rowOff>
    </xdr:from>
    <xdr:to>
      <xdr:col>81</xdr:col>
      <xdr:colOff>101600</xdr:colOff>
      <xdr:row>56</xdr:row>
      <xdr:rowOff>158565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149692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5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126276</xdr:rowOff>
    </xdr:from>
    <xdr:to>
      <xdr:col>76</xdr:col>
      <xdr:colOff>165100</xdr:colOff>
      <xdr:row>55</xdr:row>
      <xdr:rowOff>56426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3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72953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15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144793</xdr:rowOff>
    </xdr:from>
    <xdr:to>
      <xdr:col>72</xdr:col>
      <xdr:colOff>38100</xdr:colOff>
      <xdr:row>53</xdr:row>
      <xdr:rowOff>74943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06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91470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883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161686</xdr:rowOff>
    </xdr:from>
    <xdr:to>
      <xdr:col>67</xdr:col>
      <xdr:colOff>101600</xdr:colOff>
      <xdr:row>55</xdr:row>
      <xdr:rowOff>91836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41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108363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19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56566</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229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3243</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0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56566</xdr:rowOff>
    </xdr:from>
    <xdr:to>
      <xdr:col>86</xdr:col>
      <xdr:colOff>25400</xdr:colOff>
      <xdr:row>71</xdr:row>
      <xdr:rowOff>56566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22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85217</xdr:rowOff>
    </xdr:from>
    <xdr:to>
      <xdr:col>85</xdr:col>
      <xdr:colOff>127000</xdr:colOff>
      <xdr:row>77</xdr:row>
      <xdr:rowOff>43535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2943967"/>
          <a:ext cx="838200" cy="30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142181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00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119304</xdr:rowOff>
    </xdr:from>
    <xdr:to>
      <xdr:col>85</xdr:col>
      <xdr:colOff>177800</xdr:colOff>
      <xdr:row>77</xdr:row>
      <xdr:rowOff>49454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48031</xdr:rowOff>
    </xdr:from>
    <xdr:to>
      <xdr:col>81</xdr:col>
      <xdr:colOff>50800</xdr:colOff>
      <xdr:row>75</xdr:row>
      <xdr:rowOff>85217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2906781"/>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166548</xdr:rowOff>
    </xdr:from>
    <xdr:to>
      <xdr:col>81</xdr:col>
      <xdr:colOff>101600</xdr:colOff>
      <xdr:row>77</xdr:row>
      <xdr:rowOff>96698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1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87825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8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9398</xdr:rowOff>
    </xdr:from>
    <xdr:to>
      <xdr:col>76</xdr:col>
      <xdr:colOff>114300</xdr:colOff>
      <xdr:row>75</xdr:row>
      <xdr:rowOff>48031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2525248"/>
          <a:ext cx="889000" cy="3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112599</xdr:rowOff>
    </xdr:from>
    <xdr:to>
      <xdr:col>76</xdr:col>
      <xdr:colOff>165100</xdr:colOff>
      <xdr:row>74</xdr:row>
      <xdr:rowOff>42749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262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59276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240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9398</xdr:rowOff>
    </xdr:from>
    <xdr:to>
      <xdr:col>71</xdr:col>
      <xdr:colOff>177800</xdr:colOff>
      <xdr:row>76</xdr:row>
      <xdr:rowOff>13970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2525248"/>
          <a:ext cx="889000" cy="51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7062</xdr:rowOff>
    </xdr:from>
    <xdr:to>
      <xdr:col>72</xdr:col>
      <xdr:colOff>38100</xdr:colOff>
      <xdr:row>77</xdr:row>
      <xdr:rowOff>108662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20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99789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30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45847</xdr:rowOff>
    </xdr:from>
    <xdr:to>
      <xdr:col>67</xdr:col>
      <xdr:colOff>101600</xdr:colOff>
      <xdr:row>77</xdr:row>
      <xdr:rowOff>147447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24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138574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34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164185</xdr:rowOff>
    </xdr:from>
    <xdr:to>
      <xdr:col>85</xdr:col>
      <xdr:colOff>177800</xdr:colOff>
      <xdr:row>77</xdr:row>
      <xdr:rowOff>94335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1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142612</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17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34417</xdr:rowOff>
    </xdr:from>
    <xdr:to>
      <xdr:col>81</xdr:col>
      <xdr:colOff>101600</xdr:colOff>
      <xdr:row>75</xdr:row>
      <xdr:rowOff>136017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28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152544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266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168681</xdr:rowOff>
    </xdr:from>
    <xdr:to>
      <xdr:col>76</xdr:col>
      <xdr:colOff>165100</xdr:colOff>
      <xdr:row>75</xdr:row>
      <xdr:rowOff>98831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285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89958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294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130048</xdr:rowOff>
    </xdr:from>
    <xdr:to>
      <xdr:col>72</xdr:col>
      <xdr:colOff>38100</xdr:colOff>
      <xdr:row>73</xdr:row>
      <xdr:rowOff>60198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24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76725</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22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134620</xdr:rowOff>
    </xdr:from>
    <xdr:to>
      <xdr:col>67</xdr:col>
      <xdr:colOff>101600</xdr:colOff>
      <xdr:row>76</xdr:row>
      <xdr:rowOff>64770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9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81297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7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144253</xdr:rowOff>
    </xdr:from>
    <xdr:to>
      <xdr:col>85</xdr:col>
      <xdr:colOff>126364</xdr:colOff>
      <xdr:row>98</xdr:row>
      <xdr:rowOff>134023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46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137850</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134023</xdr:rowOff>
    </xdr:from>
    <xdr:to>
      <xdr:col>86</xdr:col>
      <xdr:colOff>25400</xdr:colOff>
      <xdr:row>98</xdr:row>
      <xdr:rowOff>134023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36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90930</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144253</xdr:rowOff>
    </xdr:from>
    <xdr:to>
      <xdr:col>86</xdr:col>
      <xdr:colOff>25400</xdr:colOff>
      <xdr:row>91</xdr:row>
      <xdr:rowOff>144253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46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45535</xdr:rowOff>
    </xdr:from>
    <xdr:to>
      <xdr:col>85</xdr:col>
      <xdr:colOff>127000</xdr:colOff>
      <xdr:row>96</xdr:row>
      <xdr:rowOff>68853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04735"/>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136008</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113131</xdr:rowOff>
    </xdr:from>
    <xdr:to>
      <xdr:col>85</xdr:col>
      <xdr:colOff>177800</xdr:colOff>
      <xdr:row>95</xdr:row>
      <xdr:rowOff>43281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68853</xdr:rowOff>
    </xdr:from>
    <xdr:to>
      <xdr:col>81</xdr:col>
      <xdr:colOff>50800</xdr:colOff>
      <xdr:row>96</xdr:row>
      <xdr:rowOff>100724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28053"/>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98920</xdr:rowOff>
    </xdr:from>
    <xdr:to>
      <xdr:col>81</xdr:col>
      <xdr:colOff>101600</xdr:colOff>
      <xdr:row>95</xdr:row>
      <xdr:rowOff>29070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45597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100724</xdr:rowOff>
    </xdr:from>
    <xdr:to>
      <xdr:col>76</xdr:col>
      <xdr:colOff>114300</xdr:colOff>
      <xdr:row>96</xdr:row>
      <xdr:rowOff>117735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59924"/>
          <a:ext cx="889000" cy="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11271</xdr:rowOff>
    </xdr:from>
    <xdr:to>
      <xdr:col>76</xdr:col>
      <xdr:colOff>165100</xdr:colOff>
      <xdr:row>95</xdr:row>
      <xdr:rowOff>112871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129398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117735</xdr:rowOff>
    </xdr:from>
    <xdr:to>
      <xdr:col>71</xdr:col>
      <xdr:colOff>177800</xdr:colOff>
      <xdr:row>96</xdr:row>
      <xdr:rowOff>160350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76935"/>
          <a:ext cx="889000" cy="4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29959</xdr:rowOff>
    </xdr:from>
    <xdr:to>
      <xdr:col>72</xdr:col>
      <xdr:colOff>38100</xdr:colOff>
      <xdr:row>96</xdr:row>
      <xdr:rowOff>131559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148086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16472</xdr:rowOff>
    </xdr:from>
    <xdr:to>
      <xdr:col>67</xdr:col>
      <xdr:colOff>101600</xdr:colOff>
      <xdr:row>96</xdr:row>
      <xdr:rowOff>118072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134599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166185</xdr:rowOff>
    </xdr:from>
    <xdr:to>
      <xdr:col>85</xdr:col>
      <xdr:colOff>177800</xdr:colOff>
      <xdr:row>96</xdr:row>
      <xdr:rowOff>96335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144612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18053</xdr:rowOff>
    </xdr:from>
    <xdr:to>
      <xdr:col>81</xdr:col>
      <xdr:colOff>101600</xdr:colOff>
      <xdr:row>96</xdr:row>
      <xdr:rowOff>119653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110780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6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49924</xdr:rowOff>
    </xdr:from>
    <xdr:to>
      <xdr:col>76</xdr:col>
      <xdr:colOff>165100</xdr:colOff>
      <xdr:row>96</xdr:row>
      <xdr:rowOff>151524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142651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66935</xdr:rowOff>
    </xdr:from>
    <xdr:to>
      <xdr:col>72</xdr:col>
      <xdr:colOff>38100</xdr:colOff>
      <xdr:row>96</xdr:row>
      <xdr:rowOff>168535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159662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109550</xdr:rowOff>
    </xdr:from>
    <xdr:to>
      <xdr:col>67</xdr:col>
      <xdr:colOff>101600</xdr:colOff>
      <xdr:row>97</xdr:row>
      <xdr:rowOff>39700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30827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159294</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302794"/>
          <a:ext cx="1269"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105971</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7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159294</xdr:rowOff>
    </xdr:from>
    <xdr:to>
      <xdr:col>116</xdr:col>
      <xdr:colOff>152400</xdr:colOff>
      <xdr:row>30</xdr:row>
      <xdr:rowOff>159294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30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92183</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58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69306</xdr:rowOff>
    </xdr:from>
    <xdr:to>
      <xdr:col>116</xdr:col>
      <xdr:colOff>114300</xdr:colOff>
      <xdr:row>38</xdr:row>
      <xdr:rowOff>170906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70938</xdr:rowOff>
    </xdr:from>
    <xdr:to>
      <xdr:col>112</xdr:col>
      <xdr:colOff>38100</xdr:colOff>
      <xdr:row>39</xdr:row>
      <xdr:rowOff>1088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17616</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90715</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7726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70938</xdr:rowOff>
    </xdr:from>
    <xdr:to>
      <xdr:col>107</xdr:col>
      <xdr:colOff>101600</xdr:colOff>
      <xdr:row>39</xdr:row>
      <xdr:rowOff>1088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17616</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90714</xdr:rowOff>
    </xdr:from>
    <xdr:to>
      <xdr:col>102</xdr:col>
      <xdr:colOff>114300</xdr:colOff>
      <xdr:row>39</xdr:row>
      <xdr:rowOff>90715</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434364"/>
          <a:ext cx="889000" cy="3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48078</xdr:rowOff>
    </xdr:from>
    <xdr:to>
      <xdr:col>102</xdr:col>
      <xdr:colOff>165100</xdr:colOff>
      <xdr:row>36</xdr:row>
      <xdr:rowOff>149678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166205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599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100330</xdr:rowOff>
    </xdr:from>
    <xdr:to>
      <xdr:col>98</xdr:col>
      <xdr:colOff>38100</xdr:colOff>
      <xdr:row>36</xdr:row>
      <xdr:rowOff>30480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47007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587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39915</xdr:rowOff>
    </xdr:from>
    <xdr:to>
      <xdr:col>102</xdr:col>
      <xdr:colOff>165100</xdr:colOff>
      <xdr:row>39</xdr:row>
      <xdr:rowOff>141515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132642</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19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39914</xdr:rowOff>
    </xdr:from>
    <xdr:to>
      <xdr:col>98</xdr:col>
      <xdr:colOff>38100</xdr:colOff>
      <xdr:row>37</xdr:row>
      <xdr:rowOff>141514</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3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132642</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67017" y="6476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・総務費については、ふるさと納税の寄付額の減少に伴い、返礼品等に係る費用が減となったが、類似団体平均を上回る状況が続いている。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・民生費については、物価高騰対応重点支援給付金や電力・ガス・食料品等価格高騰重点支援給付金を給付したことから増となり、類似団体平均を上回る状況が続いている。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・農林水産費については、令和４年度に実施した、鹿屋市漁協の水産物加工処理施設の整備助成事業が完了したことに伴い減となり、類似団体平均を下回った。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教育費については、小学校施設大規模改造工事や「燃ゆる感動かごしま国体・かごしま大会」の開催に係る費用が増加したことから増となり、類似団体平均を上回った。今後も学校施設の大規模改造事業などが予定されていることから、年度計画の平準化に努め、また事業計画の見直しも視野に入れながら経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・土木費については、平和市営住宅改善工事に係る費用などが増加したことから増となったが、類似団体平均を下回る状況が続いている。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については、中期的な見通しのもと、決算剰余金を中心に積み立てるとともに、最低水準の取り崩しに努めた結果、残高が回復していたが、令和２年度には、７月豪雨による災害復旧対応や新型コロナウイルス感染症対策の対応に伴い、残高が減少した。令和３年度は、ウィズコロナ・アフターコロナを見据えた経済対策の対応などを実施し、令和４年度は台風</a:t>
          </a:r>
          <a:r>
            <a:rPr kumimoji="1" lang="en-US" altLang="ja-JP" sz="1100">
              <a:latin typeface="ＭＳ ゴシック" pitchFamily="49" charset="-128"/>
              <a:ea typeface="ＭＳ ゴシック" pitchFamily="49" charset="-128"/>
            </a:rPr>
            <a:t>14</a:t>
          </a:r>
          <a:r>
            <a:rPr kumimoji="1" lang="ja-JP" altLang="en-US" sz="1100">
              <a:latin typeface="ＭＳ ゴシック" pitchFamily="49" charset="-128"/>
              <a:ea typeface="ＭＳ ゴシック" pitchFamily="49" charset="-128"/>
            </a:rPr>
            <a:t>号による災害復旧対応、令和５年度は台風６号による災害復旧対応を行った。今後も引き続き災害などの不測の事態に弾力的な対応ができるよう、一定の水準の確保に努める。</a:t>
          </a:r>
        </a:p>
        <a:p>
          <a:r>
            <a:rPr kumimoji="1" lang="ja-JP" altLang="en-US" sz="1100">
              <a:latin typeface="ＭＳ ゴシック" pitchFamily="49" charset="-128"/>
              <a:ea typeface="ＭＳ ゴシック" pitchFamily="49" charset="-128"/>
            </a:rPr>
            <a:t>・実質収支については、扶助費や普通建設事業費などが増加したが、国庫支出金や地方交付税なども増加したことにより黒字となっている。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連結実質赤字比率は、一般会計及び特別会計の実質収支が黒字であり、公営企業会計（法適・法非適）では資金不足が生じていないことから全ての会計で黒字となっている。</a:t>
          </a:r>
        </a:p>
        <a:p>
          <a:r>
            <a:rPr kumimoji="1" lang="ja-JP" altLang="en-US" sz="1400">
              <a:latin typeface="ＭＳ ゴシック" pitchFamily="49" charset="-128"/>
              <a:ea typeface="ＭＳ ゴシック" pitchFamily="49" charset="-128"/>
            </a:rPr>
            <a:t>　今後、国民健康保険事業特別会計、介護保険事業特別会計などにおける医療・介護費用の伸びや公共下水道事業における施設の更新経費などの増加が見込まれることから、厳しい財政状況などを踏まえ、特別会計や公営企業会計においても使用料見直しや徴収率の向上などによる歳入確保や徹底した歳出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64080999</v>
      </c>
      <c r="BO4" s="485"/>
      <c r="BP4" s="485"/>
      <c r="BQ4" s="485"/>
      <c r="BR4" s="485"/>
      <c r="BS4" s="485"/>
      <c r="BT4" s="485"/>
      <c r="BU4" s="486"/>
      <c r="BV4" s="484">
        <v>63327482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v>
      </c>
      <c r="CU4" s="625"/>
      <c r="CV4" s="625"/>
      <c r="CW4" s="625"/>
      <c r="CX4" s="625"/>
      <c r="CY4" s="625"/>
      <c r="CZ4" s="625"/>
      <c r="DA4" s="626"/>
      <c r="DB4" s="624">
        <v>5.7</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61738282</v>
      </c>
      <c r="BO5" s="456"/>
      <c r="BP5" s="456"/>
      <c r="BQ5" s="456"/>
      <c r="BR5" s="456"/>
      <c r="BS5" s="456"/>
      <c r="BT5" s="456"/>
      <c r="BU5" s="457"/>
      <c r="BV5" s="455">
        <v>61697756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92.6</v>
      </c>
      <c r="CU5" s="453"/>
      <c r="CV5" s="453"/>
      <c r="CW5" s="453"/>
      <c r="CX5" s="453"/>
      <c r="CY5" s="453"/>
      <c r="CZ5" s="453"/>
      <c r="DA5" s="454"/>
      <c r="DB5" s="452">
        <v>91.9</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2342717</v>
      </c>
      <c r="BO6" s="456"/>
      <c r="BP6" s="456"/>
      <c r="BQ6" s="456"/>
      <c r="BR6" s="456"/>
      <c r="BS6" s="456"/>
      <c r="BT6" s="456"/>
      <c r="BU6" s="457"/>
      <c r="BV6" s="455">
        <v>1629726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93.2</v>
      </c>
      <c r="CU6" s="599"/>
      <c r="CV6" s="599"/>
      <c r="CW6" s="599"/>
      <c r="CX6" s="599"/>
      <c r="CY6" s="599"/>
      <c r="CZ6" s="599"/>
      <c r="DA6" s="600"/>
      <c r="DB6" s="598">
        <v>93.3</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139465</v>
      </c>
      <c r="BO7" s="456"/>
      <c r="BP7" s="456"/>
      <c r="BQ7" s="456"/>
      <c r="BR7" s="456"/>
      <c r="BS7" s="456"/>
      <c r="BT7" s="456"/>
      <c r="BU7" s="457"/>
      <c r="BV7" s="455">
        <v>77021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27600610</v>
      </c>
      <c r="CU7" s="456"/>
      <c r="CV7" s="456"/>
      <c r="CW7" s="456"/>
      <c r="CX7" s="456"/>
      <c r="CY7" s="456"/>
      <c r="CZ7" s="456"/>
      <c r="DA7" s="457"/>
      <c r="DB7" s="455">
        <v>27201758</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2203252</v>
      </c>
      <c r="BO8" s="456"/>
      <c r="BP8" s="456"/>
      <c r="BQ8" s="456"/>
      <c r="BR8" s="456"/>
      <c r="BS8" s="456"/>
      <c r="BT8" s="456"/>
      <c r="BU8" s="457"/>
      <c r="BV8" s="455">
        <v>1552705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0.48</v>
      </c>
      <c r="CU8" s="559"/>
      <c r="CV8" s="559"/>
      <c r="CW8" s="559"/>
      <c r="CX8" s="559"/>
      <c r="CY8" s="559"/>
      <c r="CZ8" s="559"/>
      <c r="DA8" s="560"/>
      <c r="DB8" s="558">
        <v>0.48</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101096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650547</v>
      </c>
      <c r="BO9" s="456"/>
      <c r="BP9" s="456"/>
      <c r="BQ9" s="456"/>
      <c r="BR9" s="456"/>
      <c r="BS9" s="456"/>
      <c r="BT9" s="456"/>
      <c r="BU9" s="457"/>
      <c r="BV9" s="455">
        <v>-937823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11.2</v>
      </c>
      <c r="CU9" s="453"/>
      <c r="CV9" s="453"/>
      <c r="CW9" s="453"/>
      <c r="CX9" s="453"/>
      <c r="CY9" s="453"/>
      <c r="CZ9" s="453"/>
      <c r="DA9" s="454"/>
      <c r="DB9" s="452">
        <v>11.4</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103608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785054</v>
      </c>
      <c r="BO10" s="456"/>
      <c r="BP10" s="456"/>
      <c r="BQ10" s="456"/>
      <c r="BR10" s="456"/>
      <c r="BS10" s="456"/>
      <c r="BT10" s="456"/>
      <c r="BU10" s="457"/>
      <c r="BV10" s="455">
        <v>1254867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99654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779974</v>
      </c>
      <c r="BO12" s="456"/>
      <c r="BP12" s="456"/>
      <c r="BQ12" s="456"/>
      <c r="BR12" s="456"/>
      <c r="BS12" s="456"/>
      <c r="BT12" s="456"/>
      <c r="BU12" s="457"/>
      <c r="BV12" s="455">
        <v>358488</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98569</v>
      </c>
      <c r="S13" s="543"/>
      <c r="T13" s="543"/>
      <c r="U13" s="543"/>
      <c r="V13" s="544"/>
      <c r="W13" s="545" t="s">
        <v>131</v>
      </c>
      <c r="X13" s="441"/>
      <c r="Y13" s="441"/>
      <c r="Z13" s="441"/>
      <c r="AA13" s="441"/>
      <c r="AB13" s="442"/>
      <c r="AC13" s="408">
        <v>4755</v>
      </c>
      <c r="AD13" s="409"/>
      <c r="AE13" s="409"/>
      <c r="AF13" s="409"/>
      <c r="AG13" s="410"/>
      <c r="AH13" s="408">
        <v>5330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655627</v>
      </c>
      <c r="BO13" s="456"/>
      <c r="BP13" s="456"/>
      <c r="BQ13" s="456"/>
      <c r="BR13" s="456"/>
      <c r="BS13" s="456"/>
      <c r="BT13" s="456"/>
      <c r="BU13" s="457"/>
      <c r="BV13" s="455">
        <v>-41444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5.5</v>
      </c>
      <c r="CU13" s="453"/>
      <c r="CV13" s="453"/>
      <c r="CW13" s="453"/>
      <c r="CX13" s="453"/>
      <c r="CY13" s="453"/>
      <c r="CZ13" s="453"/>
      <c r="DA13" s="454"/>
      <c r="DB13" s="452">
        <v>5.8</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100767</v>
      </c>
      <c r="S14" s="543"/>
      <c r="T14" s="543"/>
      <c r="U14" s="543"/>
      <c r="V14" s="544"/>
      <c r="W14" s="546"/>
      <c r="X14" s="444"/>
      <c r="Y14" s="444"/>
      <c r="Z14" s="444"/>
      <c r="AA14" s="444"/>
      <c r="AB14" s="445"/>
      <c r="AC14" s="535">
        <v>10.8</v>
      </c>
      <c r="AD14" s="536"/>
      <c r="AE14" s="536"/>
      <c r="AF14" s="536"/>
      <c r="AG14" s="537"/>
      <c r="AH14" s="535">
        <v>11.8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99879</v>
      </c>
      <c r="S15" s="543"/>
      <c r="T15" s="543"/>
      <c r="U15" s="543"/>
      <c r="V15" s="544"/>
      <c r="W15" s="545" t="s">
        <v>137</v>
      </c>
      <c r="X15" s="441"/>
      <c r="Y15" s="441"/>
      <c r="Z15" s="441"/>
      <c r="AA15" s="441"/>
      <c r="AB15" s="442"/>
      <c r="AC15" s="408">
        <v>7970</v>
      </c>
      <c r="AD15" s="409"/>
      <c r="AE15" s="409"/>
      <c r="AF15" s="409"/>
      <c r="AG15" s="410"/>
      <c r="AH15" s="408">
        <v>8444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11737715</v>
      </c>
      <c r="BO15" s="485"/>
      <c r="BP15" s="485"/>
      <c r="BQ15" s="485"/>
      <c r="BR15" s="485"/>
      <c r="BS15" s="485"/>
      <c r="BT15" s="485"/>
      <c r="BU15" s="486"/>
      <c r="BV15" s="484">
        <v>11552418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18.100000000000001</v>
      </c>
      <c r="AD16" s="536"/>
      <c r="AE16" s="536"/>
      <c r="AF16" s="536"/>
      <c r="AG16" s="537"/>
      <c r="AH16" s="535">
        <v>18.600000000000001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24435322</v>
      </c>
      <c r="BO16" s="456"/>
      <c r="BP16" s="456"/>
      <c r="BQ16" s="456"/>
      <c r="BR16" s="456"/>
      <c r="BS16" s="456"/>
      <c r="BT16" s="456"/>
      <c r="BU16" s="457"/>
      <c r="BV16" s="455">
        <v>23832132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31390</v>
      </c>
      <c r="AD17" s="409"/>
      <c r="AE17" s="409"/>
      <c r="AF17" s="409"/>
      <c r="AG17" s="410"/>
      <c r="AH17" s="408">
        <v>31581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14713385</v>
      </c>
      <c r="BO17" s="456"/>
      <c r="BP17" s="456"/>
      <c r="BQ17" s="456"/>
      <c r="BR17" s="456"/>
      <c r="BS17" s="456"/>
      <c r="BT17" s="456"/>
      <c r="BU17" s="457"/>
      <c r="BV17" s="455">
        <v>14530396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448.15</v>
      </c>
      <c r="M18" s="508"/>
      <c r="N18" s="508"/>
      <c r="O18" s="508"/>
      <c r="P18" s="508"/>
      <c r="Q18" s="508"/>
      <c r="R18" s="509"/>
      <c r="S18" s="509"/>
      <c r="T18" s="509"/>
      <c r="U18" s="509"/>
      <c r="V18" s="510"/>
      <c r="W18" s="526"/>
      <c r="X18" s="527"/>
      <c r="Y18" s="527"/>
      <c r="Z18" s="527"/>
      <c r="AA18" s="527"/>
      <c r="AB18" s="551"/>
      <c r="AC18" s="425">
        <v>71.2</v>
      </c>
      <c r="AD18" s="426"/>
      <c r="AE18" s="426"/>
      <c r="AF18" s="426"/>
      <c r="AG18" s="511"/>
      <c r="AH18" s="425">
        <v>69.599999999999994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26208314</v>
      </c>
      <c r="BO18" s="456"/>
      <c r="BP18" s="456"/>
      <c r="BQ18" s="456"/>
      <c r="BR18" s="456"/>
      <c r="BS18" s="456"/>
      <c r="BT18" s="456"/>
      <c r="BU18" s="457"/>
      <c r="BV18" s="455">
        <v>25821579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226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40361516</v>
      </c>
      <c r="BO19" s="456"/>
      <c r="BP19" s="456"/>
      <c r="BQ19" s="456"/>
      <c r="BR19" s="456"/>
      <c r="BS19" s="456"/>
      <c r="BT19" s="456"/>
      <c r="BU19" s="457"/>
      <c r="BV19" s="455">
        <v>38679665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46139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35836409</v>
      </c>
      <c r="BO22" s="485"/>
      <c r="BP22" s="485"/>
      <c r="BQ22" s="485"/>
      <c r="BR22" s="485"/>
      <c r="BS22" s="485"/>
      <c r="BT22" s="485"/>
      <c r="BU22" s="486"/>
      <c r="BV22" s="484">
        <v>37408307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18558720</v>
      </c>
      <c r="BO23" s="456"/>
      <c r="BP23" s="456"/>
      <c r="BQ23" s="456"/>
      <c r="BR23" s="456"/>
      <c r="BS23" s="456"/>
      <c r="BT23" s="456"/>
      <c r="BU23" s="457"/>
      <c r="BV23" s="455">
        <v>20602883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9000</v>
      </c>
      <c r="R24" s="409"/>
      <c r="S24" s="409"/>
      <c r="T24" s="409"/>
      <c r="U24" s="409"/>
      <c r="V24" s="410"/>
      <c r="W24" s="498"/>
      <c r="X24" s="435"/>
      <c r="Y24" s="436"/>
      <c r="Z24" s="411" t="s">
        <v>162</v>
      </c>
      <c r="AA24" s="412"/>
      <c r="AB24" s="412"/>
      <c r="AC24" s="412"/>
      <c r="AD24" s="412"/>
      <c r="AE24" s="412"/>
      <c r="AF24" s="412"/>
      <c r="AG24" s="413"/>
      <c r="AH24" s="408">
        <v>616</v>
      </c>
      <c r="AI24" s="409"/>
      <c r="AJ24" s="409"/>
      <c r="AK24" s="409"/>
      <c r="AL24" s="410"/>
      <c r="AM24" s="408">
        <v>1977360</v>
      </c>
      <c r="AN24" s="409"/>
      <c r="AO24" s="409"/>
      <c r="AP24" s="409"/>
      <c r="AQ24" s="409"/>
      <c r="AR24" s="410"/>
      <c r="AS24" s="408">
        <v>3210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21806107</v>
      </c>
      <c r="BO24" s="456"/>
      <c r="BP24" s="456"/>
      <c r="BQ24" s="456"/>
      <c r="BR24" s="456"/>
      <c r="BS24" s="456"/>
      <c r="BT24" s="456"/>
      <c r="BU24" s="457"/>
      <c r="BV24" s="455">
        <v>21994509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1</v>
      </c>
      <c r="M25" s="409"/>
      <c r="N25" s="409"/>
      <c r="O25" s="409"/>
      <c r="P25" s="410"/>
      <c r="Q25" s="408">
        <v>7000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4754960</v>
      </c>
      <c r="BO25" s="485"/>
      <c r="BP25" s="485"/>
      <c r="BQ25" s="485"/>
      <c r="BR25" s="485"/>
      <c r="BS25" s="485"/>
      <c r="BT25" s="485"/>
      <c r="BU25" s="486"/>
      <c r="BV25" s="484">
        <v>4454591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6500</v>
      </c>
      <c r="R26" s="409"/>
      <c r="S26" s="409"/>
      <c r="T26" s="409"/>
      <c r="U26" s="409"/>
      <c r="V26" s="410"/>
      <c r="W26" s="498"/>
      <c r="X26" s="435"/>
      <c r="Y26" s="436"/>
      <c r="Z26" s="411" t="s">
        <v>168</v>
      </c>
      <c r="AA26" s="466"/>
      <c r="AB26" s="466"/>
      <c r="AC26" s="466"/>
      <c r="AD26" s="466"/>
      <c r="AE26" s="466"/>
      <c r="AF26" s="466"/>
      <c r="AG26" s="467"/>
      <c r="AH26" s="408">
        <v>7</v>
      </c>
      <c r="AI26" s="409"/>
      <c r="AJ26" s="409"/>
      <c r="AK26" s="409"/>
      <c r="AL26" s="410"/>
      <c r="AM26" s="408">
        <v>24563</v>
      </c>
      <c r="AN26" s="409"/>
      <c r="AO26" s="409"/>
      <c r="AP26" s="409"/>
      <c r="AQ26" s="409"/>
      <c r="AR26" s="410"/>
      <c r="AS26" s="408">
        <v>3509</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4500</v>
      </c>
      <c r="R27" s="409"/>
      <c r="S27" s="409"/>
      <c r="T27" s="409"/>
      <c r="U27" s="409"/>
      <c r="V27" s="410"/>
      <c r="W27" s="498"/>
      <c r="X27" s="435"/>
      <c r="Y27" s="436"/>
      <c r="Z27" s="411" t="s">
        <v>171</v>
      </c>
      <c r="AA27" s="412"/>
      <c r="AB27" s="412"/>
      <c r="AC27" s="412"/>
      <c r="AD27" s="412"/>
      <c r="AE27" s="412"/>
      <c r="AF27" s="412"/>
      <c r="AG27" s="413"/>
      <c r="AH27" s="408">
        <v>68</v>
      </c>
      <c r="AI27" s="409"/>
      <c r="AJ27" s="409"/>
      <c r="AK27" s="409"/>
      <c r="AL27" s="410"/>
      <c r="AM27" s="408">
        <v>250580</v>
      </c>
      <c r="AN27" s="409"/>
      <c r="AO27" s="409"/>
      <c r="AP27" s="409"/>
      <c r="AQ27" s="409"/>
      <c r="AR27" s="410"/>
      <c r="AS27" s="408">
        <v>3685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720000</v>
      </c>
      <c r="BO27" s="490"/>
      <c r="BP27" s="490"/>
      <c r="BQ27" s="490"/>
      <c r="BR27" s="490"/>
      <c r="BS27" s="490"/>
      <c r="BT27" s="490"/>
      <c r="BU27" s="491"/>
      <c r="BV27" s="489">
        <v>720000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3960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6783158</v>
      </c>
      <c r="BO28" s="485"/>
      <c r="BP28" s="485"/>
      <c r="BQ28" s="485"/>
      <c r="BR28" s="485"/>
      <c r="BS28" s="485"/>
      <c r="BT28" s="485"/>
      <c r="BU28" s="486"/>
      <c r="BV28" s="484">
        <v>6778078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24</v>
      </c>
      <c r="M29" s="409"/>
      <c r="N29" s="409"/>
      <c r="O29" s="409"/>
      <c r="P29" s="410"/>
      <c r="Q29" s="408">
        <v>3700</v>
      </c>
      <c r="R29" s="409"/>
      <c r="S29" s="409"/>
      <c r="T29" s="409"/>
      <c r="U29" s="409"/>
      <c r="V29" s="410"/>
      <c r="W29" s="499"/>
      <c r="X29" s="500"/>
      <c r="Y29" s="501"/>
      <c r="Z29" s="411" t="s">
        <v>177</v>
      </c>
      <c r="AA29" s="412"/>
      <c r="AB29" s="412"/>
      <c r="AC29" s="412"/>
      <c r="AD29" s="412"/>
      <c r="AE29" s="412"/>
      <c r="AF29" s="412"/>
      <c r="AG29" s="413"/>
      <c r="AH29" s="408">
        <v>684</v>
      </c>
      <c r="AI29" s="409"/>
      <c r="AJ29" s="409"/>
      <c r="AK29" s="409"/>
      <c r="AL29" s="410"/>
      <c r="AM29" s="408">
        <v>2227940</v>
      </c>
      <c r="AN29" s="409"/>
      <c r="AO29" s="409"/>
      <c r="AP29" s="409"/>
      <c r="AQ29" s="409"/>
      <c r="AR29" s="410"/>
      <c r="AS29" s="408">
        <v>3257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2183555</v>
      </c>
      <c r="BO29" s="456"/>
      <c r="BP29" s="456"/>
      <c r="BQ29" s="456"/>
      <c r="BR29" s="456"/>
      <c r="BS29" s="456"/>
      <c r="BT29" s="456"/>
      <c r="BU29" s="457"/>
      <c r="BV29" s="455">
        <v>2382683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15670284</v>
      </c>
      <c r="BO30" s="490"/>
      <c r="BP30" s="490"/>
      <c r="BQ30" s="490"/>
      <c r="BR30" s="490"/>
      <c r="BS30" s="490"/>
      <c r="BT30" s="490"/>
      <c r="BU30" s="491"/>
      <c r="BV30" s="489">
        <v>14789205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t="e">
        <f>IF(CQ34="","",MAX(C34:D43,U34:V43,AM34:AN43,BE34:BF43,BW34:BX43)+1)</f>
        <v>#VALUE!</v>
      </c>
      <c r="CP34" s="403"/>
      <c r="CQ34" s="404" t="str">
        <f>IF('各会計、関係団体の財政状況及び健全化判断比率'!BS7="","",'各会計、関係団体の財政状況及び健全化判断比率'!BS7)</f>
        <v>鹿屋市農業公社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曽於北部衛生処理組合</v>
      </c>
      <c r="BZ35" s="404"/>
      <c r="CA35" s="404"/>
      <c r="CB35" s="404"/>
      <c r="CC35" s="404"/>
      <c r="CD35" s="404"/>
      <c r="CE35" s="404"/>
      <c r="CF35" s="404"/>
      <c r="CG35" s="404"/>
      <c r="CH35" s="404"/>
      <c r="CI35" s="404"/>
      <c r="CJ35" s="404"/>
      <c r="CK35" s="404"/>
      <c r="CL35" s="404"/>
      <c r="CM35" s="404"/>
      <c r="CN35" s="181"/>
      <c r="CO35" s="403" t="e">
        <f t="shared" ref="CO35:CO43" si="3">IF(CQ35="","",CO34+1)</f>
        <v>#VALUE!</v>
      </c>
      <c r="CP35" s="403"/>
      <c r="CQ35" s="404" t="str">
        <f>IF('各会計、関係団体の財政状況及び健全化判断比率'!BS8="","",'各会計、関係団体の財政状況及び健全化判断比率'!BS8)</f>
        <v>まちづくり鹿屋</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IF('各会計、関係団体の財政状況及び健全化判断比率'!B71="","",'各会計、関係団体の財政状況及び健全化判断比率'!B71)</f>
        <v>大隅肝属広域事務組合</v>
      </c>
      <c r="BZ36" s="404"/>
      <c r="CA36" s="404"/>
      <c r="CB36" s="404"/>
      <c r="CC36" s="404"/>
      <c r="CD36" s="404"/>
      <c r="CE36" s="404"/>
      <c r="CF36" s="404"/>
      <c r="CG36" s="404"/>
      <c r="CH36" s="404"/>
      <c r="CI36" s="404"/>
      <c r="CJ36" s="404"/>
      <c r="CK36" s="404"/>
      <c r="CL36" s="404"/>
      <c r="CM36" s="404"/>
      <c r="CN36" s="181"/>
      <c r="CO36" s="403" t="e">
        <f t="shared" si="3"/>
        <v>#VALUE!</v>
      </c>
      <c r="CP36" s="403"/>
      <c r="CQ36" s="404" t="str">
        <f>IF('各会計、関係団体の財政状況及び健全化判断比率'!BS9="","",'各会計、関係団体の財政状況及び健全化判断比率'!BS9)</f>
        <v>鹿屋市勤労者サービスセンター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IF('各会計、関係団体の財政状況及び健全化判断比率'!B77="","",'各会計、関係団体の財政状況及び健全化判断比率'!B77)</f>
        <v/>
      </c>
      <c r="BZ37" s="404"/>
      <c r="CA37" s="404"/>
      <c r="CB37" s="404"/>
      <c r="CC37" s="404"/>
      <c r="CD37" s="404"/>
      <c r="CE37" s="404"/>
      <c r="CF37" s="404"/>
      <c r="CG37" s="404"/>
      <c r="CH37" s="404"/>
      <c r="CI37" s="404"/>
      <c r="CJ37" s="404"/>
      <c r="CK37" s="404"/>
      <c r="CL37" s="404"/>
      <c r="CM37" s="404"/>
      <c r="CN37" s="181"/>
      <c r="CO37" s="403" t="e">
        <f t="shared" si="3"/>
        <v>#VALUE!</v>
      </c>
      <c r="CP37" s="403"/>
      <c r="CQ37" s="404" t="str">
        <f>IF('各会計、関係団体の財政状況及び健全化判断比率'!BS10="","",'各会計、関係団体の財政状況及び健全化判断比率'!BS10)</f>
        <v>おおすみ観光未来会議</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e">
        <f t="shared" si="2"/>
        <v>#VALUE!</v>
      </c>
      <c r="BX38" s="403"/>
      <c r="BY38" s="404" t="str">
        <f>IF('各会計、関係団体の財政状況及び健全化判断比率'!B72="","",'各会計、関係団体の財政状況及び健全化判断比率'!B72)</f>
        <v>鹿児島県後期高齢者医療広域連合（一般会計）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e">
        <f t="shared" si="2"/>
        <v>#VALUE!</v>
      </c>
      <c r="BX39" s="403"/>
      <c r="BY39" s="404" t="str">
        <f>IF('各会計、関係団体の財政状況及び健全化判断比率'!B73="","",'各会計、関係団体の財政状況及び健全化判断比率'!B73)</f>
        <v>鹿児島県後期高齢者医療広域連合（特別会計）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e">
        <f t="shared" si="2"/>
        <v>#REF!</v>
      </c>
      <c r="BX41" s="403"/>
      <c r="BY41" s="404" t="e">
        <f>IF('各会計、関係団体の財政状況及び健全化判断比率'!#REF!="","",'各会計、関係団体の財政状況及び健全化判断比率'!#REF!)</f>
        <v>#REF!</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e">
        <f t="shared" si="2"/>
        <v>#REF!</v>
      </c>
      <c r="BX43" s="403"/>
      <c r="BY43" s="404" t="e">
        <f>IF('各会計、関係団体の財政状況及び健全化判断比率'!#REF!="","",'各会計、関係団体の財政状況及び健全化判断比率'!#REF!)</f>
        <v>#REF!</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RztOkfjQaX2rmWXvk95r+e7mHuGHOZnWQcAw13UhhgLh7o4VLRz6x8lO7djXLzs3hP6iJR+WyB+ELu3qm4Q9Ug==" saltValue="3O/ZvsABnprGcwWQ6pLw7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8" t="s">
        <v>530</v>
      </c>
      <c r="D34" s="1188"/>
      <c r="E34" s="1189"/>
      <c r="F34" s="32">
        <v>12.15</v>
      </c>
      <c r="G34" s="33">
        <v>12.33</v>
      </c>
      <c r="H34" s="33">
        <v>11.91</v>
      </c>
      <c r="I34" s="33">
        <v>11.95</v>
      </c>
      <c r="J34" s="34">
        <v>11.8</v>
      </c>
      <c r="K34" s="22"/>
      <c r="L34" s="22"/>
      <c r="M34" s="22"/>
      <c r="N34" s="22"/>
      <c r="O34" s="22"/>
      <c r="P34" s="22"/>
    </row>
    <row r="35" spans="1:16" ht="39" customHeight="1">
      <c r="A35" s="22"/>
      <c r="B35" s="35"/>
      <c r="C35" s="1182" t="s">
        <v>531</v>
      </c>
      <c r="D35" s="1183"/>
      <c r="E35" s="1184"/>
      <c r="F35" s="36">
        <v>8.59</v>
      </c>
      <c r="G35" s="37">
        <v>10.31</v>
      </c>
      <c r="H35" s="37">
        <v>8.99</v>
      </c>
      <c r="I35" s="37">
        <v>5.7</v>
      </c>
      <c r="J35" s="38">
        <v>7.98</v>
      </c>
      <c r="K35" s="22"/>
      <c r="L35" s="22"/>
      <c r="M35" s="22"/>
      <c r="N35" s="22"/>
      <c r="O35" s="22"/>
      <c r="P35" s="22"/>
    </row>
    <row r="36" spans="1:16" ht="39" customHeight="1">
      <c r="A36" s="22"/>
      <c r="B36" s="35"/>
      <c r="C36" s="1182" t="s">
        <v>532</v>
      </c>
      <c r="D36" s="1183"/>
      <c r="E36" s="1184"/>
      <c r="F36" s="36">
        <v>0.98</v>
      </c>
      <c r="G36" s="37">
        <v>0.97</v>
      </c>
      <c r="H36" s="37">
        <v>1.31</v>
      </c>
      <c r="I36" s="37">
        <v>1.87</v>
      </c>
      <c r="J36" s="38">
        <v>2.14</v>
      </c>
      <c r="K36" s="22"/>
      <c r="L36" s="22"/>
      <c r="M36" s="22"/>
      <c r="N36" s="22"/>
      <c r="O36" s="22"/>
      <c r="P36" s="22"/>
    </row>
    <row r="37" spans="1:16" ht="39" customHeight="1">
      <c r="A37" s="22"/>
      <c r="B37" s="35"/>
      <c r="C37" s="1182" t="s">
        <v>533</v>
      </c>
      <c r="D37" s="1183"/>
      <c r="E37" s="1184"/>
      <c r="F37" s="36">
        <v>0.64</v>
      </c>
      <c r="G37" s="37">
        <v>0.55000000000000004</v>
      </c>
      <c r="H37" s="37">
        <v>0.98</v>
      </c>
      <c r="I37" s="37">
        <v>1.83</v>
      </c>
      <c r="J37" s="38">
        <v>1.78</v>
      </c>
      <c r="K37" s="22"/>
      <c r="L37" s="22"/>
      <c r="M37" s="22"/>
      <c r="N37" s="22"/>
      <c r="O37" s="22"/>
      <c r="P37" s="22"/>
    </row>
    <row r="38" spans="1:16" ht="39" customHeight="1">
      <c r="A38" s="22"/>
      <c r="B38" s="35"/>
      <c r="C38" s="1182" t="s">
        <v>534</v>
      </c>
      <c r="D38" s="1183"/>
      <c r="E38" s="1184"/>
      <c r="F38" s="36" t="s">
        <v>486</v>
      </c>
      <c r="G38" s="37">
        <v>0.71</v>
      </c>
      <c r="H38" s="37">
        <v>0.89</v>
      </c>
      <c r="I38" s="37">
        <v>1.1299999999999999</v>
      </c>
      <c r="J38" s="38">
        <v>1.34</v>
      </c>
      <c r="K38" s="22"/>
      <c r="L38" s="22"/>
      <c r="M38" s="22"/>
      <c r="N38" s="22"/>
      <c r="O38" s="22"/>
      <c r="P38" s="22"/>
    </row>
    <row r="39" spans="1:16" ht="39" customHeight="1">
      <c r="A39" s="22"/>
      <c r="B39" s="35"/>
      <c r="C39" s="1182" t="s">
        <v>535</v>
      </c>
      <c r="D39" s="1183"/>
      <c r="E39" s="1184"/>
      <c r="F39" s="36">
        <v>0.04</v>
      </c>
      <c r="G39" s="37">
        <v>0.03</v>
      </c>
      <c r="H39" s="37">
        <v>0.04</v>
      </c>
      <c r="I39" s="37">
        <v>0.04</v>
      </c>
      <c r="J39" s="38">
        <v>0.03</v>
      </c>
      <c r="K39" s="22"/>
      <c r="L39" s="22"/>
      <c r="M39" s="22"/>
      <c r="N39" s="22"/>
      <c r="O39" s="22"/>
      <c r="P39" s="22"/>
    </row>
    <row r="40" spans="1:16" ht="39" customHeight="1">
      <c r="A40" s="22"/>
      <c r="B40" s="35"/>
      <c r="C40" s="1182"/>
      <c r="D40" s="1183"/>
      <c r="E40" s="1184"/>
      <c r="F40" s="36"/>
      <c r="G40" s="37"/>
      <c r="H40" s="37"/>
      <c r="I40" s="37"/>
      <c r="J40" s="38"/>
      <c r="K40" s="22"/>
      <c r="L40" s="22"/>
      <c r="M40" s="22"/>
      <c r="N40" s="22"/>
      <c r="O40" s="22"/>
      <c r="P40" s="22"/>
    </row>
    <row r="41" spans="1:16" ht="39" customHeight="1">
      <c r="A41" s="22"/>
      <c r="B41" s="35"/>
      <c r="C41" s="1182"/>
      <c r="D41" s="1183"/>
      <c r="E41" s="1184"/>
      <c r="F41" s="36"/>
      <c r="G41" s="37"/>
      <c r="H41" s="37"/>
      <c r="I41" s="37"/>
      <c r="J41" s="38"/>
      <c r="K41" s="22"/>
      <c r="L41" s="22"/>
      <c r="M41" s="22"/>
      <c r="N41" s="22"/>
      <c r="O41" s="22"/>
      <c r="P41" s="22"/>
    </row>
    <row r="42" spans="1:16" ht="39" customHeight="1">
      <c r="A42" s="22"/>
      <c r="B42" s="39"/>
      <c r="C42" s="1182" t="s">
        <v>536</v>
      </c>
      <c r="D42" s="1183"/>
      <c r="E42" s="1184"/>
      <c r="F42" s="36" t="s">
        <v>486</v>
      </c>
      <c r="G42" s="37" t="s">
        <v>486</v>
      </c>
      <c r="H42" s="37" t="s">
        <v>486</v>
      </c>
      <c r="I42" s="37" t="s">
        <v>486</v>
      </c>
      <c r="J42" s="38" t="s">
        <v>486</v>
      </c>
      <c r="K42" s="22"/>
      <c r="L42" s="22"/>
      <c r="M42" s="22"/>
      <c r="N42" s="22"/>
      <c r="O42" s="22"/>
      <c r="P42" s="22"/>
    </row>
    <row r="43" spans="1:16" ht="39" customHeight="1" thickBot="1">
      <c r="A43" s="22"/>
      <c r="B43" s="40"/>
      <c r="C43" s="1185" t="s">
        <v>537</v>
      </c>
      <c r="D43" s="1186"/>
      <c r="E43" s="1187"/>
      <c r="F43" s="41">
        <v>0.3</v>
      </c>
      <c r="G43" s="42" t="s">
        <v>486</v>
      </c>
      <c r="H43" s="42" t="s">
        <v>486</v>
      </c>
      <c r="I43" s="42" t="s">
        <v>486</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0T6dCLEuC1hz5OZDwhzCqVTMPJ3guDE6lLz7e5M2p2HwYuXdgJiZhZBAalCR8asKH9e24sqZJGnjJcuxejO4Aw==" saltValue="Dhm2f/cE8ZQvaEb9jhA4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213" t="s">
        <v>9</v>
      </c>
      <c r="C45" s="1214"/>
      <c r="D45" s="58"/>
      <c r="E45" s="1219" t="s">
        <v>10</v>
      </c>
      <c r="F45" s="1219"/>
      <c r="G45" s="1219"/>
      <c r="H45" s="1219"/>
      <c r="I45" s="1219"/>
      <c r="J45" s="1220"/>
      <c r="K45" s="59">
        <v>4209</v>
      </c>
      <c r="L45" s="60">
        <v>4410</v>
      </c>
      <c r="M45" s="60">
        <v>4472</v>
      </c>
      <c r="N45" s="60">
        <v>4607</v>
      </c>
      <c r="O45" s="61">
        <v>4678</v>
      </c>
      <c r="P45" s="48"/>
      <c r="Q45" s="48"/>
      <c r="R45" s="48"/>
      <c r="S45" s="48"/>
      <c r="T45" s="48"/>
      <c r="U45" s="48"/>
    </row>
    <row r="46" spans="1:21" ht="30.75" customHeight="1">
      <c r="A46" s="48"/>
      <c r="B46" s="1215"/>
      <c r="C46" s="1216"/>
      <c r="D46" s="62"/>
      <c r="E46" s="1192" t="s">
        <v>11</v>
      </c>
      <c r="F46" s="1192"/>
      <c r="G46" s="1192"/>
      <c r="H46" s="1192"/>
      <c r="I46" s="1192"/>
      <c r="J46" s="1193"/>
      <c r="K46" s="63" t="s">
        <v>486</v>
      </c>
      <c r="L46" s="64" t="s">
        <v>486</v>
      </c>
      <c r="M46" s="64" t="s">
        <v>486</v>
      </c>
      <c r="N46" s="64" t="s">
        <v>486</v>
      </c>
      <c r="O46" s="65" t="s">
        <v>486</v>
      </c>
      <c r="P46" s="48"/>
      <c r="Q46" s="48"/>
      <c r="R46" s="48"/>
      <c r="S46" s="48"/>
      <c r="T46" s="48"/>
      <c r="U46" s="48"/>
    </row>
    <row r="47" spans="1:21" ht="30.75" customHeight="1">
      <c r="A47" s="48"/>
      <c r="B47" s="1215"/>
      <c r="C47" s="1216"/>
      <c r="D47" s="62"/>
      <c r="E47" s="1192" t="s">
        <v>12</v>
      </c>
      <c r="F47" s="1192"/>
      <c r="G47" s="1192"/>
      <c r="H47" s="1192"/>
      <c r="I47" s="1192"/>
      <c r="J47" s="1193"/>
      <c r="K47" s="63" t="s">
        <v>486</v>
      </c>
      <c r="L47" s="64" t="s">
        <v>486</v>
      </c>
      <c r="M47" s="64" t="s">
        <v>486</v>
      </c>
      <c r="N47" s="64" t="s">
        <v>486</v>
      </c>
      <c r="O47" s="65" t="s">
        <v>486</v>
      </c>
      <c r="P47" s="48"/>
      <c r="Q47" s="48"/>
      <c r="R47" s="48"/>
      <c r="S47" s="48"/>
      <c r="T47" s="48"/>
      <c r="U47" s="48"/>
    </row>
    <row r="48" spans="1:21" ht="30.75" customHeight="1">
      <c r="A48" s="48"/>
      <c r="B48" s="1215"/>
      <c r="C48" s="1216"/>
      <c r="D48" s="62"/>
      <c r="E48" s="1192" t="s">
        <v>13</v>
      </c>
      <c r="F48" s="1192"/>
      <c r="G48" s="1192"/>
      <c r="H48" s="1192"/>
      <c r="I48" s="1192"/>
      <c r="J48" s="1193"/>
      <c r="K48" s="63">
        <v>383</v>
      </c>
      <c r="L48" s="64">
        <v>370</v>
      </c>
      <c r="M48" s="64">
        <v>381</v>
      </c>
      <c r="N48" s="64">
        <v>394</v>
      </c>
      <c r="O48" s="65">
        <v>387</v>
      </c>
      <c r="P48" s="48"/>
      <c r="Q48" s="48"/>
      <c r="R48" s="48"/>
      <c r="S48" s="48"/>
      <c r="T48" s="48"/>
      <c r="U48" s="48"/>
    </row>
    <row r="49" spans="1:21" ht="30.75" customHeight="1">
      <c r="A49" s="48"/>
      <c r="B49" s="1215"/>
      <c r="C49" s="1216"/>
      <c r="D49" s="62"/>
      <c r="E49" s="1192" t="s">
        <v>14</v>
      </c>
      <c r="F49" s="1192"/>
      <c r="G49" s="1192"/>
      <c r="H49" s="1192"/>
      <c r="I49" s="1192"/>
      <c r="J49" s="1193"/>
      <c r="K49" s="63">
        <v>483</v>
      </c>
      <c r="L49" s="64">
        <v>462</v>
      </c>
      <c r="M49" s="64">
        <v>451</v>
      </c>
      <c r="N49" s="64">
        <v>406</v>
      </c>
      <c r="O49" s="65">
        <v>125</v>
      </c>
      <c r="P49" s="48"/>
      <c r="Q49" s="48"/>
      <c r="R49" s="48"/>
      <c r="S49" s="48"/>
      <c r="T49" s="48"/>
      <c r="U49" s="48"/>
    </row>
    <row r="50" spans="1:21" ht="30.75" customHeight="1">
      <c r="A50" s="48"/>
      <c r="B50" s="1215"/>
      <c r="C50" s="1216"/>
      <c r="D50" s="62"/>
      <c r="E50" s="1192" t="s">
        <v>15</v>
      </c>
      <c r="F50" s="1192"/>
      <c r="G50" s="1192"/>
      <c r="H50" s="1192"/>
      <c r="I50" s="1192"/>
      <c r="J50" s="1193"/>
      <c r="K50" s="63">
        <v>42</v>
      </c>
      <c r="L50" s="64">
        <v>34</v>
      </c>
      <c r="M50" s="64">
        <v>44</v>
      </c>
      <c r="N50" s="64">
        <v>36</v>
      </c>
      <c r="O50" s="65">
        <v>40</v>
      </c>
      <c r="P50" s="48"/>
      <c r="Q50" s="48"/>
      <c r="R50" s="48"/>
      <c r="S50" s="48"/>
      <c r="T50" s="48"/>
      <c r="U50" s="48"/>
    </row>
    <row r="51" spans="1:21" ht="30.75" customHeight="1">
      <c r="A51" s="48"/>
      <c r="B51" s="1217"/>
      <c r="C51" s="1218"/>
      <c r="D51" s="66"/>
      <c r="E51" s="1192" t="s">
        <v>16</v>
      </c>
      <c r="F51" s="1192"/>
      <c r="G51" s="1192"/>
      <c r="H51" s="1192"/>
      <c r="I51" s="1192"/>
      <c r="J51" s="1193"/>
      <c r="K51" s="63" t="s">
        <v>486</v>
      </c>
      <c r="L51" s="64" t="s">
        <v>486</v>
      </c>
      <c r="M51" s="64" t="s">
        <v>486</v>
      </c>
      <c r="N51" s="64" t="s">
        <v>486</v>
      </c>
      <c r="O51" s="65" t="s">
        <v>486</v>
      </c>
      <c r="P51" s="48"/>
      <c r="Q51" s="48"/>
      <c r="R51" s="48"/>
      <c r="S51" s="48"/>
      <c r="T51" s="48"/>
      <c r="U51" s="48"/>
    </row>
    <row r="52" spans="1:21" ht="30.75" customHeight="1">
      <c r="A52" s="48"/>
      <c r="B52" s="1190" t="s">
        <v>17</v>
      </c>
      <c r="C52" s="1191"/>
      <c r="D52" s="66"/>
      <c r="E52" s="1192" t="s">
        <v>18</v>
      </c>
      <c r="F52" s="1192"/>
      <c r="G52" s="1192"/>
      <c r="H52" s="1192"/>
      <c r="I52" s="1192"/>
      <c r="J52" s="1193"/>
      <c r="K52" s="63">
        <v>3775</v>
      </c>
      <c r="L52" s="64">
        <v>3918</v>
      </c>
      <c r="M52" s="64">
        <v>4011</v>
      </c>
      <c r="N52" s="64">
        <v>4035</v>
      </c>
      <c r="O52" s="65">
        <v>3983</v>
      </c>
      <c r="P52" s="48"/>
      <c r="Q52" s="48"/>
      <c r="R52" s="48"/>
      <c r="S52" s="48"/>
      <c r="T52" s="48"/>
      <c r="U52" s="48"/>
    </row>
    <row r="53" spans="1:21" ht="30.75" customHeight="1" thickBot="1">
      <c r="A53" s="48"/>
      <c r="B53" s="1194" t="s">
        <v>19</v>
      </c>
      <c r="C53" s="1195"/>
      <c r="D53" s="67"/>
      <c r="E53" s="1196" t="s">
        <v>20</v>
      </c>
      <c r="F53" s="1196"/>
      <c r="G53" s="1196"/>
      <c r="H53" s="1196"/>
      <c r="I53" s="1196"/>
      <c r="J53" s="1197"/>
      <c r="K53" s="68">
        <v>1342</v>
      </c>
      <c r="L53" s="69">
        <v>1358</v>
      </c>
      <c r="M53" s="69">
        <v>1337</v>
      </c>
      <c r="N53" s="69">
        <v>1408</v>
      </c>
      <c r="O53" s="70">
        <v>1247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c r="B58" s="1198" t="s">
        <v>24</v>
      </c>
      <c r="C58" s="1199"/>
      <c r="D58" s="1204" t="s">
        <v>25</v>
      </c>
      <c r="E58" s="1205"/>
      <c r="F58" s="1205"/>
      <c r="G58" s="1205"/>
      <c r="H58" s="1205"/>
      <c r="I58" s="1205"/>
      <c r="J58" s="1206"/>
      <c r="K58" s="83"/>
      <c r="L58" s="84"/>
      <c r="M58" s="84"/>
      <c r="N58" s="84"/>
      <c r="O58" s="85"/>
    </row>
    <row r="59" spans="1:21" ht="31.5" customHeight="1">
      <c r="B59" s="1200"/>
      <c r="C59" s="1201"/>
      <c r="D59" s="1207" t="s">
        <v>26</v>
      </c>
      <c r="E59" s="1208"/>
      <c r="F59" s="1208"/>
      <c r="G59" s="1208"/>
      <c r="H59" s="1208"/>
      <c r="I59" s="1208"/>
      <c r="J59" s="1209"/>
      <c r="K59" s="86"/>
      <c r="L59" s="87"/>
      <c r="M59" s="87"/>
      <c r="N59" s="87"/>
      <c r="O59" s="88"/>
    </row>
    <row r="60" spans="1:21" ht="31.5" customHeight="1" thickBot="1">
      <c r="B60" s="1202"/>
      <c r="C60" s="1203"/>
      <c r="D60" s="1210" t="s">
        <v>27</v>
      </c>
      <c r="E60" s="1211"/>
      <c r="F60" s="1211"/>
      <c r="G60" s="1211"/>
      <c r="H60" s="1211"/>
      <c r="I60" s="1211"/>
      <c r="J60" s="1212"/>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1mrz+Z23pl2ek/je7sOkxo/dcEQdRsGEeRiE87YgKxqbXVfab0A/hUoFrpWGOl/fpAm5lNcg+dSSws5maFDJw==" saltValue="s+qcqrfqc4zqp5u1IPxc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233" t="s">
        <v>30</v>
      </c>
      <c r="C41" s="1234"/>
      <c r="D41" s="105"/>
      <c r="E41" s="1235" t="s">
        <v>31</v>
      </c>
      <c r="F41" s="1235"/>
      <c r="G41" s="1235"/>
      <c r="H41" s="1236"/>
      <c r="I41" s="355">
        <v>40553</v>
      </c>
      <c r="J41" s="356">
        <v>40642</v>
      </c>
      <c r="K41" s="356">
        <v>40044</v>
      </c>
      <c r="L41" s="356">
        <v>37408</v>
      </c>
      <c r="M41" s="357">
        <v>35836</v>
      </c>
    </row>
    <row r="42" spans="2:13" ht="27.75" customHeight="1">
      <c r="B42" s="1223"/>
      <c r="C42" s="1224"/>
      <c r="D42" s="106"/>
      <c r="E42" s="1227" t="s">
        <v>32</v>
      </c>
      <c r="F42" s="1227"/>
      <c r="G42" s="1227"/>
      <c r="H42" s="1228"/>
      <c r="I42" s="358">
        <v>699</v>
      </c>
      <c r="J42" s="359">
        <v>674</v>
      </c>
      <c r="K42" s="359">
        <v>649</v>
      </c>
      <c r="L42" s="359">
        <v>624</v>
      </c>
      <c r="M42" s="360">
        <v>599</v>
      </c>
    </row>
    <row r="43" spans="2:13" ht="27.75" customHeight="1">
      <c r="B43" s="1223"/>
      <c r="C43" s="1224"/>
      <c r="D43" s="106"/>
      <c r="E43" s="1227" t="s">
        <v>33</v>
      </c>
      <c r="F43" s="1227"/>
      <c r="G43" s="1227"/>
      <c r="H43" s="1228"/>
      <c r="I43" s="358">
        <v>4792</v>
      </c>
      <c r="J43" s="359">
        <v>4669</v>
      </c>
      <c r="K43" s="359">
        <v>4352</v>
      </c>
      <c r="L43" s="359">
        <v>4180</v>
      </c>
      <c r="M43" s="360">
        <v>3981</v>
      </c>
    </row>
    <row r="44" spans="2:13" ht="27.75" customHeight="1">
      <c r="B44" s="1223"/>
      <c r="C44" s="1224"/>
      <c r="D44" s="106"/>
      <c r="E44" s="1227" t="s">
        <v>34</v>
      </c>
      <c r="F44" s="1227"/>
      <c r="G44" s="1227"/>
      <c r="H44" s="1228"/>
      <c r="I44" s="358">
        <v>1502</v>
      </c>
      <c r="J44" s="359">
        <v>1044</v>
      </c>
      <c r="K44" s="359">
        <v>581</v>
      </c>
      <c r="L44" s="359">
        <v>251</v>
      </c>
      <c r="M44" s="360">
        <v>155</v>
      </c>
    </row>
    <row r="45" spans="2:13" ht="27.75" customHeight="1">
      <c r="B45" s="1223"/>
      <c r="C45" s="1224"/>
      <c r="D45" s="106"/>
      <c r="E45" s="1227" t="s">
        <v>35</v>
      </c>
      <c r="F45" s="1227"/>
      <c r="G45" s="1227"/>
      <c r="H45" s="1228"/>
      <c r="I45" s="358">
        <v>4656</v>
      </c>
      <c r="J45" s="359">
        <v>4578</v>
      </c>
      <c r="K45" s="359">
        <v>4411</v>
      </c>
      <c r="L45" s="359">
        <v>4262</v>
      </c>
      <c r="M45" s="360">
        <v>4292</v>
      </c>
    </row>
    <row r="46" spans="2:13" ht="27.75" customHeight="1">
      <c r="B46" s="1223"/>
      <c r="C46" s="1224"/>
      <c r="D46" s="107"/>
      <c r="E46" s="1227" t="s">
        <v>36</v>
      </c>
      <c r="F46" s="1227"/>
      <c r="G46" s="1227"/>
      <c r="H46" s="1228"/>
      <c r="I46" s="358" t="s">
        <v>486</v>
      </c>
      <c r="J46" s="359" t="s">
        <v>486</v>
      </c>
      <c r="K46" s="359" t="s">
        <v>486</v>
      </c>
      <c r="L46" s="359" t="s">
        <v>486</v>
      </c>
      <c r="M46" s="360" t="s">
        <v>486</v>
      </c>
    </row>
    <row r="47" spans="2:13" ht="27.75" customHeight="1">
      <c r="B47" s="1223"/>
      <c r="C47" s="1224"/>
      <c r="D47" s="108"/>
      <c r="E47" s="1237" t="s">
        <v>37</v>
      </c>
      <c r="F47" s="1238"/>
      <c r="G47" s="1238"/>
      <c r="H47" s="1239"/>
      <c r="I47" s="358" t="s">
        <v>486</v>
      </c>
      <c r="J47" s="359" t="s">
        <v>486</v>
      </c>
      <c r="K47" s="359" t="s">
        <v>486</v>
      </c>
      <c r="L47" s="359" t="s">
        <v>486</v>
      </c>
      <c r="M47" s="360" t="s">
        <v>486</v>
      </c>
    </row>
    <row r="48" spans="2:13" ht="27.75" customHeight="1">
      <c r="B48" s="1223"/>
      <c r="C48" s="1224"/>
      <c r="D48" s="106"/>
      <c r="E48" s="1227" t="s">
        <v>38</v>
      </c>
      <c r="F48" s="1227"/>
      <c r="G48" s="1227"/>
      <c r="H48" s="1228"/>
      <c r="I48" s="358" t="s">
        <v>486</v>
      </c>
      <c r="J48" s="359" t="s">
        <v>486</v>
      </c>
      <c r="K48" s="359" t="s">
        <v>486</v>
      </c>
      <c r="L48" s="359" t="s">
        <v>486</v>
      </c>
      <c r="M48" s="360" t="s">
        <v>486</v>
      </c>
    </row>
    <row r="49" spans="2:13" ht="27.75" customHeight="1">
      <c r="B49" s="1225"/>
      <c r="C49" s="1226"/>
      <c r="D49" s="106"/>
      <c r="E49" s="1227" t="s">
        <v>39</v>
      </c>
      <c r="F49" s="1227"/>
      <c r="G49" s="1227"/>
      <c r="H49" s="1228"/>
      <c r="I49" s="358" t="s">
        <v>486</v>
      </c>
      <c r="J49" s="359" t="s">
        <v>486</v>
      </c>
      <c r="K49" s="359" t="s">
        <v>486</v>
      </c>
      <c r="L49" s="359" t="s">
        <v>486</v>
      </c>
      <c r="M49" s="360" t="s">
        <v>486</v>
      </c>
    </row>
    <row r="50" spans="2:13" ht="27.75" customHeight="1">
      <c r="B50" s="1221" t="s">
        <v>40</v>
      </c>
      <c r="C50" s="1222"/>
      <c r="D50" s="109"/>
      <c r="E50" s="1227" t="s">
        <v>41</v>
      </c>
      <c r="F50" s="1227"/>
      <c r="G50" s="1227"/>
      <c r="H50" s="1228"/>
      <c r="I50" s="358">
        <v>15980</v>
      </c>
      <c r="J50" s="359">
        <v>15074</v>
      </c>
      <c r="K50" s="359">
        <v>19272</v>
      </c>
      <c r="L50" s="359">
        <v>23056</v>
      </c>
      <c r="M50" s="360">
        <v>23254</v>
      </c>
    </row>
    <row r="51" spans="2:13" ht="27.75" customHeight="1">
      <c r="B51" s="1223"/>
      <c r="C51" s="1224"/>
      <c r="D51" s="106"/>
      <c r="E51" s="1227" t="s">
        <v>42</v>
      </c>
      <c r="F51" s="1227"/>
      <c r="G51" s="1227"/>
      <c r="H51" s="1228"/>
      <c r="I51" s="358">
        <v>4668</v>
      </c>
      <c r="J51" s="359">
        <v>4575</v>
      </c>
      <c r="K51" s="359">
        <v>4625</v>
      </c>
      <c r="L51" s="359">
        <v>4267</v>
      </c>
      <c r="M51" s="360">
        <v>4406</v>
      </c>
    </row>
    <row r="52" spans="2:13" ht="27.75" customHeight="1">
      <c r="B52" s="1225"/>
      <c r="C52" s="1226"/>
      <c r="D52" s="106"/>
      <c r="E52" s="1227" t="s">
        <v>43</v>
      </c>
      <c r="F52" s="1227"/>
      <c r="G52" s="1227"/>
      <c r="H52" s="1228"/>
      <c r="I52" s="358">
        <v>34993</v>
      </c>
      <c r="J52" s="359">
        <v>34745</v>
      </c>
      <c r="K52" s="359">
        <v>34857</v>
      </c>
      <c r="L52" s="359">
        <v>32392</v>
      </c>
      <c r="M52" s="360">
        <v>30972</v>
      </c>
    </row>
    <row r="53" spans="2:13" ht="27.75" customHeight="1" thickBot="1">
      <c r="B53" s="1229" t="s">
        <v>19</v>
      </c>
      <c r="C53" s="1230"/>
      <c r="D53" s="110"/>
      <c r="E53" s="1231" t="s">
        <v>44</v>
      </c>
      <c r="F53" s="1231"/>
      <c r="G53" s="1231"/>
      <c r="H53" s="1232"/>
      <c r="I53" s="361">
        <v>-3438</v>
      </c>
      <c r="J53" s="362">
        <v>-2787</v>
      </c>
      <c r="K53" s="362">
        <v>-8716</v>
      </c>
      <c r="L53" s="362">
        <v>-12990</v>
      </c>
      <c r="M53" s="363">
        <v>-13769</v>
      </c>
    </row>
    <row r="54" spans="2:13" ht="27.75" customHeight="1">
      <c r="B54" s="111"/>
      <c r="C54" s="112"/>
      <c r="D54" s="112"/>
      <c r="E54" s="113"/>
      <c r="F54" s="113"/>
      <c r="G54" s="113"/>
      <c r="H54" s="113"/>
      <c r="I54" s="114"/>
      <c r="J54" s="114"/>
      <c r="K54" s="114"/>
      <c r="L54" s="114"/>
      <c r="M54" s="114"/>
    </row>
    <row r="55" spans="2:13" ht="13"/>
  </sheetData>
  <sheetProtection algorithmName="SHA-512" hashValue="Ar0biNTRZPAg4+whpXqVZb2WrVYV33VbNLpVwDxHMdMME6elr/axegNqjc+A52AquWfV90g6qwcerRhLq7D8wQ==" saltValue="SUvZIaP40lJktDNrIp/R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48" t="s">
        <v>46</v>
      </c>
      <c r="D55" s="1248"/>
      <c r="E55" s="1249"/>
      <c r="F55" s="122">
        <v>5882</v>
      </c>
      <c r="G55" s="122">
        <v>6778</v>
      </c>
      <c r="H55" s="123">
        <v>6783</v>
      </c>
    </row>
    <row r="56" spans="2:8" ht="52.5" customHeight="1">
      <c r="B56" s="124"/>
      <c r="C56" s="1250" t="s">
        <v>47</v>
      </c>
      <c r="D56" s="1250"/>
      <c r="E56" s="1251"/>
      <c r="F56" s="125">
        <v>1482</v>
      </c>
      <c r="G56" s="125">
        <v>2383</v>
      </c>
      <c r="H56" s="126">
        <v>2184</v>
      </c>
    </row>
    <row r="57" spans="2:8" ht="53.25" customHeight="1">
      <c r="B57" s="124"/>
      <c r="C57" s="1252" t="s">
        <v>48</v>
      </c>
      <c r="D57" s="1252"/>
      <c r="E57" s="1253"/>
      <c r="F57" s="127">
        <v>12728</v>
      </c>
      <c r="G57" s="127">
        <v>14789</v>
      </c>
      <c r="H57" s="128">
        <v>15670</v>
      </c>
    </row>
    <row r="58" spans="2:8" ht="45.75" customHeight="1">
      <c r="B58" s="129"/>
      <c r="C58" s="1240" t="s">
        <v>555</v>
      </c>
      <c r="D58" s="1241"/>
      <c r="E58" s="1242"/>
      <c r="F58" s="130">
        <v>4767</v>
      </c>
      <c r="G58" s="130">
        <v>5570</v>
      </c>
      <c r="H58" s="131">
        <v>5721</v>
      </c>
    </row>
    <row r="59" spans="2:8" ht="45.75" customHeight="1">
      <c r="B59" s="129"/>
      <c r="C59" s="1240" t="s">
        <v>556</v>
      </c>
      <c r="D59" s="1241"/>
      <c r="E59" s="1242"/>
      <c r="F59" s="130">
        <v>4113</v>
      </c>
      <c r="G59" s="130">
        <v>5168</v>
      </c>
      <c r="H59" s="131">
        <v>5689</v>
      </c>
    </row>
    <row r="60" spans="2:8" ht="45.75" customHeight="1">
      <c r="B60" s="129"/>
      <c r="C60" s="1240" t="s">
        <v>558</v>
      </c>
      <c r="D60" s="1241"/>
      <c r="E60" s="1242"/>
      <c r="F60" s="130">
        <v>896</v>
      </c>
      <c r="G60" s="130">
        <v>1067</v>
      </c>
      <c r="H60" s="131">
        <v>1181</v>
      </c>
    </row>
    <row r="61" spans="2:8" ht="45.75" customHeight="1">
      <c r="B61" s="129"/>
      <c r="C61" s="1240" t="s">
        <v>557</v>
      </c>
      <c r="D61" s="1241"/>
      <c r="E61" s="1242"/>
      <c r="F61" s="130">
        <v>1109</v>
      </c>
      <c r="G61" s="130">
        <v>1108</v>
      </c>
      <c r="H61" s="131">
        <v>1075</v>
      </c>
    </row>
    <row r="62" spans="2:8" ht="45.75" customHeight="1" thickBot="1">
      <c r="B62" s="132"/>
      <c r="C62" s="1243" t="s">
        <v>559</v>
      </c>
      <c r="D62" s="1244"/>
      <c r="E62" s="1245"/>
      <c r="F62" s="133">
        <v>896</v>
      </c>
      <c r="G62" s="133">
        <v>896</v>
      </c>
      <c r="H62" s="134">
        <v>896</v>
      </c>
    </row>
    <row r="63" spans="2:8" ht="52.5" customHeight="1" thickBot="1">
      <c r="B63" s="135"/>
      <c r="C63" s="1246" t="s">
        <v>49</v>
      </c>
      <c r="D63" s="1246"/>
      <c r="E63" s="1247"/>
      <c r="F63" s="136">
        <v>20091</v>
      </c>
      <c r="G63" s="136">
        <v>23950</v>
      </c>
      <c r="H63" s="137">
        <v>24637</v>
      </c>
    </row>
    <row r="64" spans="2:8" ht="13"/>
  </sheetData>
  <sheetProtection algorithmName="SHA-512" hashValue="Fe3KqCLnKN6ASzX3uPsT4ZGOK8iitzPkEba/U7yJjGiSI4js9Mghmf4yEQKPJ+cXTnl0/f5QUUwTepGor1YrHA==" saltValue="nXyyqvdYV3us7U7f9xEN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440C4-447A-457F-ADFD-170669CF28D3}">
  <sheetPr>
    <pageSetUpPr fitToPage="1"/>
  </sheetPr>
  <dimension ref="A1:DE85"/>
  <sheetViews>
    <sheetView showGridLines="0" zoomScaleNormal="100" zoomScaleSheetLayoutView="55" workbookViewId="0"/>
  </sheetViews>
  <sheetFormatPr defaultColWidth="0" defaultRowHeight="0" customHeight="1" zeroHeight="1"/>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c r="DD19" s="364"/>
      <c r="DE19" s="364"/>
    </row>
    <row r="20" spans="1:109" ht="13">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
      <c r="B23" s="365"/>
    </row>
    <row r="24" spans="1:109" ht="13">
      <c r="B24" s="365"/>
    </row>
    <row r="25" spans="1:109" ht="13">
      <c r="B25" s="365"/>
    </row>
    <row r="26" spans="1:109" ht="13">
      <c r="B26" s="365"/>
    </row>
    <row r="27" spans="1:109" ht="13">
      <c r="B27" s="365"/>
    </row>
    <row r="28" spans="1:109" ht="13">
      <c r="B28" s="365"/>
    </row>
    <row r="29" spans="1:109" ht="13">
      <c r="B29" s="365"/>
    </row>
    <row r="30" spans="1:109" ht="13">
      <c r="B30" s="365"/>
    </row>
    <row r="31" spans="1:109" ht="13">
      <c r="B31" s="365"/>
    </row>
    <row r="32" spans="1:109" ht="13">
      <c r="B32" s="365"/>
    </row>
    <row r="33" spans="2:109" ht="13">
      <c r="B33" s="365"/>
    </row>
    <row r="34" spans="2:109" ht="13">
      <c r="B34" s="365"/>
    </row>
    <row r="35" spans="2:109" ht="13">
      <c r="B35" s="365"/>
    </row>
    <row r="36" spans="2:109" ht="13">
      <c r="B36" s="365"/>
    </row>
    <row r="37" spans="2:109" ht="13">
      <c r="B37" s="365"/>
    </row>
    <row r="38" spans="2:109" ht="13">
      <c r="B38" s="365"/>
    </row>
    <row r="39" spans="2:109" ht="13">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c r="B40" s="384"/>
      <c r="DD40" s="384"/>
      <c r="DE40" s="364"/>
    </row>
    <row r="41" spans="2:109" ht="16.5">
      <c r="B41" s="394" t="s">
        <v>569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c r="B42" s="365"/>
      <c r="G42" s="380"/>
      <c r="I42" s="379"/>
      <c r="J42" s="379"/>
      <c r="K42" s="379"/>
      <c r="AM42" s="380"/>
      <c r="AN42" s="380" t="s">
        <v>566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67" t="s">
        <v>570</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3">
      <c r="B44" s="365"/>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3">
      <c r="B45" s="365"/>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3">
      <c r="B46" s="365"/>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3">
      <c r="B47" s="365"/>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3">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c r="B49" s="365"/>
      <c r="AN49" s="364" t="s">
        <v>565</v>
      </c>
    </row>
    <row r="50" spans="1:109" ht="13">
      <c r="B50" s="365"/>
      <c r="G50" s="1259"/>
      <c r="H50" s="1259"/>
      <c r="I50" s="1259"/>
      <c r="J50" s="1259"/>
      <c r="K50" s="373"/>
      <c r="L50" s="373"/>
      <c r="M50" s="372"/>
      <c r="N50" s="372"/>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6" t="s">
        <v>524</v>
      </c>
      <c r="BQ50" s="1256"/>
      <c r="BR50" s="1256"/>
      <c r="BS50" s="1256"/>
      <c r="BT50" s="1256"/>
      <c r="BU50" s="1256"/>
      <c r="BV50" s="1256"/>
      <c r="BW50" s="1256"/>
      <c r="BX50" s="1256" t="s">
        <v>525</v>
      </c>
      <c r="BY50" s="1256"/>
      <c r="BZ50" s="1256"/>
      <c r="CA50" s="1256"/>
      <c r="CB50" s="1256"/>
      <c r="CC50" s="1256"/>
      <c r="CD50" s="1256"/>
      <c r="CE50" s="1256"/>
      <c r="CF50" s="1256" t="s">
        <v>526</v>
      </c>
      <c r="CG50" s="1256"/>
      <c r="CH50" s="1256"/>
      <c r="CI50" s="1256"/>
      <c r="CJ50" s="1256"/>
      <c r="CK50" s="1256"/>
      <c r="CL50" s="1256"/>
      <c r="CM50" s="1256"/>
      <c r="CN50" s="1256" t="s">
        <v>527</v>
      </c>
      <c r="CO50" s="1256"/>
      <c r="CP50" s="1256"/>
      <c r="CQ50" s="1256"/>
      <c r="CR50" s="1256"/>
      <c r="CS50" s="1256"/>
      <c r="CT50" s="1256"/>
      <c r="CU50" s="1256"/>
      <c r="CV50" s="1256" t="s">
        <v>528</v>
      </c>
      <c r="CW50" s="1256"/>
      <c r="CX50" s="1256"/>
      <c r="CY50" s="1256"/>
      <c r="CZ50" s="1256"/>
      <c r="DA50" s="1256"/>
      <c r="DB50" s="1256"/>
      <c r="DC50" s="1256"/>
    </row>
    <row r="51" spans="1:109" ht="13.5" customHeight="1">
      <c r="B51" s="365"/>
      <c r="G51" s="1265"/>
      <c r="H51" s="1265"/>
      <c r="I51" s="1266"/>
      <c r="J51" s="1266"/>
      <c r="K51" s="1258"/>
      <c r="L51" s="1258"/>
      <c r="M51" s="1258"/>
      <c r="N51" s="1258"/>
      <c r="AM51" s="371"/>
      <c r="AN51" s="1257" t="s">
        <v>564</v>
      </c>
      <c r="AO51" s="1257"/>
      <c r="AP51" s="1257"/>
      <c r="AQ51" s="1257"/>
      <c r="AR51" s="1257"/>
      <c r="AS51" s="1257"/>
      <c r="AT51" s="1257"/>
      <c r="AU51" s="1257"/>
      <c r="AV51" s="1257"/>
      <c r="AW51" s="1257"/>
      <c r="AX51" s="1257"/>
      <c r="AY51" s="1257"/>
      <c r="AZ51" s="1257"/>
      <c r="BA51" s="1257"/>
      <c r="BB51" s="1257" t="s">
        <v>562</v>
      </c>
      <c r="BC51" s="1257"/>
      <c r="BD51" s="1257"/>
      <c r="BE51" s="1257"/>
      <c r="BF51" s="1257"/>
      <c r="BG51" s="1257"/>
      <c r="BH51" s="1257"/>
      <c r="BI51" s="1257"/>
      <c r="BJ51" s="1257"/>
      <c r="BK51" s="1257"/>
      <c r="BL51" s="1257"/>
      <c r="BM51" s="1257"/>
      <c r="BN51" s="1257"/>
      <c r="BO51" s="1257"/>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
      <c r="B52" s="365"/>
      <c r="G52" s="1265"/>
      <c r="H52" s="1265"/>
      <c r="I52" s="1266"/>
      <c r="J52" s="1266"/>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c r="A53" s="379"/>
      <c r="B53" s="365"/>
      <c r="G53" s="1265"/>
      <c r="H53" s="1265"/>
      <c r="I53" s="1259"/>
      <c r="J53" s="1259"/>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568</v>
      </c>
      <c r="BC53" s="1257"/>
      <c r="BD53" s="1257"/>
      <c r="BE53" s="1257"/>
      <c r="BF53" s="1257"/>
      <c r="BG53" s="1257"/>
      <c r="BH53" s="1257"/>
      <c r="BI53" s="1257"/>
      <c r="BJ53" s="1257"/>
      <c r="BK53" s="1257"/>
      <c r="BL53" s="1257"/>
      <c r="BM53" s="1257"/>
      <c r="BN53" s="1257"/>
      <c r="BO53" s="1257"/>
      <c r="BP53" s="1254">
        <v>57.6</v>
      </c>
      <c r="BQ53" s="1254"/>
      <c r="BR53" s="1254"/>
      <c r="BS53" s="1254"/>
      <c r="BT53" s="1254"/>
      <c r="BU53" s="1254"/>
      <c r="BV53" s="1254"/>
      <c r="BW53" s="1254"/>
      <c r="BX53" s="1254">
        <v>58.4</v>
      </c>
      <c r="BY53" s="1254"/>
      <c r="BZ53" s="1254"/>
      <c r="CA53" s="1254"/>
      <c r="CB53" s="1254"/>
      <c r="CC53" s="1254"/>
      <c r="CD53" s="1254"/>
      <c r="CE53" s="1254"/>
      <c r="CF53" s="1254">
        <v>59.1</v>
      </c>
      <c r="CG53" s="1254"/>
      <c r="CH53" s="1254"/>
      <c r="CI53" s="1254"/>
      <c r="CJ53" s="1254"/>
      <c r="CK53" s="1254"/>
      <c r="CL53" s="1254"/>
      <c r="CM53" s="1254"/>
      <c r="CN53" s="1254">
        <v>60.9</v>
      </c>
      <c r="CO53" s="1254"/>
      <c r="CP53" s="1254"/>
      <c r="CQ53" s="1254"/>
      <c r="CR53" s="1254"/>
      <c r="CS53" s="1254"/>
      <c r="CT53" s="1254"/>
      <c r="CU53" s="1254"/>
      <c r="CV53" s="1254">
        <v>61.5</v>
      </c>
      <c r="CW53" s="1254"/>
      <c r="CX53" s="1254"/>
      <c r="CY53" s="1254"/>
      <c r="CZ53" s="1254"/>
      <c r="DA53" s="1254"/>
      <c r="DB53" s="1254"/>
      <c r="DC53" s="1254"/>
    </row>
    <row r="54" spans="1:109" ht="13">
      <c r="A54" s="379"/>
      <c r="B54" s="365"/>
      <c r="G54" s="1265"/>
      <c r="H54" s="1265"/>
      <c r="I54" s="1259"/>
      <c r="J54" s="1259"/>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c r="A55" s="379"/>
      <c r="B55" s="365"/>
      <c r="G55" s="1259"/>
      <c r="H55" s="1259"/>
      <c r="I55" s="1259"/>
      <c r="J55" s="1259"/>
      <c r="K55" s="1258"/>
      <c r="L55" s="1258"/>
      <c r="M55" s="1258"/>
      <c r="N55" s="1258"/>
      <c r="AN55" s="1256" t="s">
        <v>563</v>
      </c>
      <c r="AO55" s="1256"/>
      <c r="AP55" s="1256"/>
      <c r="AQ55" s="1256"/>
      <c r="AR55" s="1256"/>
      <c r="AS55" s="1256"/>
      <c r="AT55" s="1256"/>
      <c r="AU55" s="1256"/>
      <c r="AV55" s="1256"/>
      <c r="AW55" s="1256"/>
      <c r="AX55" s="1256"/>
      <c r="AY55" s="1256"/>
      <c r="AZ55" s="1256"/>
      <c r="BA55" s="1256"/>
      <c r="BB55" s="1257" t="s">
        <v>562</v>
      </c>
      <c r="BC55" s="1257"/>
      <c r="BD55" s="1257"/>
      <c r="BE55" s="1257"/>
      <c r="BF55" s="1257"/>
      <c r="BG55" s="1257"/>
      <c r="BH55" s="1257"/>
      <c r="BI55" s="1257"/>
      <c r="BJ55" s="1257"/>
      <c r="BK55" s="1257"/>
      <c r="BL55" s="1257"/>
      <c r="BM55" s="1257"/>
      <c r="BN55" s="1257"/>
      <c r="BO55" s="1257"/>
      <c r="BP55" s="1254">
        <v>49.5</v>
      </c>
      <c r="BQ55" s="1254"/>
      <c r="BR55" s="1254"/>
      <c r="BS55" s="1254"/>
      <c r="BT55" s="1254"/>
      <c r="BU55" s="1254"/>
      <c r="BV55" s="1254"/>
      <c r="BW55" s="1254"/>
      <c r="BX55" s="1254">
        <v>46.9</v>
      </c>
      <c r="BY55" s="1254"/>
      <c r="BZ55" s="1254"/>
      <c r="CA55" s="1254"/>
      <c r="CB55" s="1254"/>
      <c r="CC55" s="1254"/>
      <c r="CD55" s="1254"/>
      <c r="CE55" s="1254"/>
      <c r="CF55" s="1254">
        <v>45.3</v>
      </c>
      <c r="CG55" s="1254"/>
      <c r="CH55" s="1254"/>
      <c r="CI55" s="1254"/>
      <c r="CJ55" s="1254"/>
      <c r="CK55" s="1254"/>
      <c r="CL55" s="1254"/>
      <c r="CM55" s="1254"/>
      <c r="CN55" s="1254">
        <v>38.9</v>
      </c>
      <c r="CO55" s="1254"/>
      <c r="CP55" s="1254"/>
      <c r="CQ55" s="1254"/>
      <c r="CR55" s="1254"/>
      <c r="CS55" s="1254"/>
      <c r="CT55" s="1254"/>
      <c r="CU55" s="1254"/>
      <c r="CV55" s="1254">
        <v>34.299999999999997</v>
      </c>
      <c r="CW55" s="1254"/>
      <c r="CX55" s="1254"/>
      <c r="CY55" s="1254"/>
      <c r="CZ55" s="1254"/>
      <c r="DA55" s="1254"/>
      <c r="DB55" s="1254"/>
      <c r="DC55" s="1254"/>
    </row>
    <row r="56" spans="1:109" ht="13">
      <c r="A56" s="379"/>
      <c r="B56" s="365"/>
      <c r="G56" s="1259"/>
      <c r="H56" s="1259"/>
      <c r="I56" s="1259"/>
      <c r="J56" s="1259"/>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
      <c r="B57" s="385"/>
      <c r="G57" s="1259"/>
      <c r="H57" s="1259"/>
      <c r="I57" s="1260"/>
      <c r="J57" s="1260"/>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568</v>
      </c>
      <c r="BC57" s="1257"/>
      <c r="BD57" s="1257"/>
      <c r="BE57" s="1257"/>
      <c r="BF57" s="1257"/>
      <c r="BG57" s="1257"/>
      <c r="BH57" s="1257"/>
      <c r="BI57" s="1257"/>
      <c r="BJ57" s="1257"/>
      <c r="BK57" s="1257"/>
      <c r="BL57" s="1257"/>
      <c r="BM57" s="1257"/>
      <c r="BN57" s="1257"/>
      <c r="BO57" s="1257"/>
      <c r="BP57" s="1254">
        <v>60.9</v>
      </c>
      <c r="BQ57" s="1254"/>
      <c r="BR57" s="1254"/>
      <c r="BS57" s="1254"/>
      <c r="BT57" s="1254"/>
      <c r="BU57" s="1254"/>
      <c r="BV57" s="1254"/>
      <c r="BW57" s="1254"/>
      <c r="BX57" s="1254">
        <v>60.9</v>
      </c>
      <c r="BY57" s="1254"/>
      <c r="BZ57" s="1254"/>
      <c r="CA57" s="1254"/>
      <c r="CB57" s="1254"/>
      <c r="CC57" s="1254"/>
      <c r="CD57" s="1254"/>
      <c r="CE57" s="1254"/>
      <c r="CF57" s="1254">
        <v>64</v>
      </c>
      <c r="CG57" s="1254"/>
      <c r="CH57" s="1254"/>
      <c r="CI57" s="1254"/>
      <c r="CJ57" s="1254"/>
      <c r="CK57" s="1254"/>
      <c r="CL57" s="1254"/>
      <c r="CM57" s="1254"/>
      <c r="CN57" s="1254">
        <v>65.5</v>
      </c>
      <c r="CO57" s="1254"/>
      <c r="CP57" s="1254"/>
      <c r="CQ57" s="1254"/>
      <c r="CR57" s="1254"/>
      <c r="CS57" s="1254"/>
      <c r="CT57" s="1254"/>
      <c r="CU57" s="1254"/>
      <c r="CV57" s="1254">
        <v>66.900000000000006</v>
      </c>
      <c r="CW57" s="1254"/>
      <c r="CX57" s="1254"/>
      <c r="CY57" s="1254"/>
      <c r="CZ57" s="1254"/>
      <c r="DA57" s="1254"/>
      <c r="DB57" s="1254"/>
      <c r="DC57" s="1254"/>
      <c r="DD57" s="390"/>
      <c r="DE57" s="385"/>
    </row>
    <row r="58" spans="1:109" s="379" customFormat="1" ht="13">
      <c r="A58" s="364"/>
      <c r="B58" s="385"/>
      <c r="G58" s="1259"/>
      <c r="H58" s="1259"/>
      <c r="I58" s="1260"/>
      <c r="J58" s="1260"/>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c r="B63" s="383" t="s">
        <v>567</v>
      </c>
    </row>
    <row r="64" spans="1:109" ht="13">
      <c r="B64" s="365"/>
      <c r="G64" s="380"/>
      <c r="I64" s="382"/>
      <c r="J64" s="382"/>
      <c r="K64" s="382"/>
      <c r="L64" s="382"/>
      <c r="M64" s="382"/>
      <c r="N64" s="381"/>
      <c r="AM64" s="380"/>
      <c r="AN64" s="380" t="s">
        <v>566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c r="B65" s="365"/>
      <c r="AN65" s="1267" t="s">
        <v>571</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
      <c r="B66" s="36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
      <c r="B67" s="36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
      <c r="B68" s="36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
      <c r="B69" s="36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c r="B71" s="365"/>
      <c r="G71" s="374"/>
      <c r="I71" s="377"/>
      <c r="J71" s="376"/>
      <c r="K71" s="376"/>
      <c r="L71" s="375"/>
      <c r="M71" s="376"/>
      <c r="N71" s="375"/>
      <c r="AM71" s="374"/>
      <c r="AN71" s="364" t="s">
        <v>565</v>
      </c>
    </row>
    <row r="72" spans="2:107" ht="13">
      <c r="B72" s="365"/>
      <c r="G72" s="1259"/>
      <c r="H72" s="1259"/>
      <c r="I72" s="1259"/>
      <c r="J72" s="1259"/>
      <c r="K72" s="373"/>
      <c r="L72" s="373"/>
      <c r="M72" s="372"/>
      <c r="N72" s="372"/>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6" t="s">
        <v>524</v>
      </c>
      <c r="BQ72" s="1256"/>
      <c r="BR72" s="1256"/>
      <c r="BS72" s="1256"/>
      <c r="BT72" s="1256"/>
      <c r="BU72" s="1256"/>
      <c r="BV72" s="1256"/>
      <c r="BW72" s="1256"/>
      <c r="BX72" s="1256" t="s">
        <v>525</v>
      </c>
      <c r="BY72" s="1256"/>
      <c r="BZ72" s="1256"/>
      <c r="CA72" s="1256"/>
      <c r="CB72" s="1256"/>
      <c r="CC72" s="1256"/>
      <c r="CD72" s="1256"/>
      <c r="CE72" s="1256"/>
      <c r="CF72" s="1256" t="s">
        <v>526</v>
      </c>
      <c r="CG72" s="1256"/>
      <c r="CH72" s="1256"/>
      <c r="CI72" s="1256"/>
      <c r="CJ72" s="1256"/>
      <c r="CK72" s="1256"/>
      <c r="CL72" s="1256"/>
      <c r="CM72" s="1256"/>
      <c r="CN72" s="1256" t="s">
        <v>527</v>
      </c>
      <c r="CO72" s="1256"/>
      <c r="CP72" s="1256"/>
      <c r="CQ72" s="1256"/>
      <c r="CR72" s="1256"/>
      <c r="CS72" s="1256"/>
      <c r="CT72" s="1256"/>
      <c r="CU72" s="1256"/>
      <c r="CV72" s="1256" t="s">
        <v>528</v>
      </c>
      <c r="CW72" s="1256"/>
      <c r="CX72" s="1256"/>
      <c r="CY72" s="1256"/>
      <c r="CZ72" s="1256"/>
      <c r="DA72" s="1256"/>
      <c r="DB72" s="1256"/>
      <c r="DC72" s="1256"/>
    </row>
    <row r="73" spans="2:107" ht="13">
      <c r="B73" s="365"/>
      <c r="G73" s="1265"/>
      <c r="H73" s="1265"/>
      <c r="I73" s="1265"/>
      <c r="J73" s="1265"/>
      <c r="K73" s="1255"/>
      <c r="L73" s="1255"/>
      <c r="M73" s="1255"/>
      <c r="N73" s="1255"/>
      <c r="AM73" s="371"/>
      <c r="AN73" s="1257" t="s">
        <v>564</v>
      </c>
      <c r="AO73" s="1257"/>
      <c r="AP73" s="1257"/>
      <c r="AQ73" s="1257"/>
      <c r="AR73" s="1257"/>
      <c r="AS73" s="1257"/>
      <c r="AT73" s="1257"/>
      <c r="AU73" s="1257"/>
      <c r="AV73" s="1257"/>
      <c r="AW73" s="1257"/>
      <c r="AX73" s="1257"/>
      <c r="AY73" s="1257"/>
      <c r="AZ73" s="1257"/>
      <c r="BA73" s="1257"/>
      <c r="BB73" s="1257" t="s">
        <v>562</v>
      </c>
      <c r="BC73" s="1257"/>
      <c r="BD73" s="1257"/>
      <c r="BE73" s="1257"/>
      <c r="BF73" s="1257"/>
      <c r="BG73" s="1257"/>
      <c r="BH73" s="1257"/>
      <c r="BI73" s="1257"/>
      <c r="BJ73" s="1257"/>
      <c r="BK73" s="1257"/>
      <c r="BL73" s="1257"/>
      <c r="BM73" s="1257"/>
      <c r="BN73" s="1257"/>
      <c r="BO73" s="1257"/>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
      <c r="B74" s="365"/>
      <c r="G74" s="1265"/>
      <c r="H74" s="1265"/>
      <c r="I74" s="1265"/>
      <c r="J74" s="1265"/>
      <c r="K74" s="1255"/>
      <c r="L74" s="1255"/>
      <c r="M74" s="1255"/>
      <c r="N74" s="1255"/>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c r="B75" s="365"/>
      <c r="G75" s="1265"/>
      <c r="H75" s="1265"/>
      <c r="I75" s="1259"/>
      <c r="J75" s="1259"/>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561</v>
      </c>
      <c r="BC75" s="1257"/>
      <c r="BD75" s="1257"/>
      <c r="BE75" s="1257"/>
      <c r="BF75" s="1257"/>
      <c r="BG75" s="1257"/>
      <c r="BH75" s="1257"/>
      <c r="BI75" s="1257"/>
      <c r="BJ75" s="1257"/>
      <c r="BK75" s="1257"/>
      <c r="BL75" s="1257"/>
      <c r="BM75" s="1257"/>
      <c r="BN75" s="1257"/>
      <c r="BO75" s="1257"/>
      <c r="BP75" s="1254">
        <v>6.4</v>
      </c>
      <c r="BQ75" s="1254"/>
      <c r="BR75" s="1254"/>
      <c r="BS75" s="1254"/>
      <c r="BT75" s="1254"/>
      <c r="BU75" s="1254"/>
      <c r="BV75" s="1254"/>
      <c r="BW75" s="1254"/>
      <c r="BX75" s="1254">
        <v>6.1</v>
      </c>
      <c r="BY75" s="1254"/>
      <c r="BZ75" s="1254"/>
      <c r="CA75" s="1254"/>
      <c r="CB75" s="1254"/>
      <c r="CC75" s="1254"/>
      <c r="CD75" s="1254"/>
      <c r="CE75" s="1254"/>
      <c r="CF75" s="1254">
        <v>5.8</v>
      </c>
      <c r="CG75" s="1254"/>
      <c r="CH75" s="1254"/>
      <c r="CI75" s="1254"/>
      <c r="CJ75" s="1254"/>
      <c r="CK75" s="1254"/>
      <c r="CL75" s="1254"/>
      <c r="CM75" s="1254"/>
      <c r="CN75" s="1254">
        <v>5.8</v>
      </c>
      <c r="CO75" s="1254"/>
      <c r="CP75" s="1254"/>
      <c r="CQ75" s="1254"/>
      <c r="CR75" s="1254"/>
      <c r="CS75" s="1254"/>
      <c r="CT75" s="1254"/>
      <c r="CU75" s="1254"/>
      <c r="CV75" s="1254">
        <v>5.5</v>
      </c>
      <c r="CW75" s="1254"/>
      <c r="CX75" s="1254"/>
      <c r="CY75" s="1254"/>
      <c r="CZ75" s="1254"/>
      <c r="DA75" s="1254"/>
      <c r="DB75" s="1254"/>
      <c r="DC75" s="1254"/>
    </row>
    <row r="76" spans="2:107" ht="13">
      <c r="B76" s="365"/>
      <c r="G76" s="1265"/>
      <c r="H76" s="1265"/>
      <c r="I76" s="1259"/>
      <c r="J76" s="1259"/>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c r="B77" s="365"/>
      <c r="G77" s="1259"/>
      <c r="H77" s="1259"/>
      <c r="I77" s="1259"/>
      <c r="J77" s="1259"/>
      <c r="K77" s="1255"/>
      <c r="L77" s="1255"/>
      <c r="M77" s="1255"/>
      <c r="N77" s="1255"/>
      <c r="AN77" s="1256" t="s">
        <v>563</v>
      </c>
      <c r="AO77" s="1256"/>
      <c r="AP77" s="1256"/>
      <c r="AQ77" s="1256"/>
      <c r="AR77" s="1256"/>
      <c r="AS77" s="1256"/>
      <c r="AT77" s="1256"/>
      <c r="AU77" s="1256"/>
      <c r="AV77" s="1256"/>
      <c r="AW77" s="1256"/>
      <c r="AX77" s="1256"/>
      <c r="AY77" s="1256"/>
      <c r="AZ77" s="1256"/>
      <c r="BA77" s="1256"/>
      <c r="BB77" s="1257" t="s">
        <v>562</v>
      </c>
      <c r="BC77" s="1257"/>
      <c r="BD77" s="1257"/>
      <c r="BE77" s="1257"/>
      <c r="BF77" s="1257"/>
      <c r="BG77" s="1257"/>
      <c r="BH77" s="1257"/>
      <c r="BI77" s="1257"/>
      <c r="BJ77" s="1257"/>
      <c r="BK77" s="1257"/>
      <c r="BL77" s="1257"/>
      <c r="BM77" s="1257"/>
      <c r="BN77" s="1257"/>
      <c r="BO77" s="1257"/>
      <c r="BP77" s="1254">
        <v>49.5</v>
      </c>
      <c r="BQ77" s="1254"/>
      <c r="BR77" s="1254"/>
      <c r="BS77" s="1254"/>
      <c r="BT77" s="1254"/>
      <c r="BU77" s="1254"/>
      <c r="BV77" s="1254"/>
      <c r="BW77" s="1254"/>
      <c r="BX77" s="1254">
        <v>46.9</v>
      </c>
      <c r="BY77" s="1254"/>
      <c r="BZ77" s="1254"/>
      <c r="CA77" s="1254"/>
      <c r="CB77" s="1254"/>
      <c r="CC77" s="1254"/>
      <c r="CD77" s="1254"/>
      <c r="CE77" s="1254"/>
      <c r="CF77" s="1254">
        <v>45.3</v>
      </c>
      <c r="CG77" s="1254"/>
      <c r="CH77" s="1254"/>
      <c r="CI77" s="1254"/>
      <c r="CJ77" s="1254"/>
      <c r="CK77" s="1254"/>
      <c r="CL77" s="1254"/>
      <c r="CM77" s="1254"/>
      <c r="CN77" s="1254">
        <v>38.9</v>
      </c>
      <c r="CO77" s="1254"/>
      <c r="CP77" s="1254"/>
      <c r="CQ77" s="1254"/>
      <c r="CR77" s="1254"/>
      <c r="CS77" s="1254"/>
      <c r="CT77" s="1254"/>
      <c r="CU77" s="1254"/>
      <c r="CV77" s="1254">
        <v>34.299999999999997</v>
      </c>
      <c r="CW77" s="1254"/>
      <c r="CX77" s="1254"/>
      <c r="CY77" s="1254"/>
      <c r="CZ77" s="1254"/>
      <c r="DA77" s="1254"/>
      <c r="DB77" s="1254"/>
      <c r="DC77" s="1254"/>
    </row>
    <row r="78" spans="2:107" ht="13">
      <c r="B78" s="365"/>
      <c r="G78" s="1259"/>
      <c r="H78" s="1259"/>
      <c r="I78" s="1259"/>
      <c r="J78" s="1259"/>
      <c r="K78" s="1255"/>
      <c r="L78" s="1255"/>
      <c r="M78" s="1255"/>
      <c r="N78" s="1255"/>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c r="B79" s="365"/>
      <c r="G79" s="1259"/>
      <c r="H79" s="1259"/>
      <c r="I79" s="1260"/>
      <c r="J79" s="1260"/>
      <c r="K79" s="1261"/>
      <c r="L79" s="1261"/>
      <c r="M79" s="1261"/>
      <c r="N79" s="1261"/>
      <c r="AN79" s="1256"/>
      <c r="AO79" s="1256"/>
      <c r="AP79" s="1256"/>
      <c r="AQ79" s="1256"/>
      <c r="AR79" s="1256"/>
      <c r="AS79" s="1256"/>
      <c r="AT79" s="1256"/>
      <c r="AU79" s="1256"/>
      <c r="AV79" s="1256"/>
      <c r="AW79" s="1256"/>
      <c r="AX79" s="1256"/>
      <c r="AY79" s="1256"/>
      <c r="AZ79" s="1256"/>
      <c r="BA79" s="1256"/>
      <c r="BB79" s="1257" t="s">
        <v>561</v>
      </c>
      <c r="BC79" s="1257"/>
      <c r="BD79" s="1257"/>
      <c r="BE79" s="1257"/>
      <c r="BF79" s="1257"/>
      <c r="BG79" s="1257"/>
      <c r="BH79" s="1257"/>
      <c r="BI79" s="1257"/>
      <c r="BJ79" s="1257"/>
      <c r="BK79" s="1257"/>
      <c r="BL79" s="1257"/>
      <c r="BM79" s="1257"/>
      <c r="BN79" s="1257"/>
      <c r="BO79" s="1257"/>
      <c r="BP79" s="1254">
        <v>7.6</v>
      </c>
      <c r="BQ79" s="1254"/>
      <c r="BR79" s="1254"/>
      <c r="BS79" s="1254"/>
      <c r="BT79" s="1254"/>
      <c r="BU79" s="1254"/>
      <c r="BV79" s="1254"/>
      <c r="BW79" s="1254"/>
      <c r="BX79" s="1254">
        <v>7.2</v>
      </c>
      <c r="BY79" s="1254"/>
      <c r="BZ79" s="1254"/>
      <c r="CA79" s="1254"/>
      <c r="CB79" s="1254"/>
      <c r="CC79" s="1254"/>
      <c r="CD79" s="1254"/>
      <c r="CE79" s="1254"/>
      <c r="CF79" s="1254">
        <v>7.9</v>
      </c>
      <c r="CG79" s="1254"/>
      <c r="CH79" s="1254"/>
      <c r="CI79" s="1254"/>
      <c r="CJ79" s="1254"/>
      <c r="CK79" s="1254"/>
      <c r="CL79" s="1254"/>
      <c r="CM79" s="1254"/>
      <c r="CN79" s="1254">
        <v>8.1999999999999993</v>
      </c>
      <c r="CO79" s="1254"/>
      <c r="CP79" s="1254"/>
      <c r="CQ79" s="1254"/>
      <c r="CR79" s="1254"/>
      <c r="CS79" s="1254"/>
      <c r="CT79" s="1254"/>
      <c r="CU79" s="1254"/>
      <c r="CV79" s="1254">
        <v>8.4</v>
      </c>
      <c r="CW79" s="1254"/>
      <c r="CX79" s="1254"/>
      <c r="CY79" s="1254"/>
      <c r="CZ79" s="1254"/>
      <c r="DA79" s="1254"/>
      <c r="DB79" s="1254"/>
      <c r="DC79" s="1254"/>
    </row>
    <row r="80" spans="2:107" ht="13">
      <c r="B80" s="365"/>
      <c r="G80" s="1259"/>
      <c r="H80" s="1259"/>
      <c r="I80" s="1260"/>
      <c r="J80" s="1260"/>
      <c r="K80" s="1261"/>
      <c r="L80" s="1261"/>
      <c r="M80" s="1261"/>
      <c r="N80" s="1261"/>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c r="B81" s="365"/>
    </row>
    <row r="82" spans="2:109" ht="16.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c r="DD84" s="364"/>
      <c r="DE84" s="364"/>
    </row>
    <row r="85" spans="2:109" ht="13">
      <c r="DD85" s="364"/>
      <c r="DE85" s="364"/>
    </row>
  </sheetData>
  <sheetProtection algorithmName="SHA-512" hashValue="zrW+HcfhMiPSp/jugCPVyBkSWEG+a0U5Autv9/QP2KI+UTd6Q2iz0UfhKQDgVSNv4TfCZ4k8lLNwRGxXm5BDow==" saltValue="UGYoIE/DR3A2dql9swEdt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807CA-0E41-4B4A-8921-58DADCCABF7F}">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AqdGlKMSo+3XaUCmyc+tMOgvLABhrO4ZfCjXPvmhC7aGJDhJyoqsjNk3478UWPdHa56bLkvSqAqLVaoNJw+q5Q==" saltValue="oH23ILZ6tGiHhANJUonl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69B63-9368-40E7-8B70-965846D5866B}">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nOZm+o7mYt/vc8crSol2e2tJS7GyPXRu/qaoV6/wVmG9DyrusaWixiYv+x2RLxtc7dvfHu9dREf398wFsKU8zQ==" saltValue="037Z3j6TQa2haZCZhdR2t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523</v>
      </c>
      <c r="G2" s="151"/>
      <c r="H2" s="152"/>
    </row>
    <row r="3" spans="1:8">
      <c r="A3" s="148" t="s">
        <v>516</v>
      </c>
      <c r="B3" s="153"/>
      <c r="C3" s="154"/>
      <c r="D3" s="155">
        <v>73449</v>
      </c>
      <c r="E3" s="156"/>
      <c r="F3" s="157">
        <v>72051</v>
      </c>
      <c r="G3" s="158"/>
      <c r="H3" s="159"/>
    </row>
    <row r="4" spans="1:8">
      <c r="A4" s="160"/>
      <c r="B4" s="161"/>
      <c r="C4" s="162"/>
      <c r="D4" s="163">
        <v>40502</v>
      </c>
      <c r="E4" s="164"/>
      <c r="F4" s="165">
        <v>34140</v>
      </c>
      <c r="G4" s="166"/>
      <c r="H4" s="167"/>
    </row>
    <row r="5" spans="1:8">
      <c r="A5" s="148" t="s">
        <v>518</v>
      </c>
      <c r="B5" s="153"/>
      <c r="C5" s="154"/>
      <c r="D5" s="155">
        <v>65542</v>
      </c>
      <c r="E5" s="156"/>
      <c r="F5" s="157">
        <v>72756</v>
      </c>
      <c r="G5" s="158"/>
      <c r="H5" s="159"/>
    </row>
    <row r="6" spans="1:8">
      <c r="A6" s="160"/>
      <c r="B6" s="161"/>
      <c r="C6" s="162"/>
      <c r="D6" s="163">
        <v>30085</v>
      </c>
      <c r="E6" s="164"/>
      <c r="F6" s="165">
        <v>32117</v>
      </c>
      <c r="G6" s="166"/>
      <c r="H6" s="167"/>
    </row>
    <row r="7" spans="1:8">
      <c r="A7" s="148" t="s">
        <v>519</v>
      </c>
      <c r="B7" s="153"/>
      <c r="C7" s="154"/>
      <c r="D7" s="155">
        <v>55568</v>
      </c>
      <c r="E7" s="156"/>
      <c r="F7" s="157">
        <v>62281</v>
      </c>
      <c r="G7" s="158"/>
      <c r="H7" s="159"/>
    </row>
    <row r="8" spans="1:8">
      <c r="A8" s="160"/>
      <c r="B8" s="161"/>
      <c r="C8" s="162"/>
      <c r="D8" s="163">
        <v>28861</v>
      </c>
      <c r="E8" s="164"/>
      <c r="F8" s="165">
        <v>38152</v>
      </c>
      <c r="G8" s="166"/>
      <c r="H8" s="167"/>
    </row>
    <row r="9" spans="1:8">
      <c r="A9" s="148" t="s">
        <v>520</v>
      </c>
      <c r="B9" s="153"/>
      <c r="C9" s="154"/>
      <c r="D9" s="155">
        <v>44109</v>
      </c>
      <c r="E9" s="156"/>
      <c r="F9" s="157">
        <v>58940</v>
      </c>
      <c r="G9" s="158"/>
      <c r="H9" s="159"/>
    </row>
    <row r="10" spans="1:8">
      <c r="A10" s="160"/>
      <c r="B10" s="161"/>
      <c r="C10" s="162"/>
      <c r="D10" s="163">
        <v>21761</v>
      </c>
      <c r="E10" s="164"/>
      <c r="F10" s="165">
        <v>33486</v>
      </c>
      <c r="G10" s="166"/>
      <c r="H10" s="167"/>
    </row>
    <row r="11" spans="1:8">
      <c r="A11" s="148" t="s">
        <v>521</v>
      </c>
      <c r="B11" s="153"/>
      <c r="C11" s="154"/>
      <c r="D11" s="155">
        <v>60550</v>
      </c>
      <c r="E11" s="156"/>
      <c r="F11" s="157">
        <v>57336</v>
      </c>
      <c r="G11" s="158"/>
      <c r="H11" s="159"/>
    </row>
    <row r="12" spans="1:8">
      <c r="A12" s="160"/>
      <c r="B12" s="161"/>
      <c r="C12" s="168"/>
      <c r="D12" s="163">
        <v>26683</v>
      </c>
      <c r="E12" s="164"/>
      <c r="F12" s="165">
        <v>34481</v>
      </c>
      <c r="G12" s="166"/>
      <c r="H12" s="167"/>
    </row>
    <row r="13" spans="1:8">
      <c r="A13" s="148"/>
      <c r="B13" s="153"/>
      <c r="C13" s="169"/>
      <c r="D13" s="170">
        <v>59844</v>
      </c>
      <c r="E13" s="171"/>
      <c r="F13" s="172">
        <v>64673</v>
      </c>
      <c r="G13" s="173"/>
      <c r="H13" s="159"/>
    </row>
    <row r="14" spans="1:8">
      <c r="A14" s="160"/>
      <c r="B14" s="161"/>
      <c r="C14" s="162"/>
      <c r="D14" s="163">
        <v>29578</v>
      </c>
      <c r="E14" s="164"/>
      <c r="F14" s="165">
        <v>34475</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8.6</v>
      </c>
      <c r="C19" s="174">
        <f>ROUND(VALUE(SUBSTITUTE(実質収支比率等に係る経年分析!G$48,"▲","-")),2)</f>
        <v>10.31</v>
      </c>
      <c r="D19" s="174">
        <f>ROUND(VALUE(SUBSTITUTE(実質収支比率等に係る経年分析!H$48,"▲","-")),2)</f>
        <v>8.99</v>
      </c>
      <c r="E19" s="174">
        <f>ROUND(VALUE(SUBSTITUTE(実質収支比率等に係る経年分析!I$48,"▲","-")),2)</f>
        <v>5.71</v>
      </c>
      <c r="F19" s="174">
        <f>ROUND(VALUE(SUBSTITUTE(実質収支比率等に係る経年分析!J$48,"▲","-")),2)</f>
        <v>7.98</v>
      </c>
    </row>
    <row r="20" spans="1:11">
      <c r="A20" s="174" t="s">
        <v>53</v>
      </c>
      <c r="B20" s="174">
        <f>ROUND(VALUE(SUBSTITUTE(実質収支比率等に係る経年分析!F$47,"▲","-")),2)</f>
        <v>23.24</v>
      </c>
      <c r="C20" s="174">
        <f>ROUND(VALUE(SUBSTITUTE(実質収支比率等に係る経年分析!G$47,"▲","-")),2)</f>
        <v>21.14</v>
      </c>
      <c r="D20" s="174">
        <f>ROUND(VALUE(SUBSTITUTE(実質収支比率等に係る経年分析!H$47,"▲","-")),2)</f>
        <v>21.24</v>
      </c>
      <c r="E20" s="174">
        <f>ROUND(VALUE(SUBSTITUTE(実質収支比率等に係る経年分析!I$47,"▲","-")),2)</f>
        <v>24.92</v>
      </c>
      <c r="F20" s="174">
        <f>ROUND(VALUE(SUBSTITUTE(実質収支比率等に係る経年分析!J$47,"▲","-")),2)</f>
        <v>24.58</v>
      </c>
    </row>
    <row r="21" spans="1:11">
      <c r="A21" s="174" t="s">
        <v>54</v>
      </c>
      <c r="B21" s="174">
        <f>IF(ISNUMBER(VALUE(SUBSTITUTE(実質収支比率等に係る経年分析!F$49,"▲","-"))),ROUND(VALUE(SUBSTITUTE(実質収支比率等に係る経年分析!F$49,"▲","-")),2),NA())</f>
        <v>0.69</v>
      </c>
      <c r="C21" s="174">
        <f>IF(ISNUMBER(VALUE(SUBSTITUTE(実質収支比率等に係る経年分析!G$49,"▲","-"))),ROUND(VALUE(SUBSTITUTE(実質収支比率等に係る経年分析!G$49,"▲","-")),2),NA())</f>
        <v>0.32</v>
      </c>
      <c r="D21" s="174">
        <f>IF(ISNUMBER(VALUE(SUBSTITUTE(実質収支比率等に係る経年分析!H$49,"▲","-"))),ROUND(VALUE(SUBSTITUTE(実質収支比率等に係る経年分析!H$49,"▲","-")),2),NA())</f>
        <v>0.5</v>
      </c>
      <c r="E21" s="174">
        <f>IF(ISNUMBER(VALUE(SUBSTITUTE(実質収支比率等に係る経年分析!I$49,"▲","-"))),ROUND(VALUE(SUBSTITUTE(実質収支比率等に係る経年分析!I$49,"▲","-")),2),NA())</f>
        <v>-0.15</v>
      </c>
      <c r="F21" s="174">
        <f>IF(ISNUMBER(VALUE(SUBSTITUTE(実質収支比率等に係る経年分析!J$49,"▲","-"))),ROUND(VALUE(SUBSTITUTE(実質収支比率等に係る経年分析!J$49,"▲","-")),2),NA())</f>
        <v>2.38</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c r="A32" s="175" t="str">
        <f>IF(連結実質赤字比率に係る赤字・黒字の構成分析!C$38="",NA(),連結実質赤字比率に係る赤字・黒字の構成分析!C$38)</f>
        <v>下水道事業</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1.1299999999999999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1.34</v>
      </c>
    </row>
    <row r="33" spans="1:16">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0.55000000000000004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1.78</v>
      </c>
    </row>
    <row r="34" spans="1:16">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2.14</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8.59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7.98</v>
      </c>
    </row>
    <row r="36" spans="1:16">
      <c r="A36" s="175" t="str">
        <f>IF(連結実質赤字比率に係る赤字・黒字の構成分析!C$34="",NA(),連結実質赤字比率に係る赤字・黒字の構成分析!C$34)</f>
        <v>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12.33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11.8</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3775</v>
      </c>
      <c r="E42" s="176"/>
      <c r="F42" s="176"/>
      <c r="G42" s="176">
        <f>'実質公債費比率（分子）の構造'!L$52</f>
        <v>3918</v>
      </c>
      <c r="H42" s="176"/>
      <c r="I42" s="176"/>
      <c r="J42" s="176">
        <f>'実質公債費比率（分子）の構造'!M$52</f>
        <v>4011</v>
      </c>
      <c r="K42" s="176"/>
      <c r="L42" s="176"/>
      <c r="M42" s="176">
        <f>'実質公債費比率（分子）の構造'!N$52</f>
        <v>4035</v>
      </c>
      <c r="N42" s="176"/>
      <c r="O42" s="176"/>
      <c r="P42" s="176">
        <f>'実質公債費比率（分子）の構造'!O$52</f>
        <v>3983</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42</v>
      </c>
      <c r="C44" s="176"/>
      <c r="D44" s="176"/>
      <c r="E44" s="176">
        <f>'実質公債費比率（分子）の構造'!L$50</f>
        <v>34</v>
      </c>
      <c r="F44" s="176"/>
      <c r="G44" s="176"/>
      <c r="H44" s="176">
        <f>'実質公債費比率（分子）の構造'!M$50</f>
        <v>44</v>
      </c>
      <c r="I44" s="176"/>
      <c r="J44" s="176"/>
      <c r="K44" s="176">
        <f>'実質公債費比率（分子）の構造'!N$50</f>
        <v>36</v>
      </c>
      <c r="L44" s="176"/>
      <c r="M44" s="176"/>
      <c r="N44" s="176">
        <f>'実質公債費比率（分子）の構造'!O$50</f>
        <v>40</v>
      </c>
      <c r="O44" s="176"/>
      <c r="P44" s="176"/>
    </row>
    <row r="45" spans="1:16">
      <c r="A45" s="176" t="s">
        <v>63</v>
      </c>
      <c r="B45" s="176">
        <f>'実質公債費比率（分子）の構造'!K$49</f>
        <v>483</v>
      </c>
      <c r="C45" s="176"/>
      <c r="D45" s="176"/>
      <c r="E45" s="176">
        <f>'実質公債費比率（分子）の構造'!L$49</f>
        <v>462</v>
      </c>
      <c r="F45" s="176"/>
      <c r="G45" s="176"/>
      <c r="H45" s="176">
        <f>'実質公債費比率（分子）の構造'!M$49</f>
        <v>451</v>
      </c>
      <c r="I45" s="176"/>
      <c r="J45" s="176"/>
      <c r="K45" s="176">
        <f>'実質公債費比率（分子）の構造'!N$49</f>
        <v>406</v>
      </c>
      <c r="L45" s="176"/>
      <c r="M45" s="176"/>
      <c r="N45" s="176">
        <f>'実質公債費比率（分子）の構造'!O$49</f>
        <v>125</v>
      </c>
      <c r="O45" s="176"/>
      <c r="P45" s="176"/>
    </row>
    <row r="46" spans="1:16">
      <c r="A46" s="176" t="s">
        <v>64</v>
      </c>
      <c r="B46" s="176">
        <f>'実質公債費比率（分子）の構造'!K$48</f>
        <v>383</v>
      </c>
      <c r="C46" s="176"/>
      <c r="D46" s="176"/>
      <c r="E46" s="176">
        <f>'実質公債費比率（分子）の構造'!L$48</f>
        <v>370</v>
      </c>
      <c r="F46" s="176"/>
      <c r="G46" s="176"/>
      <c r="H46" s="176">
        <f>'実質公債費比率（分子）の構造'!M$48</f>
        <v>381</v>
      </c>
      <c r="I46" s="176"/>
      <c r="J46" s="176"/>
      <c r="K46" s="176">
        <f>'実質公債費比率（分子）の構造'!N$48</f>
        <v>394</v>
      </c>
      <c r="L46" s="176"/>
      <c r="M46" s="176"/>
      <c r="N46" s="176">
        <f>'実質公債費比率（分子）の構造'!O$48</f>
        <v>387</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4209</v>
      </c>
      <c r="C49" s="176"/>
      <c r="D49" s="176"/>
      <c r="E49" s="176">
        <f>'実質公債費比率（分子）の構造'!L$45</f>
        <v>4410</v>
      </c>
      <c r="F49" s="176"/>
      <c r="G49" s="176"/>
      <c r="H49" s="176">
        <f>'実質公債費比率（分子）の構造'!M$45</f>
        <v>4472</v>
      </c>
      <c r="I49" s="176"/>
      <c r="J49" s="176"/>
      <c r="K49" s="176">
        <f>'実質公債費比率（分子）の構造'!N$45</f>
        <v>4607</v>
      </c>
      <c r="L49" s="176"/>
      <c r="M49" s="176"/>
      <c r="N49" s="176">
        <f>'実質公債費比率（分子）の構造'!O$45</f>
        <v>4678</v>
      </c>
      <c r="O49" s="176"/>
      <c r="P49" s="176"/>
    </row>
    <row r="50" spans="1:16">
      <c r="A50" s="176" t="s">
        <v>67</v>
      </c>
      <c r="B50" s="176" t="e">
        <f>NA()</f>
        <v>#N/A</v>
      </c>
      <c r="C50" s="176">
        <f>IF(ISNUMBER('実質公債費比率（分子）の構造'!K$53),'実質公債費比率（分子）の構造'!K$53,NA())</f>
        <v>1342</v>
      </c>
      <c r="D50" s="176" t="e">
        <f>NA()</f>
        <v>#N/A</v>
      </c>
      <c r="E50" s="176" t="e">
        <f>NA()</f>
        <v>#N/A</v>
      </c>
      <c r="F50" s="176">
        <f>IF(ISNUMBER('実質公債費比率（分子）の構造'!L$53),'実質公債費比率（分子）の構造'!L$53,NA())</f>
        <v>1358</v>
      </c>
      <c r="G50" s="176" t="e">
        <f>NA()</f>
        <v>#N/A</v>
      </c>
      <c r="H50" s="176" t="e">
        <f>NA()</f>
        <v>#N/A</v>
      </c>
      <c r="I50" s="176">
        <f>IF(ISNUMBER('実質公債費比率（分子）の構造'!M$53),'実質公債費比率（分子）の構造'!M$53,NA())</f>
        <v>1337</v>
      </c>
      <c r="J50" s="176" t="e">
        <f>NA()</f>
        <v>#N/A</v>
      </c>
      <c r="K50" s="176" t="e">
        <f>NA()</f>
        <v>#N/A</v>
      </c>
      <c r="L50" s="176">
        <f>IF(ISNUMBER('実質公債費比率（分子）の構造'!N$53),'実質公債費比率（分子）の構造'!N$53,NA())</f>
        <v>1408</v>
      </c>
      <c r="M50" s="176" t="e">
        <f>NA()</f>
        <v>#N/A</v>
      </c>
      <c r="N50" s="176" t="e">
        <f>NA()</f>
        <v>#N/A</v>
      </c>
      <c r="O50" s="176">
        <f>IF(ISNUMBER('実質公債費比率（分子）の構造'!O$53),'実質公債費比率（分子）の構造'!O$53,NA())</f>
        <v>1247</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34993</v>
      </c>
      <c r="E56" s="175"/>
      <c r="F56" s="175"/>
      <c r="G56" s="175">
        <f>'将来負担比率（分子）の構造'!J$52</f>
        <v>34745</v>
      </c>
      <c r="H56" s="175"/>
      <c r="I56" s="175"/>
      <c r="J56" s="175">
        <f>'将来負担比率（分子）の構造'!K$52</f>
        <v>34857</v>
      </c>
      <c r="K56" s="175"/>
      <c r="L56" s="175"/>
      <c r="M56" s="175">
        <f>'将来負担比率（分子）の構造'!L$52</f>
        <v>32392</v>
      </c>
      <c r="N56" s="175"/>
      <c r="O56" s="175"/>
      <c r="P56" s="175">
        <f>'将来負担比率（分子）の構造'!M$52</f>
        <v>30972</v>
      </c>
    </row>
    <row r="57" spans="1:16">
      <c r="A57" s="175" t="s">
        <v>42</v>
      </c>
      <c r="B57" s="175"/>
      <c r="C57" s="175"/>
      <c r="D57" s="175">
        <f>'将来負担比率（分子）の構造'!I$51</f>
        <v>4668</v>
      </c>
      <c r="E57" s="175"/>
      <c r="F57" s="175"/>
      <c r="G57" s="175">
        <f>'将来負担比率（分子）の構造'!J$51</f>
        <v>4575</v>
      </c>
      <c r="H57" s="175"/>
      <c r="I57" s="175"/>
      <c r="J57" s="175">
        <f>'将来負担比率（分子）の構造'!K$51</f>
        <v>4625</v>
      </c>
      <c r="K57" s="175"/>
      <c r="L57" s="175"/>
      <c r="M57" s="175">
        <f>'将来負担比率（分子）の構造'!L$51</f>
        <v>4267</v>
      </c>
      <c r="N57" s="175"/>
      <c r="O57" s="175"/>
      <c r="P57" s="175">
        <f>'将来負担比率（分子）の構造'!M$51</f>
        <v>4406</v>
      </c>
    </row>
    <row r="58" spans="1:16">
      <c r="A58" s="175" t="s">
        <v>41</v>
      </c>
      <c r="B58" s="175"/>
      <c r="C58" s="175"/>
      <c r="D58" s="175">
        <f>'将来負担比率（分子）の構造'!I$50</f>
        <v>15980</v>
      </c>
      <c r="E58" s="175"/>
      <c r="F58" s="175"/>
      <c r="G58" s="175">
        <f>'将来負担比率（分子）の構造'!J$50</f>
        <v>15074</v>
      </c>
      <c r="H58" s="175"/>
      <c r="I58" s="175"/>
      <c r="J58" s="175">
        <f>'将来負担比率（分子）の構造'!K$50</f>
        <v>19272</v>
      </c>
      <c r="K58" s="175"/>
      <c r="L58" s="175"/>
      <c r="M58" s="175">
        <f>'将来負担比率（分子）の構造'!L$50</f>
        <v>23056</v>
      </c>
      <c r="N58" s="175"/>
      <c r="O58" s="175"/>
      <c r="P58" s="175">
        <f>'将来負担比率（分子）の構造'!M$50</f>
        <v>23254</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4656</v>
      </c>
      <c r="C62" s="175"/>
      <c r="D62" s="175"/>
      <c r="E62" s="175">
        <f>'将来負担比率（分子）の構造'!J$45</f>
        <v>4578</v>
      </c>
      <c r="F62" s="175"/>
      <c r="G62" s="175"/>
      <c r="H62" s="175">
        <f>'将来負担比率（分子）の構造'!K$45</f>
        <v>4411</v>
      </c>
      <c r="I62" s="175"/>
      <c r="J62" s="175"/>
      <c r="K62" s="175">
        <f>'将来負担比率（分子）の構造'!L$45</f>
        <v>4262</v>
      </c>
      <c r="L62" s="175"/>
      <c r="M62" s="175"/>
      <c r="N62" s="175">
        <f>'将来負担比率（分子）の構造'!M$45</f>
        <v>4292</v>
      </c>
      <c r="O62" s="175"/>
      <c r="P62" s="175"/>
    </row>
    <row r="63" spans="1:16">
      <c r="A63" s="175" t="s">
        <v>34</v>
      </c>
      <c r="B63" s="175">
        <f>'将来負担比率（分子）の構造'!I$44</f>
        <v>1502</v>
      </c>
      <c r="C63" s="175"/>
      <c r="D63" s="175"/>
      <c r="E63" s="175">
        <f>'将来負担比率（分子）の構造'!J$44</f>
        <v>1044</v>
      </c>
      <c r="F63" s="175"/>
      <c r="G63" s="175"/>
      <c r="H63" s="175">
        <f>'将来負担比率（分子）の構造'!K$44</f>
        <v>581</v>
      </c>
      <c r="I63" s="175"/>
      <c r="J63" s="175"/>
      <c r="K63" s="175">
        <f>'将来負担比率（分子）の構造'!L$44</f>
        <v>251</v>
      </c>
      <c r="L63" s="175"/>
      <c r="M63" s="175"/>
      <c r="N63" s="175">
        <f>'将来負担比率（分子）の構造'!M$44</f>
        <v>155</v>
      </c>
      <c r="O63" s="175"/>
      <c r="P63" s="175"/>
    </row>
    <row r="64" spans="1:16">
      <c r="A64" s="175" t="s">
        <v>33</v>
      </c>
      <c r="B64" s="175">
        <f>'将来負担比率（分子）の構造'!I$43</f>
        <v>4792</v>
      </c>
      <c r="C64" s="175"/>
      <c r="D64" s="175"/>
      <c r="E64" s="175">
        <f>'将来負担比率（分子）の構造'!J$43</f>
        <v>4669</v>
      </c>
      <c r="F64" s="175"/>
      <c r="G64" s="175"/>
      <c r="H64" s="175">
        <f>'将来負担比率（分子）の構造'!K$43</f>
        <v>4352</v>
      </c>
      <c r="I64" s="175"/>
      <c r="J64" s="175"/>
      <c r="K64" s="175">
        <f>'将来負担比率（分子）の構造'!L$43</f>
        <v>4180</v>
      </c>
      <c r="L64" s="175"/>
      <c r="M64" s="175"/>
      <c r="N64" s="175">
        <f>'将来負担比率（分子）の構造'!M$43</f>
        <v>3981</v>
      </c>
      <c r="O64" s="175"/>
      <c r="P64" s="175"/>
    </row>
    <row r="65" spans="1:16">
      <c r="A65" s="175" t="s">
        <v>32</v>
      </c>
      <c r="B65" s="175">
        <f>'将来負担比率（分子）の構造'!I$42</f>
        <v>699</v>
      </c>
      <c r="C65" s="175"/>
      <c r="D65" s="175"/>
      <c r="E65" s="175">
        <f>'将来負担比率（分子）の構造'!J$42</f>
        <v>674</v>
      </c>
      <c r="F65" s="175"/>
      <c r="G65" s="175"/>
      <c r="H65" s="175">
        <f>'将来負担比率（分子）の構造'!K$42</f>
        <v>649</v>
      </c>
      <c r="I65" s="175"/>
      <c r="J65" s="175"/>
      <c r="K65" s="175">
        <f>'将来負担比率（分子）の構造'!L$42</f>
        <v>624</v>
      </c>
      <c r="L65" s="175"/>
      <c r="M65" s="175"/>
      <c r="N65" s="175">
        <f>'将来負担比率（分子）の構造'!M$42</f>
        <v>599</v>
      </c>
      <c r="O65" s="175"/>
      <c r="P65" s="175"/>
    </row>
    <row r="66" spans="1:16">
      <c r="A66" s="175" t="s">
        <v>31</v>
      </c>
      <c r="B66" s="175">
        <f>'将来負担比率（分子）の構造'!I$41</f>
        <v>40553</v>
      </c>
      <c r="C66" s="175"/>
      <c r="D66" s="175"/>
      <c r="E66" s="175">
        <f>'将来負担比率（分子）の構造'!J$41</f>
        <v>40642</v>
      </c>
      <c r="F66" s="175"/>
      <c r="G66" s="175"/>
      <c r="H66" s="175">
        <f>'将来負担比率（分子）の構造'!K$41</f>
        <v>40044</v>
      </c>
      <c r="I66" s="175"/>
      <c r="J66" s="175"/>
      <c r="K66" s="175">
        <f>'将来負担比率（分子）の構造'!L$41</f>
        <v>37408</v>
      </c>
      <c r="L66" s="175"/>
      <c r="M66" s="175"/>
      <c r="N66" s="175">
        <f>'将来負担比率（分子）の構造'!M$41</f>
        <v>35836</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5882</v>
      </c>
      <c r="C72" s="179">
        <f>基金残高に係る経年分析!G55</f>
        <v>6778</v>
      </c>
      <c r="D72" s="179">
        <f>基金残高に係る経年分析!H55</f>
        <v>6783</v>
      </c>
    </row>
    <row r="73" spans="1:16">
      <c r="A73" s="178" t="s">
        <v>74</v>
      </c>
      <c r="B73" s="179">
        <f>基金残高に係る経年分析!F56</f>
        <v>1482</v>
      </c>
      <c r="C73" s="179">
        <f>基金残高に係る経年分析!G56</f>
        <v>2383</v>
      </c>
      <c r="D73" s="179">
        <f>基金残高に係る経年分析!H56</f>
        <v>2184</v>
      </c>
    </row>
    <row r="74" spans="1:16">
      <c r="A74" s="178" t="s">
        <v>75</v>
      </c>
      <c r="B74" s="179">
        <f>基金残高に係る経年分析!F57</f>
        <v>12728</v>
      </c>
      <c r="C74" s="179">
        <f>基金残高に係る経年分析!G57</f>
        <v>14789</v>
      </c>
      <c r="D74" s="179">
        <f>基金残高に係る経年分析!H57</f>
        <v>15670</v>
      </c>
    </row>
  </sheetData>
  <sheetProtection algorithmName="SHA-512" hashValue="P55ky9VyNjEXfHe3CkNIckD5PVwU7gRdAmnrJO/ihDAfUJWpmLyynKo6HNJnNfgqsnSp/ZLK4gQ1658w5RxRzQ==" saltValue="HA5HGlHz0Z2QJJTmVqBB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11805207</v>
      </c>
      <c r="S5" s="713"/>
      <c r="T5" s="713"/>
      <c r="U5" s="713"/>
      <c r="V5" s="713"/>
      <c r="W5" s="713"/>
      <c r="X5" s="713"/>
      <c r="Y5" s="738"/>
      <c r="Z5" s="751">
        <v>18.399999999999999</v>
      </c>
      <c r="AA5" s="751"/>
      <c r="AB5" s="751"/>
      <c r="AC5" s="751"/>
      <c r="AD5" s="752">
        <v>11331605</v>
      </c>
      <c r="AE5" s="752"/>
      <c r="AF5" s="752"/>
      <c r="AG5" s="752"/>
      <c r="AH5" s="752"/>
      <c r="AI5" s="752"/>
      <c r="AJ5" s="752"/>
      <c r="AK5" s="752"/>
      <c r="AL5" s="739">
        <v>40.299999999999997</v>
      </c>
      <c r="AM5" s="721"/>
      <c r="AN5" s="721"/>
      <c r="AO5" s="740"/>
      <c r="AP5" s="715" t="s">
        <v>216</v>
      </c>
      <c r="AQ5" s="716"/>
      <c r="AR5" s="716"/>
      <c r="AS5" s="716"/>
      <c r="AT5" s="716"/>
      <c r="AU5" s="716"/>
      <c r="AV5" s="716"/>
      <c r="AW5" s="716"/>
      <c r="AX5" s="716"/>
      <c r="AY5" s="716"/>
      <c r="AZ5" s="716"/>
      <c r="BA5" s="716"/>
      <c r="BB5" s="716"/>
      <c r="BC5" s="716"/>
      <c r="BD5" s="716"/>
      <c r="BE5" s="716"/>
      <c r="BF5" s="717"/>
      <c r="BG5" s="657">
        <v>11331605</v>
      </c>
      <c r="BH5" s="658"/>
      <c r="BI5" s="658"/>
      <c r="BJ5" s="658"/>
      <c r="BK5" s="658"/>
      <c r="BL5" s="658"/>
      <c r="BM5" s="658"/>
      <c r="BN5" s="659"/>
      <c r="BO5" s="695">
        <v>96</v>
      </c>
      <c r="BP5" s="695"/>
      <c r="BQ5" s="695"/>
      <c r="BR5" s="695"/>
      <c r="BS5" s="696">
        <v>96848</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536467</v>
      </c>
      <c r="S6" s="658"/>
      <c r="T6" s="658"/>
      <c r="U6" s="658"/>
      <c r="V6" s="658"/>
      <c r="W6" s="658"/>
      <c r="X6" s="658"/>
      <c r="Y6" s="659"/>
      <c r="Z6" s="695">
        <v>0.8</v>
      </c>
      <c r="AA6" s="695"/>
      <c r="AB6" s="695"/>
      <c r="AC6" s="695"/>
      <c r="AD6" s="696">
        <v>536467</v>
      </c>
      <c r="AE6" s="696"/>
      <c r="AF6" s="696"/>
      <c r="AG6" s="696"/>
      <c r="AH6" s="696"/>
      <c r="AI6" s="696"/>
      <c r="AJ6" s="696"/>
      <c r="AK6" s="696"/>
      <c r="AL6" s="660">
        <v>1.9</v>
      </c>
      <c r="AM6" s="661"/>
      <c r="AN6" s="661"/>
      <c r="AO6" s="697"/>
      <c r="AP6" s="654" t="s">
        <v>221</v>
      </c>
      <c r="AQ6" s="655"/>
      <c r="AR6" s="655"/>
      <c r="AS6" s="655"/>
      <c r="AT6" s="655"/>
      <c r="AU6" s="655"/>
      <c r="AV6" s="655"/>
      <c r="AW6" s="655"/>
      <c r="AX6" s="655"/>
      <c r="AY6" s="655"/>
      <c r="AZ6" s="655"/>
      <c r="BA6" s="655"/>
      <c r="BB6" s="655"/>
      <c r="BC6" s="655"/>
      <c r="BD6" s="655"/>
      <c r="BE6" s="655"/>
      <c r="BF6" s="656"/>
      <c r="BG6" s="657">
        <v>11331605</v>
      </c>
      <c r="BH6" s="658"/>
      <c r="BI6" s="658"/>
      <c r="BJ6" s="658"/>
      <c r="BK6" s="658"/>
      <c r="BL6" s="658"/>
      <c r="BM6" s="658"/>
      <c r="BN6" s="659"/>
      <c r="BO6" s="695">
        <v>96</v>
      </c>
      <c r="BP6" s="695"/>
      <c r="BQ6" s="695"/>
      <c r="BR6" s="695"/>
      <c r="BS6" s="696">
        <v>96848</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275439</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275431</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3232</v>
      </c>
      <c r="S7" s="658"/>
      <c r="T7" s="658"/>
      <c r="U7" s="658"/>
      <c r="V7" s="658"/>
      <c r="W7" s="658"/>
      <c r="X7" s="658"/>
      <c r="Y7" s="659"/>
      <c r="Z7" s="695">
        <v>0</v>
      </c>
      <c r="AA7" s="695"/>
      <c r="AB7" s="695"/>
      <c r="AC7" s="695"/>
      <c r="AD7" s="696">
        <v>3232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4691768</v>
      </c>
      <c r="BH7" s="658"/>
      <c r="BI7" s="658"/>
      <c r="BJ7" s="658"/>
      <c r="BK7" s="658"/>
      <c r="BL7" s="658"/>
      <c r="BM7" s="658"/>
      <c r="BN7" s="659"/>
      <c r="BO7" s="695">
        <v>39.700000000000003</v>
      </c>
      <c r="BP7" s="695"/>
      <c r="BQ7" s="695"/>
      <c r="BR7" s="695"/>
      <c r="BS7" s="696">
        <v>96848</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11676095</v>
      </c>
      <c r="CS7" s="658"/>
      <c r="CT7" s="658"/>
      <c r="CU7" s="658"/>
      <c r="CV7" s="658"/>
      <c r="CW7" s="658"/>
      <c r="CX7" s="658"/>
      <c r="CY7" s="659"/>
      <c r="CZ7" s="695">
        <v>18.899999999999999</v>
      </c>
      <c r="DA7" s="695"/>
      <c r="DB7" s="695"/>
      <c r="DC7" s="695"/>
      <c r="DD7" s="663">
        <v>208923</v>
      </c>
      <c r="DE7" s="658"/>
      <c r="DF7" s="658"/>
      <c r="DG7" s="658"/>
      <c r="DH7" s="658"/>
      <c r="DI7" s="658"/>
      <c r="DJ7" s="658"/>
      <c r="DK7" s="658"/>
      <c r="DL7" s="658"/>
      <c r="DM7" s="658"/>
      <c r="DN7" s="658"/>
      <c r="DO7" s="658"/>
      <c r="DP7" s="659"/>
      <c r="DQ7" s="663">
        <v>7139635</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37618</v>
      </c>
      <c r="S8" s="658"/>
      <c r="T8" s="658"/>
      <c r="U8" s="658"/>
      <c r="V8" s="658"/>
      <c r="W8" s="658"/>
      <c r="X8" s="658"/>
      <c r="Y8" s="659"/>
      <c r="Z8" s="695">
        <v>0.1</v>
      </c>
      <c r="AA8" s="695"/>
      <c r="AB8" s="695"/>
      <c r="AC8" s="695"/>
      <c r="AD8" s="696">
        <v>37618</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162961</v>
      </c>
      <c r="BH8" s="658"/>
      <c r="BI8" s="658"/>
      <c r="BJ8" s="658"/>
      <c r="BK8" s="658"/>
      <c r="BL8" s="658"/>
      <c r="BM8" s="658"/>
      <c r="BN8" s="659"/>
      <c r="BO8" s="695">
        <v>1.4</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24238747</v>
      </c>
      <c r="CS8" s="658"/>
      <c r="CT8" s="658"/>
      <c r="CU8" s="658"/>
      <c r="CV8" s="658"/>
      <c r="CW8" s="658"/>
      <c r="CX8" s="658"/>
      <c r="CY8" s="659"/>
      <c r="CZ8" s="695">
        <v>39.299999999999997</v>
      </c>
      <c r="DA8" s="695"/>
      <c r="DB8" s="695"/>
      <c r="DC8" s="695"/>
      <c r="DD8" s="663">
        <v>134615</v>
      </c>
      <c r="DE8" s="658"/>
      <c r="DF8" s="658"/>
      <c r="DG8" s="658"/>
      <c r="DH8" s="658"/>
      <c r="DI8" s="658"/>
      <c r="DJ8" s="658"/>
      <c r="DK8" s="658"/>
      <c r="DL8" s="658"/>
      <c r="DM8" s="658"/>
      <c r="DN8" s="658"/>
      <c r="DO8" s="658"/>
      <c r="DP8" s="659"/>
      <c r="DQ8" s="663">
        <v>11381202</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45766</v>
      </c>
      <c r="S9" s="658"/>
      <c r="T9" s="658"/>
      <c r="U9" s="658"/>
      <c r="V9" s="658"/>
      <c r="W9" s="658"/>
      <c r="X9" s="658"/>
      <c r="Y9" s="659"/>
      <c r="Z9" s="695">
        <v>0.1</v>
      </c>
      <c r="AA9" s="695"/>
      <c r="AB9" s="695"/>
      <c r="AC9" s="695"/>
      <c r="AD9" s="696">
        <v>45766</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3955716</v>
      </c>
      <c r="BH9" s="658"/>
      <c r="BI9" s="658"/>
      <c r="BJ9" s="658"/>
      <c r="BK9" s="658"/>
      <c r="BL9" s="658"/>
      <c r="BM9" s="658"/>
      <c r="BN9" s="659"/>
      <c r="BO9" s="695">
        <v>33.5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3463192</v>
      </c>
      <c r="CS9" s="658"/>
      <c r="CT9" s="658"/>
      <c r="CU9" s="658"/>
      <c r="CV9" s="658"/>
      <c r="CW9" s="658"/>
      <c r="CX9" s="658"/>
      <c r="CY9" s="659"/>
      <c r="CZ9" s="695">
        <v>5.6</v>
      </c>
      <c r="DA9" s="695"/>
      <c r="DB9" s="695"/>
      <c r="DC9" s="695"/>
      <c r="DD9" s="663">
        <v>245717</v>
      </c>
      <c r="DE9" s="658"/>
      <c r="DF9" s="658"/>
      <c r="DG9" s="658"/>
      <c r="DH9" s="658"/>
      <c r="DI9" s="658"/>
      <c r="DJ9" s="658"/>
      <c r="DK9" s="658"/>
      <c r="DL9" s="658"/>
      <c r="DM9" s="658"/>
      <c r="DN9" s="658"/>
      <c r="DO9" s="658"/>
      <c r="DP9" s="659"/>
      <c r="DQ9" s="663">
        <v>2813642</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234014</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67942</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61663</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2494414</v>
      </c>
      <c r="S11" s="658"/>
      <c r="T11" s="658"/>
      <c r="U11" s="658"/>
      <c r="V11" s="658"/>
      <c r="W11" s="658"/>
      <c r="X11" s="658"/>
      <c r="Y11" s="659"/>
      <c r="Z11" s="660">
        <v>3.9</v>
      </c>
      <c r="AA11" s="661"/>
      <c r="AB11" s="661"/>
      <c r="AC11" s="662"/>
      <c r="AD11" s="663">
        <v>2494414</v>
      </c>
      <c r="AE11" s="658"/>
      <c r="AF11" s="658"/>
      <c r="AG11" s="658"/>
      <c r="AH11" s="658"/>
      <c r="AI11" s="658"/>
      <c r="AJ11" s="658"/>
      <c r="AK11" s="659"/>
      <c r="AL11" s="660">
        <v>8.9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339077</v>
      </c>
      <c r="BH11" s="658"/>
      <c r="BI11" s="658"/>
      <c r="BJ11" s="658"/>
      <c r="BK11" s="658"/>
      <c r="BL11" s="658"/>
      <c r="BM11" s="658"/>
      <c r="BN11" s="659"/>
      <c r="BO11" s="695">
        <v>2.9</v>
      </c>
      <c r="BP11" s="695"/>
      <c r="BQ11" s="695"/>
      <c r="BR11" s="695"/>
      <c r="BS11" s="696">
        <v>96848</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2755331</v>
      </c>
      <c r="CS11" s="658"/>
      <c r="CT11" s="658"/>
      <c r="CU11" s="658"/>
      <c r="CV11" s="658"/>
      <c r="CW11" s="658"/>
      <c r="CX11" s="658"/>
      <c r="CY11" s="659"/>
      <c r="CZ11" s="695">
        <v>4.5</v>
      </c>
      <c r="DA11" s="695"/>
      <c r="DB11" s="695"/>
      <c r="DC11" s="695"/>
      <c r="DD11" s="663">
        <v>1134215</v>
      </c>
      <c r="DE11" s="658"/>
      <c r="DF11" s="658"/>
      <c r="DG11" s="658"/>
      <c r="DH11" s="658"/>
      <c r="DI11" s="658"/>
      <c r="DJ11" s="658"/>
      <c r="DK11" s="658"/>
      <c r="DL11" s="658"/>
      <c r="DM11" s="658"/>
      <c r="DN11" s="658"/>
      <c r="DO11" s="658"/>
      <c r="DP11" s="659"/>
      <c r="DQ11" s="663">
        <v>1555119</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v>8738</v>
      </c>
      <c r="S12" s="658"/>
      <c r="T12" s="658"/>
      <c r="U12" s="658"/>
      <c r="V12" s="658"/>
      <c r="W12" s="658"/>
      <c r="X12" s="658"/>
      <c r="Y12" s="659"/>
      <c r="Z12" s="695">
        <v>0</v>
      </c>
      <c r="AA12" s="695"/>
      <c r="AB12" s="695"/>
      <c r="AC12" s="695"/>
      <c r="AD12" s="696">
        <v>8738</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5402492</v>
      </c>
      <c r="BH12" s="658"/>
      <c r="BI12" s="658"/>
      <c r="BJ12" s="658"/>
      <c r="BK12" s="658"/>
      <c r="BL12" s="658"/>
      <c r="BM12" s="658"/>
      <c r="BN12" s="659"/>
      <c r="BO12" s="695">
        <v>45.8</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1477158</v>
      </c>
      <c r="CS12" s="658"/>
      <c r="CT12" s="658"/>
      <c r="CU12" s="658"/>
      <c r="CV12" s="658"/>
      <c r="CW12" s="658"/>
      <c r="CX12" s="658"/>
      <c r="CY12" s="659"/>
      <c r="CZ12" s="695">
        <v>2.4</v>
      </c>
      <c r="DA12" s="695"/>
      <c r="DB12" s="695"/>
      <c r="DC12" s="695"/>
      <c r="DD12" s="663">
        <v>368602</v>
      </c>
      <c r="DE12" s="658"/>
      <c r="DF12" s="658"/>
      <c r="DG12" s="658"/>
      <c r="DH12" s="658"/>
      <c r="DI12" s="658"/>
      <c r="DJ12" s="658"/>
      <c r="DK12" s="658"/>
      <c r="DL12" s="658"/>
      <c r="DM12" s="658"/>
      <c r="DN12" s="658"/>
      <c r="DO12" s="658"/>
      <c r="DP12" s="659"/>
      <c r="DQ12" s="663">
        <v>1422802</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5332654</v>
      </c>
      <c r="BH13" s="658"/>
      <c r="BI13" s="658"/>
      <c r="BJ13" s="658"/>
      <c r="BK13" s="658"/>
      <c r="BL13" s="658"/>
      <c r="BM13" s="658"/>
      <c r="BN13" s="659"/>
      <c r="BO13" s="695">
        <v>45.2</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4086216</v>
      </c>
      <c r="CS13" s="658"/>
      <c r="CT13" s="658"/>
      <c r="CU13" s="658"/>
      <c r="CV13" s="658"/>
      <c r="CW13" s="658"/>
      <c r="CX13" s="658"/>
      <c r="CY13" s="659"/>
      <c r="CZ13" s="695">
        <v>6.6</v>
      </c>
      <c r="DA13" s="695"/>
      <c r="DB13" s="695"/>
      <c r="DC13" s="695"/>
      <c r="DD13" s="663">
        <v>2367842</v>
      </c>
      <c r="DE13" s="658"/>
      <c r="DF13" s="658"/>
      <c r="DG13" s="658"/>
      <c r="DH13" s="658"/>
      <c r="DI13" s="658"/>
      <c r="DJ13" s="658"/>
      <c r="DK13" s="658"/>
      <c r="DL13" s="658"/>
      <c r="DM13" s="658"/>
      <c r="DN13" s="658"/>
      <c r="DO13" s="658"/>
      <c r="DP13" s="659"/>
      <c r="DQ13" s="663">
        <v>2600387</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2916</v>
      </c>
      <c r="S14" s="658"/>
      <c r="T14" s="658"/>
      <c r="U14" s="658"/>
      <c r="V14" s="658"/>
      <c r="W14" s="658"/>
      <c r="X14" s="658"/>
      <c r="Y14" s="659"/>
      <c r="Z14" s="695">
        <v>0</v>
      </c>
      <c r="AA14" s="695"/>
      <c r="AB14" s="695"/>
      <c r="AC14" s="695"/>
      <c r="AD14" s="696">
        <v>2916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458204</v>
      </c>
      <c r="BH14" s="658"/>
      <c r="BI14" s="658"/>
      <c r="BJ14" s="658"/>
      <c r="BK14" s="658"/>
      <c r="BL14" s="658"/>
      <c r="BM14" s="658"/>
      <c r="BN14" s="659"/>
      <c r="BO14" s="695">
        <v>3.9</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1372043</v>
      </c>
      <c r="CS14" s="658"/>
      <c r="CT14" s="658"/>
      <c r="CU14" s="658"/>
      <c r="CV14" s="658"/>
      <c r="CW14" s="658"/>
      <c r="CX14" s="658"/>
      <c r="CY14" s="659"/>
      <c r="CZ14" s="695">
        <v>2.2000000000000002</v>
      </c>
      <c r="DA14" s="695"/>
      <c r="DB14" s="695"/>
      <c r="DC14" s="695"/>
      <c r="DD14" s="663">
        <v>39538</v>
      </c>
      <c r="DE14" s="658"/>
      <c r="DF14" s="658"/>
      <c r="DG14" s="658"/>
      <c r="DH14" s="658"/>
      <c r="DI14" s="658"/>
      <c r="DJ14" s="658"/>
      <c r="DK14" s="658"/>
      <c r="DL14" s="658"/>
      <c r="DM14" s="658"/>
      <c r="DN14" s="658"/>
      <c r="DO14" s="658"/>
      <c r="DP14" s="659"/>
      <c r="DQ14" s="663">
        <v>1348457</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779141</v>
      </c>
      <c r="BH15" s="658"/>
      <c r="BI15" s="658"/>
      <c r="BJ15" s="658"/>
      <c r="BK15" s="658"/>
      <c r="BL15" s="658"/>
      <c r="BM15" s="658"/>
      <c r="BN15" s="659"/>
      <c r="BO15" s="695">
        <v>6.6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7198361</v>
      </c>
      <c r="CS15" s="658"/>
      <c r="CT15" s="658"/>
      <c r="CU15" s="658"/>
      <c r="CV15" s="658"/>
      <c r="CW15" s="658"/>
      <c r="CX15" s="658"/>
      <c r="CY15" s="659"/>
      <c r="CZ15" s="695">
        <v>11.7</v>
      </c>
      <c r="DA15" s="695"/>
      <c r="DB15" s="695"/>
      <c r="DC15" s="695"/>
      <c r="DD15" s="663">
        <v>1534564</v>
      </c>
      <c r="DE15" s="658"/>
      <c r="DF15" s="658"/>
      <c r="DG15" s="658"/>
      <c r="DH15" s="658"/>
      <c r="DI15" s="658"/>
      <c r="DJ15" s="658"/>
      <c r="DK15" s="658"/>
      <c r="DL15" s="658"/>
      <c r="DM15" s="658"/>
      <c r="DN15" s="658"/>
      <c r="DO15" s="658"/>
      <c r="DP15" s="659"/>
      <c r="DQ15" s="663">
        <v>4655337</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32570</v>
      </c>
      <c r="S16" s="658"/>
      <c r="T16" s="658"/>
      <c r="U16" s="658"/>
      <c r="V16" s="658"/>
      <c r="W16" s="658"/>
      <c r="X16" s="658"/>
      <c r="Y16" s="659"/>
      <c r="Z16" s="695">
        <v>0.1</v>
      </c>
      <c r="AA16" s="695"/>
      <c r="AB16" s="695"/>
      <c r="AC16" s="695"/>
      <c r="AD16" s="696">
        <v>32570</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449678</v>
      </c>
      <c r="CS16" s="658"/>
      <c r="CT16" s="658"/>
      <c r="CU16" s="658"/>
      <c r="CV16" s="658"/>
      <c r="CW16" s="658"/>
      <c r="CX16" s="658"/>
      <c r="CY16" s="659"/>
      <c r="CZ16" s="695">
        <v>0.7</v>
      </c>
      <c r="DA16" s="695"/>
      <c r="DB16" s="695"/>
      <c r="DC16" s="695"/>
      <c r="DD16" s="663" t="s">
        <v>122</v>
      </c>
      <c r="DE16" s="658"/>
      <c r="DF16" s="658"/>
      <c r="DG16" s="658"/>
      <c r="DH16" s="658"/>
      <c r="DI16" s="658"/>
      <c r="DJ16" s="658"/>
      <c r="DK16" s="658"/>
      <c r="DL16" s="658"/>
      <c r="DM16" s="658"/>
      <c r="DN16" s="658"/>
      <c r="DO16" s="658"/>
      <c r="DP16" s="659"/>
      <c r="DQ16" s="663">
        <v>241799</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155665</v>
      </c>
      <c r="S17" s="658"/>
      <c r="T17" s="658"/>
      <c r="U17" s="658"/>
      <c r="V17" s="658"/>
      <c r="W17" s="658"/>
      <c r="X17" s="658"/>
      <c r="Y17" s="659"/>
      <c r="Z17" s="695">
        <v>0.2</v>
      </c>
      <c r="AA17" s="695"/>
      <c r="AB17" s="695"/>
      <c r="AC17" s="695"/>
      <c r="AD17" s="696">
        <v>155665</v>
      </c>
      <c r="AE17" s="696"/>
      <c r="AF17" s="696"/>
      <c r="AG17" s="696"/>
      <c r="AH17" s="696"/>
      <c r="AI17" s="696"/>
      <c r="AJ17" s="696"/>
      <c r="AK17" s="696"/>
      <c r="AL17" s="660">
        <v>0.6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4678080</v>
      </c>
      <c r="CS17" s="658"/>
      <c r="CT17" s="658"/>
      <c r="CU17" s="658"/>
      <c r="CV17" s="658"/>
      <c r="CW17" s="658"/>
      <c r="CX17" s="658"/>
      <c r="CY17" s="659"/>
      <c r="CZ17" s="695">
        <v>7.6</v>
      </c>
      <c r="DA17" s="695"/>
      <c r="DB17" s="695"/>
      <c r="DC17" s="695"/>
      <c r="DD17" s="663" t="s">
        <v>122</v>
      </c>
      <c r="DE17" s="658"/>
      <c r="DF17" s="658"/>
      <c r="DG17" s="658"/>
      <c r="DH17" s="658"/>
      <c r="DI17" s="658"/>
      <c r="DJ17" s="658"/>
      <c r="DK17" s="658"/>
      <c r="DL17" s="658"/>
      <c r="DM17" s="658"/>
      <c r="DN17" s="658"/>
      <c r="DO17" s="658"/>
      <c r="DP17" s="659"/>
      <c r="DQ17" s="663">
        <v>4523325</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102115</v>
      </c>
      <c r="S18" s="658"/>
      <c r="T18" s="658"/>
      <c r="U18" s="658"/>
      <c r="V18" s="658"/>
      <c r="W18" s="658"/>
      <c r="X18" s="658"/>
      <c r="Y18" s="659"/>
      <c r="Z18" s="695">
        <v>0.2</v>
      </c>
      <c r="AA18" s="695"/>
      <c r="AB18" s="695"/>
      <c r="AC18" s="695"/>
      <c r="AD18" s="696">
        <v>102115</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101351</v>
      </c>
      <c r="S19" s="658"/>
      <c r="T19" s="658"/>
      <c r="U19" s="658"/>
      <c r="V19" s="658"/>
      <c r="W19" s="658"/>
      <c r="X19" s="658"/>
      <c r="Y19" s="659"/>
      <c r="Z19" s="695">
        <v>0.2</v>
      </c>
      <c r="AA19" s="695"/>
      <c r="AB19" s="695"/>
      <c r="AC19" s="695"/>
      <c r="AD19" s="696">
        <v>101351</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473602</v>
      </c>
      <c r="BH19" s="658"/>
      <c r="BI19" s="658"/>
      <c r="BJ19" s="658"/>
      <c r="BK19" s="658"/>
      <c r="BL19" s="658"/>
      <c r="BM19" s="658"/>
      <c r="BN19" s="659"/>
      <c r="BO19" s="695">
        <v>4</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764</v>
      </c>
      <c r="S20" s="658"/>
      <c r="T20" s="658"/>
      <c r="U20" s="658"/>
      <c r="V20" s="658"/>
      <c r="W20" s="658"/>
      <c r="X20" s="658"/>
      <c r="Y20" s="659"/>
      <c r="Z20" s="695">
        <v>0</v>
      </c>
      <c r="AA20" s="695"/>
      <c r="AB20" s="695"/>
      <c r="AC20" s="695"/>
      <c r="AD20" s="696">
        <v>764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473602</v>
      </c>
      <c r="BH20" s="658"/>
      <c r="BI20" s="658"/>
      <c r="BJ20" s="658"/>
      <c r="BK20" s="658"/>
      <c r="BL20" s="658"/>
      <c r="BM20" s="658"/>
      <c r="BN20" s="659"/>
      <c r="BO20" s="695">
        <v>4</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61738282</v>
      </c>
      <c r="CS20" s="658"/>
      <c r="CT20" s="658"/>
      <c r="CU20" s="658"/>
      <c r="CV20" s="658"/>
      <c r="CW20" s="658"/>
      <c r="CX20" s="658"/>
      <c r="CY20" s="659"/>
      <c r="CZ20" s="695">
        <v>100</v>
      </c>
      <c r="DA20" s="695"/>
      <c r="DB20" s="695"/>
      <c r="DC20" s="695"/>
      <c r="DD20" s="663">
        <v>6034016</v>
      </c>
      <c r="DE20" s="658"/>
      <c r="DF20" s="658"/>
      <c r="DG20" s="658"/>
      <c r="DH20" s="658"/>
      <c r="DI20" s="658"/>
      <c r="DJ20" s="658"/>
      <c r="DK20" s="658"/>
      <c r="DL20" s="658"/>
      <c r="DM20" s="658"/>
      <c r="DN20" s="658"/>
      <c r="DO20" s="658"/>
      <c r="DP20" s="659"/>
      <c r="DQ20" s="663">
        <v>38018799</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14099854</v>
      </c>
      <c r="S21" s="658"/>
      <c r="T21" s="658"/>
      <c r="U21" s="658"/>
      <c r="V21" s="658"/>
      <c r="W21" s="658"/>
      <c r="X21" s="658"/>
      <c r="Y21" s="659"/>
      <c r="Z21" s="695">
        <v>22</v>
      </c>
      <c r="AA21" s="695"/>
      <c r="AB21" s="695"/>
      <c r="AC21" s="695"/>
      <c r="AD21" s="696">
        <v>12697607</v>
      </c>
      <c r="AE21" s="696"/>
      <c r="AF21" s="696"/>
      <c r="AG21" s="696"/>
      <c r="AH21" s="696"/>
      <c r="AI21" s="696"/>
      <c r="AJ21" s="696"/>
      <c r="AK21" s="696"/>
      <c r="AL21" s="660">
        <v>45.2</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113</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12697607</v>
      </c>
      <c r="S22" s="658"/>
      <c r="T22" s="658"/>
      <c r="U22" s="658"/>
      <c r="V22" s="658"/>
      <c r="W22" s="658"/>
      <c r="X22" s="658"/>
      <c r="Y22" s="659"/>
      <c r="Z22" s="695">
        <v>19.8</v>
      </c>
      <c r="AA22" s="695"/>
      <c r="AB22" s="695"/>
      <c r="AC22" s="695"/>
      <c r="AD22" s="696">
        <v>12697607</v>
      </c>
      <c r="AE22" s="696"/>
      <c r="AF22" s="696"/>
      <c r="AG22" s="696"/>
      <c r="AH22" s="696"/>
      <c r="AI22" s="696"/>
      <c r="AJ22" s="696"/>
      <c r="AK22" s="696"/>
      <c r="AL22" s="660">
        <v>45.2</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1402247</v>
      </c>
      <c r="S23" s="658"/>
      <c r="T23" s="658"/>
      <c r="U23" s="658"/>
      <c r="V23" s="658"/>
      <c r="W23" s="658"/>
      <c r="X23" s="658"/>
      <c r="Y23" s="659"/>
      <c r="Z23" s="695">
        <v>2.2000000000000002</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473489</v>
      </c>
      <c r="BH23" s="658"/>
      <c r="BI23" s="658"/>
      <c r="BJ23" s="658"/>
      <c r="BK23" s="658"/>
      <c r="BL23" s="658"/>
      <c r="BM23" s="658"/>
      <c r="BN23" s="659"/>
      <c r="BO23" s="695">
        <v>4</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29975938</v>
      </c>
      <c r="CS24" s="713"/>
      <c r="CT24" s="713"/>
      <c r="CU24" s="713"/>
      <c r="CV24" s="713"/>
      <c r="CW24" s="713"/>
      <c r="CX24" s="713"/>
      <c r="CY24" s="738"/>
      <c r="CZ24" s="739">
        <v>48.6</v>
      </c>
      <c r="DA24" s="721"/>
      <c r="DB24" s="721"/>
      <c r="DC24" s="741"/>
      <c r="DD24" s="737">
        <v>17483308</v>
      </c>
      <c r="DE24" s="713"/>
      <c r="DF24" s="713"/>
      <c r="DG24" s="713"/>
      <c r="DH24" s="713"/>
      <c r="DI24" s="713"/>
      <c r="DJ24" s="713"/>
      <c r="DK24" s="738"/>
      <c r="DL24" s="737">
        <v>15508876</v>
      </c>
      <c r="DM24" s="713"/>
      <c r="DN24" s="713"/>
      <c r="DO24" s="713"/>
      <c r="DP24" s="713"/>
      <c r="DQ24" s="713"/>
      <c r="DR24" s="713"/>
      <c r="DS24" s="713"/>
      <c r="DT24" s="713"/>
      <c r="DU24" s="713"/>
      <c r="DV24" s="738"/>
      <c r="DW24" s="739">
        <v>54.8</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29324562</v>
      </c>
      <c r="S25" s="658"/>
      <c r="T25" s="658"/>
      <c r="U25" s="658"/>
      <c r="V25" s="658"/>
      <c r="W25" s="658"/>
      <c r="X25" s="658"/>
      <c r="Y25" s="659"/>
      <c r="Z25" s="695">
        <v>45.8</v>
      </c>
      <c r="AA25" s="695"/>
      <c r="AB25" s="695"/>
      <c r="AC25" s="695"/>
      <c r="AD25" s="696">
        <v>27448713</v>
      </c>
      <c r="AE25" s="696"/>
      <c r="AF25" s="696"/>
      <c r="AG25" s="696"/>
      <c r="AH25" s="696"/>
      <c r="AI25" s="696"/>
      <c r="AJ25" s="696"/>
      <c r="AK25" s="696"/>
      <c r="AL25" s="660">
        <v>97.6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6703966</v>
      </c>
      <c r="CS25" s="670"/>
      <c r="CT25" s="670"/>
      <c r="CU25" s="670"/>
      <c r="CV25" s="670"/>
      <c r="CW25" s="670"/>
      <c r="CX25" s="670"/>
      <c r="CY25" s="671"/>
      <c r="CZ25" s="660">
        <v>10.9</v>
      </c>
      <c r="DA25" s="672"/>
      <c r="DB25" s="672"/>
      <c r="DC25" s="673"/>
      <c r="DD25" s="663">
        <v>6197759</v>
      </c>
      <c r="DE25" s="670"/>
      <c r="DF25" s="670"/>
      <c r="DG25" s="670"/>
      <c r="DH25" s="670"/>
      <c r="DI25" s="670"/>
      <c r="DJ25" s="670"/>
      <c r="DK25" s="671"/>
      <c r="DL25" s="663">
        <v>6145498</v>
      </c>
      <c r="DM25" s="670"/>
      <c r="DN25" s="670"/>
      <c r="DO25" s="670"/>
      <c r="DP25" s="670"/>
      <c r="DQ25" s="670"/>
      <c r="DR25" s="670"/>
      <c r="DS25" s="670"/>
      <c r="DT25" s="670"/>
      <c r="DU25" s="670"/>
      <c r="DV25" s="671"/>
      <c r="DW25" s="660">
        <v>21.7</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11455</v>
      </c>
      <c r="S26" s="658"/>
      <c r="T26" s="658"/>
      <c r="U26" s="658"/>
      <c r="V26" s="658"/>
      <c r="W26" s="658"/>
      <c r="X26" s="658"/>
      <c r="Y26" s="659"/>
      <c r="Z26" s="695">
        <v>0</v>
      </c>
      <c r="AA26" s="695"/>
      <c r="AB26" s="695"/>
      <c r="AC26" s="695"/>
      <c r="AD26" s="696">
        <v>11455</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4082827</v>
      </c>
      <c r="CS26" s="658"/>
      <c r="CT26" s="658"/>
      <c r="CU26" s="658"/>
      <c r="CV26" s="658"/>
      <c r="CW26" s="658"/>
      <c r="CX26" s="658"/>
      <c r="CY26" s="659"/>
      <c r="CZ26" s="660">
        <v>6.6</v>
      </c>
      <c r="DA26" s="672"/>
      <c r="DB26" s="672"/>
      <c r="DC26" s="673"/>
      <c r="DD26" s="663">
        <v>3797178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207589</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11805207</v>
      </c>
      <c r="BH27" s="658"/>
      <c r="BI27" s="658"/>
      <c r="BJ27" s="658"/>
      <c r="BK27" s="658"/>
      <c r="BL27" s="658"/>
      <c r="BM27" s="658"/>
      <c r="BN27" s="659"/>
      <c r="BO27" s="695">
        <v>100</v>
      </c>
      <c r="BP27" s="695"/>
      <c r="BQ27" s="695"/>
      <c r="BR27" s="695"/>
      <c r="BS27" s="696">
        <v>96848</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18593892</v>
      </c>
      <c r="CS27" s="670"/>
      <c r="CT27" s="670"/>
      <c r="CU27" s="670"/>
      <c r="CV27" s="670"/>
      <c r="CW27" s="670"/>
      <c r="CX27" s="670"/>
      <c r="CY27" s="671"/>
      <c r="CZ27" s="660">
        <v>30.1</v>
      </c>
      <c r="DA27" s="672"/>
      <c r="DB27" s="672"/>
      <c r="DC27" s="673"/>
      <c r="DD27" s="663">
        <v>6762224</v>
      </c>
      <c r="DE27" s="670"/>
      <c r="DF27" s="670"/>
      <c r="DG27" s="670"/>
      <c r="DH27" s="670"/>
      <c r="DI27" s="670"/>
      <c r="DJ27" s="670"/>
      <c r="DK27" s="671"/>
      <c r="DL27" s="663">
        <v>4840053</v>
      </c>
      <c r="DM27" s="670"/>
      <c r="DN27" s="670"/>
      <c r="DO27" s="670"/>
      <c r="DP27" s="670"/>
      <c r="DQ27" s="670"/>
      <c r="DR27" s="670"/>
      <c r="DS27" s="670"/>
      <c r="DT27" s="670"/>
      <c r="DU27" s="670"/>
      <c r="DV27" s="671"/>
      <c r="DW27" s="660">
        <v>17.100000000000001</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471095</v>
      </c>
      <c r="S28" s="658"/>
      <c r="T28" s="658"/>
      <c r="U28" s="658"/>
      <c r="V28" s="658"/>
      <c r="W28" s="658"/>
      <c r="X28" s="658"/>
      <c r="Y28" s="659"/>
      <c r="Z28" s="695">
        <v>0.7</v>
      </c>
      <c r="AA28" s="695"/>
      <c r="AB28" s="695"/>
      <c r="AC28" s="695"/>
      <c r="AD28" s="696">
        <v>38860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4678080</v>
      </c>
      <c r="CS28" s="658"/>
      <c r="CT28" s="658"/>
      <c r="CU28" s="658"/>
      <c r="CV28" s="658"/>
      <c r="CW28" s="658"/>
      <c r="CX28" s="658"/>
      <c r="CY28" s="659"/>
      <c r="CZ28" s="660">
        <v>7.6</v>
      </c>
      <c r="DA28" s="672"/>
      <c r="DB28" s="672"/>
      <c r="DC28" s="673"/>
      <c r="DD28" s="663">
        <v>4523325</v>
      </c>
      <c r="DE28" s="658"/>
      <c r="DF28" s="658"/>
      <c r="DG28" s="658"/>
      <c r="DH28" s="658"/>
      <c r="DI28" s="658"/>
      <c r="DJ28" s="658"/>
      <c r="DK28" s="659"/>
      <c r="DL28" s="663">
        <v>4523325</v>
      </c>
      <c r="DM28" s="658"/>
      <c r="DN28" s="658"/>
      <c r="DO28" s="658"/>
      <c r="DP28" s="658"/>
      <c r="DQ28" s="658"/>
      <c r="DR28" s="658"/>
      <c r="DS28" s="658"/>
      <c r="DT28" s="658"/>
      <c r="DU28" s="658"/>
      <c r="DV28" s="659"/>
      <c r="DW28" s="660">
        <v>16</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225637</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4678080</v>
      </c>
      <c r="CS29" s="670"/>
      <c r="CT29" s="670"/>
      <c r="CU29" s="670"/>
      <c r="CV29" s="670"/>
      <c r="CW29" s="670"/>
      <c r="CX29" s="670"/>
      <c r="CY29" s="671"/>
      <c r="CZ29" s="660">
        <v>7.6</v>
      </c>
      <c r="DA29" s="672"/>
      <c r="DB29" s="672"/>
      <c r="DC29" s="673"/>
      <c r="DD29" s="663">
        <v>4523325</v>
      </c>
      <c r="DE29" s="670"/>
      <c r="DF29" s="670"/>
      <c r="DG29" s="670"/>
      <c r="DH29" s="670"/>
      <c r="DI29" s="670"/>
      <c r="DJ29" s="670"/>
      <c r="DK29" s="671"/>
      <c r="DL29" s="663">
        <v>4523325</v>
      </c>
      <c r="DM29" s="670"/>
      <c r="DN29" s="670"/>
      <c r="DO29" s="670"/>
      <c r="DP29" s="670"/>
      <c r="DQ29" s="670"/>
      <c r="DR29" s="670"/>
      <c r="DS29" s="670"/>
      <c r="DT29" s="670"/>
      <c r="DU29" s="670"/>
      <c r="DV29" s="671"/>
      <c r="DW29" s="660">
        <v>16</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13836834</v>
      </c>
      <c r="S30" s="658"/>
      <c r="T30" s="658"/>
      <c r="U30" s="658"/>
      <c r="V30" s="658"/>
      <c r="W30" s="658"/>
      <c r="X30" s="658"/>
      <c r="Y30" s="659"/>
      <c r="Z30" s="695">
        <v>21.6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4563198</v>
      </c>
      <c r="CS30" s="658"/>
      <c r="CT30" s="658"/>
      <c r="CU30" s="658"/>
      <c r="CV30" s="658"/>
      <c r="CW30" s="658"/>
      <c r="CX30" s="658"/>
      <c r="CY30" s="659"/>
      <c r="CZ30" s="660">
        <v>7.4</v>
      </c>
      <c r="DA30" s="672"/>
      <c r="DB30" s="672"/>
      <c r="DC30" s="673"/>
      <c r="DD30" s="663">
        <v>4420447</v>
      </c>
      <c r="DE30" s="658"/>
      <c r="DF30" s="658"/>
      <c r="DG30" s="658"/>
      <c r="DH30" s="658"/>
      <c r="DI30" s="658"/>
      <c r="DJ30" s="658"/>
      <c r="DK30" s="659"/>
      <c r="DL30" s="663">
        <v>4420447</v>
      </c>
      <c r="DM30" s="658"/>
      <c r="DN30" s="658"/>
      <c r="DO30" s="658"/>
      <c r="DP30" s="658"/>
      <c r="DQ30" s="658"/>
      <c r="DR30" s="658"/>
      <c r="DS30" s="658"/>
      <c r="DT30" s="658"/>
      <c r="DU30" s="658"/>
      <c r="DV30" s="659"/>
      <c r="DW30" s="660">
        <v>15.6</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v>542455</v>
      </c>
      <c r="S31" s="658"/>
      <c r="T31" s="658"/>
      <c r="U31" s="658"/>
      <c r="V31" s="658"/>
      <c r="W31" s="658"/>
      <c r="X31" s="658"/>
      <c r="Y31" s="659"/>
      <c r="Z31" s="695">
        <v>0.8</v>
      </c>
      <c r="AA31" s="695"/>
      <c r="AB31" s="695"/>
      <c r="AC31" s="695"/>
      <c r="AD31" s="696">
        <v>542455</v>
      </c>
      <c r="AE31" s="696"/>
      <c r="AF31" s="696"/>
      <c r="AG31" s="696"/>
      <c r="AH31" s="696"/>
      <c r="AI31" s="696"/>
      <c r="AJ31" s="696"/>
      <c r="AK31" s="696"/>
      <c r="AL31" s="660">
        <v>1.9</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98.9</v>
      </c>
      <c r="BH31" s="720"/>
      <c r="BI31" s="720"/>
      <c r="BJ31" s="720"/>
      <c r="BK31" s="720"/>
      <c r="BL31" s="720"/>
      <c r="BM31" s="721">
        <v>96.7</v>
      </c>
      <c r="BN31" s="720"/>
      <c r="BO31" s="720"/>
      <c r="BP31" s="720"/>
      <c r="BQ31" s="722"/>
      <c r="BR31" s="719">
        <v>99</v>
      </c>
      <c r="BS31" s="720"/>
      <c r="BT31" s="720"/>
      <c r="BU31" s="720"/>
      <c r="BV31" s="720"/>
      <c r="BW31" s="720"/>
      <c r="BX31" s="721">
        <v>96.8</v>
      </c>
      <c r="BY31" s="720"/>
      <c r="BZ31" s="720"/>
      <c r="CA31" s="720"/>
      <c r="CB31" s="722"/>
      <c r="CD31" s="678"/>
      <c r="CE31" s="679"/>
      <c r="CF31" s="654" t="s">
        <v>300</v>
      </c>
      <c r="CG31" s="655"/>
      <c r="CH31" s="655"/>
      <c r="CI31" s="655"/>
      <c r="CJ31" s="655"/>
      <c r="CK31" s="655"/>
      <c r="CL31" s="655"/>
      <c r="CM31" s="655"/>
      <c r="CN31" s="655"/>
      <c r="CO31" s="655"/>
      <c r="CP31" s="655"/>
      <c r="CQ31" s="656"/>
      <c r="CR31" s="657">
        <v>114882</v>
      </c>
      <c r="CS31" s="670"/>
      <c r="CT31" s="670"/>
      <c r="CU31" s="670"/>
      <c r="CV31" s="670"/>
      <c r="CW31" s="670"/>
      <c r="CX31" s="670"/>
      <c r="CY31" s="671"/>
      <c r="CZ31" s="660">
        <v>0.2</v>
      </c>
      <c r="DA31" s="672"/>
      <c r="DB31" s="672"/>
      <c r="DC31" s="673"/>
      <c r="DD31" s="663">
        <v>102878</v>
      </c>
      <c r="DE31" s="670"/>
      <c r="DF31" s="670"/>
      <c r="DG31" s="670"/>
      <c r="DH31" s="670"/>
      <c r="DI31" s="670"/>
      <c r="DJ31" s="670"/>
      <c r="DK31" s="671"/>
      <c r="DL31" s="663">
        <v>102878</v>
      </c>
      <c r="DM31" s="670"/>
      <c r="DN31" s="670"/>
      <c r="DO31" s="670"/>
      <c r="DP31" s="670"/>
      <c r="DQ31" s="670"/>
      <c r="DR31" s="670"/>
      <c r="DS31" s="670"/>
      <c r="DT31" s="670"/>
      <c r="DU31" s="670"/>
      <c r="DV31" s="671"/>
      <c r="DW31" s="660">
        <v>0.4</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5564735</v>
      </c>
      <c r="S32" s="658"/>
      <c r="T32" s="658"/>
      <c r="U32" s="658"/>
      <c r="V32" s="658"/>
      <c r="W32" s="658"/>
      <c r="X32" s="658"/>
      <c r="Y32" s="659"/>
      <c r="Z32" s="695">
        <v>8.6999999999999993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98.7</v>
      </c>
      <c r="BH32" s="670"/>
      <c r="BI32" s="670"/>
      <c r="BJ32" s="670"/>
      <c r="BK32" s="670"/>
      <c r="BL32" s="670"/>
      <c r="BM32" s="661">
        <v>97.3</v>
      </c>
      <c r="BN32" s="670"/>
      <c r="BO32" s="670"/>
      <c r="BP32" s="670"/>
      <c r="BQ32" s="693"/>
      <c r="BR32" s="723">
        <v>99.3</v>
      </c>
      <c r="BS32" s="670"/>
      <c r="BT32" s="670"/>
      <c r="BU32" s="670"/>
      <c r="BV32" s="670"/>
      <c r="BW32" s="670"/>
      <c r="BX32" s="661">
        <v>97.9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123815</v>
      </c>
      <c r="S33" s="658"/>
      <c r="T33" s="658"/>
      <c r="U33" s="658"/>
      <c r="V33" s="658"/>
      <c r="W33" s="658"/>
      <c r="X33" s="658"/>
      <c r="Y33" s="659"/>
      <c r="Z33" s="695">
        <v>0.2</v>
      </c>
      <c r="AA33" s="695"/>
      <c r="AB33" s="695"/>
      <c r="AC33" s="695"/>
      <c r="AD33" s="696">
        <v>81273</v>
      </c>
      <c r="AE33" s="696"/>
      <c r="AF33" s="696"/>
      <c r="AG33" s="696"/>
      <c r="AH33" s="696"/>
      <c r="AI33" s="696"/>
      <c r="AJ33" s="696"/>
      <c r="AK33" s="696"/>
      <c r="AL33" s="660">
        <v>0.3</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v>
      </c>
      <c r="BH33" s="642"/>
      <c r="BI33" s="642"/>
      <c r="BJ33" s="642"/>
      <c r="BK33" s="642"/>
      <c r="BL33" s="642"/>
      <c r="BM33" s="688">
        <v>95.9</v>
      </c>
      <c r="BN33" s="642"/>
      <c r="BO33" s="642"/>
      <c r="BP33" s="642"/>
      <c r="BQ33" s="705"/>
      <c r="BR33" s="718">
        <v>98.7</v>
      </c>
      <c r="BS33" s="642"/>
      <c r="BT33" s="642"/>
      <c r="BU33" s="642"/>
      <c r="BV33" s="642"/>
      <c r="BW33" s="642"/>
      <c r="BX33" s="688">
        <v>95.6</v>
      </c>
      <c r="BY33" s="642"/>
      <c r="BZ33" s="642"/>
      <c r="CA33" s="642"/>
      <c r="CB33" s="705"/>
      <c r="CD33" s="654" t="s">
        <v>307</v>
      </c>
      <c r="CE33" s="655"/>
      <c r="CF33" s="655"/>
      <c r="CG33" s="655"/>
      <c r="CH33" s="655"/>
      <c r="CI33" s="655"/>
      <c r="CJ33" s="655"/>
      <c r="CK33" s="655"/>
      <c r="CL33" s="655"/>
      <c r="CM33" s="655"/>
      <c r="CN33" s="655"/>
      <c r="CO33" s="655"/>
      <c r="CP33" s="655"/>
      <c r="CQ33" s="656"/>
      <c r="CR33" s="657">
        <v>25278650</v>
      </c>
      <c r="CS33" s="670"/>
      <c r="CT33" s="670"/>
      <c r="CU33" s="670"/>
      <c r="CV33" s="670"/>
      <c r="CW33" s="670"/>
      <c r="CX33" s="670"/>
      <c r="CY33" s="671"/>
      <c r="CZ33" s="660">
        <v>40.9</v>
      </c>
      <c r="DA33" s="672"/>
      <c r="DB33" s="672"/>
      <c r="DC33" s="673"/>
      <c r="DD33" s="663">
        <v>17875858</v>
      </c>
      <c r="DE33" s="670"/>
      <c r="DF33" s="670"/>
      <c r="DG33" s="670"/>
      <c r="DH33" s="670"/>
      <c r="DI33" s="670"/>
      <c r="DJ33" s="670"/>
      <c r="DK33" s="671"/>
      <c r="DL33" s="663">
        <v>10699438</v>
      </c>
      <c r="DM33" s="670"/>
      <c r="DN33" s="670"/>
      <c r="DO33" s="670"/>
      <c r="DP33" s="670"/>
      <c r="DQ33" s="670"/>
      <c r="DR33" s="670"/>
      <c r="DS33" s="670"/>
      <c r="DT33" s="670"/>
      <c r="DU33" s="670"/>
      <c r="DV33" s="671"/>
      <c r="DW33" s="660">
        <v>37.799999999999997</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3530457</v>
      </c>
      <c r="S34" s="658"/>
      <c r="T34" s="658"/>
      <c r="U34" s="658"/>
      <c r="V34" s="658"/>
      <c r="W34" s="658"/>
      <c r="X34" s="658"/>
      <c r="Y34" s="659"/>
      <c r="Z34" s="695">
        <v>5.5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8453116</v>
      </c>
      <c r="CS34" s="658"/>
      <c r="CT34" s="658"/>
      <c r="CU34" s="658"/>
      <c r="CV34" s="658"/>
      <c r="CW34" s="658"/>
      <c r="CX34" s="658"/>
      <c r="CY34" s="659"/>
      <c r="CZ34" s="660">
        <v>13.7</v>
      </c>
      <c r="DA34" s="672"/>
      <c r="DB34" s="672"/>
      <c r="DC34" s="673"/>
      <c r="DD34" s="663">
        <v>7160696</v>
      </c>
      <c r="DE34" s="658"/>
      <c r="DF34" s="658"/>
      <c r="DG34" s="658"/>
      <c r="DH34" s="658"/>
      <c r="DI34" s="658"/>
      <c r="DJ34" s="658"/>
      <c r="DK34" s="659"/>
      <c r="DL34" s="663">
        <v>4038065</v>
      </c>
      <c r="DM34" s="658"/>
      <c r="DN34" s="658"/>
      <c r="DO34" s="658"/>
      <c r="DP34" s="658"/>
      <c r="DQ34" s="658"/>
      <c r="DR34" s="658"/>
      <c r="DS34" s="658"/>
      <c r="DT34" s="658"/>
      <c r="DU34" s="658"/>
      <c r="DV34" s="659"/>
      <c r="DW34" s="660">
        <v>14.3</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5179260</v>
      </c>
      <c r="S35" s="658"/>
      <c r="T35" s="658"/>
      <c r="U35" s="658"/>
      <c r="V35" s="658"/>
      <c r="W35" s="658"/>
      <c r="X35" s="658"/>
      <c r="Y35" s="659"/>
      <c r="Z35" s="695">
        <v>8.1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330797</v>
      </c>
      <c r="CS35" s="670"/>
      <c r="CT35" s="670"/>
      <c r="CU35" s="670"/>
      <c r="CV35" s="670"/>
      <c r="CW35" s="670"/>
      <c r="CX35" s="670"/>
      <c r="CY35" s="671"/>
      <c r="CZ35" s="660">
        <v>0.5</v>
      </c>
      <c r="DA35" s="672"/>
      <c r="DB35" s="672"/>
      <c r="DC35" s="673"/>
      <c r="DD35" s="663">
        <v>278668</v>
      </c>
      <c r="DE35" s="670"/>
      <c r="DF35" s="670"/>
      <c r="DG35" s="670"/>
      <c r="DH35" s="670"/>
      <c r="DI35" s="670"/>
      <c r="DJ35" s="670"/>
      <c r="DK35" s="671"/>
      <c r="DL35" s="663">
        <v>245323</v>
      </c>
      <c r="DM35" s="670"/>
      <c r="DN35" s="670"/>
      <c r="DO35" s="670"/>
      <c r="DP35" s="670"/>
      <c r="DQ35" s="670"/>
      <c r="DR35" s="670"/>
      <c r="DS35" s="670"/>
      <c r="DT35" s="670"/>
      <c r="DU35" s="670"/>
      <c r="DV35" s="671"/>
      <c r="DW35" s="660">
        <v>0.9</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1629726</v>
      </c>
      <c r="S36" s="658"/>
      <c r="T36" s="658"/>
      <c r="U36" s="658"/>
      <c r="V36" s="658"/>
      <c r="W36" s="658"/>
      <c r="X36" s="658"/>
      <c r="Y36" s="659"/>
      <c r="Z36" s="695">
        <v>2.5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5476288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592925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5861890</v>
      </c>
      <c r="CS36" s="658"/>
      <c r="CT36" s="658"/>
      <c r="CU36" s="658"/>
      <c r="CV36" s="658"/>
      <c r="CW36" s="658"/>
      <c r="CX36" s="658"/>
      <c r="CY36" s="659"/>
      <c r="CZ36" s="660">
        <v>9.5</v>
      </c>
      <c r="DA36" s="672"/>
      <c r="DB36" s="672"/>
      <c r="DC36" s="673"/>
      <c r="DD36" s="663">
        <v>4900095</v>
      </c>
      <c r="DE36" s="658"/>
      <c r="DF36" s="658"/>
      <c r="DG36" s="658"/>
      <c r="DH36" s="658"/>
      <c r="DI36" s="658"/>
      <c r="DJ36" s="658"/>
      <c r="DK36" s="659"/>
      <c r="DL36" s="663">
        <v>2988012</v>
      </c>
      <c r="DM36" s="658"/>
      <c r="DN36" s="658"/>
      <c r="DO36" s="658"/>
      <c r="DP36" s="658"/>
      <c r="DQ36" s="658"/>
      <c r="DR36" s="658"/>
      <c r="DS36" s="658"/>
      <c r="DT36" s="658"/>
      <c r="DU36" s="658"/>
      <c r="DV36" s="659"/>
      <c r="DW36" s="660">
        <v>10.6</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442079</v>
      </c>
      <c r="S37" s="658"/>
      <c r="T37" s="658"/>
      <c r="U37" s="658"/>
      <c r="V37" s="658"/>
      <c r="W37" s="658"/>
      <c r="X37" s="658"/>
      <c r="Y37" s="659"/>
      <c r="Z37" s="695">
        <v>0.7</v>
      </c>
      <c r="AA37" s="695"/>
      <c r="AB37" s="695"/>
      <c r="AC37" s="695"/>
      <c r="AD37" s="696">
        <v>50</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544519</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382942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1805481</v>
      </c>
      <c r="CS37" s="670"/>
      <c r="CT37" s="670"/>
      <c r="CU37" s="670"/>
      <c r="CV37" s="670"/>
      <c r="CW37" s="670"/>
      <c r="CX37" s="670"/>
      <c r="CY37" s="671"/>
      <c r="CZ37" s="660">
        <v>2.9</v>
      </c>
      <c r="DA37" s="672"/>
      <c r="DB37" s="672"/>
      <c r="DC37" s="673"/>
      <c r="DD37" s="663">
        <v>1805303</v>
      </c>
      <c r="DE37" s="670"/>
      <c r="DF37" s="670"/>
      <c r="DG37" s="670"/>
      <c r="DH37" s="670"/>
      <c r="DI37" s="670"/>
      <c r="DJ37" s="670"/>
      <c r="DK37" s="671"/>
      <c r="DL37" s="663">
        <v>1684881</v>
      </c>
      <c r="DM37" s="670"/>
      <c r="DN37" s="670"/>
      <c r="DO37" s="670"/>
      <c r="DP37" s="670"/>
      <c r="DQ37" s="670"/>
      <c r="DR37" s="670"/>
      <c r="DS37" s="670"/>
      <c r="DT37" s="670"/>
      <c r="DU37" s="670"/>
      <c r="DV37" s="671"/>
      <c r="DW37" s="660">
        <v>6</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2991300</v>
      </c>
      <c r="S38" s="658"/>
      <c r="T38" s="658"/>
      <c r="U38" s="658"/>
      <c r="V38" s="658"/>
      <c r="W38" s="658"/>
      <c r="X38" s="658"/>
      <c r="Y38" s="659"/>
      <c r="Z38" s="695">
        <v>4.7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95785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14006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4835984</v>
      </c>
      <c r="CS38" s="658"/>
      <c r="CT38" s="658"/>
      <c r="CU38" s="658"/>
      <c r="CV38" s="658"/>
      <c r="CW38" s="658"/>
      <c r="CX38" s="658"/>
      <c r="CY38" s="659"/>
      <c r="CZ38" s="660">
        <v>7.8</v>
      </c>
      <c r="DA38" s="672"/>
      <c r="DB38" s="672"/>
      <c r="DC38" s="673"/>
      <c r="DD38" s="663">
        <v>3750331</v>
      </c>
      <c r="DE38" s="658"/>
      <c r="DF38" s="658"/>
      <c r="DG38" s="658"/>
      <c r="DH38" s="658"/>
      <c r="DI38" s="658"/>
      <c r="DJ38" s="658"/>
      <c r="DK38" s="659"/>
      <c r="DL38" s="663">
        <v>3421082</v>
      </c>
      <c r="DM38" s="658"/>
      <c r="DN38" s="658"/>
      <c r="DO38" s="658"/>
      <c r="DP38" s="658"/>
      <c r="DQ38" s="658"/>
      <c r="DR38" s="658"/>
      <c r="DS38" s="658"/>
      <c r="DT38" s="658"/>
      <c r="DU38" s="658"/>
      <c r="DV38" s="659"/>
      <c r="DW38" s="660">
        <v>12.1</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21233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5774327</v>
      </c>
      <c r="CS39" s="670"/>
      <c r="CT39" s="670"/>
      <c r="CU39" s="670"/>
      <c r="CV39" s="670"/>
      <c r="CW39" s="670"/>
      <c r="CX39" s="670"/>
      <c r="CY39" s="671"/>
      <c r="CZ39" s="660">
        <v>9.4</v>
      </c>
      <c r="DA39" s="672"/>
      <c r="DB39" s="672"/>
      <c r="DC39" s="673"/>
      <c r="DD39" s="663">
        <v>1779112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189600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22536</v>
      </c>
      <c r="CS40" s="658"/>
      <c r="CT40" s="658"/>
      <c r="CU40" s="658"/>
      <c r="CV40" s="658"/>
      <c r="CW40" s="658"/>
      <c r="CX40" s="658"/>
      <c r="CY40" s="659"/>
      <c r="CZ40" s="660">
        <v>0</v>
      </c>
      <c r="DA40" s="672"/>
      <c r="DB40" s="672"/>
      <c r="DC40" s="673"/>
      <c r="DD40" s="663">
        <v>6956</v>
      </c>
      <c r="DE40" s="658"/>
      <c r="DF40" s="658"/>
      <c r="DG40" s="658"/>
      <c r="DH40" s="658"/>
      <c r="DI40" s="658"/>
      <c r="DJ40" s="658"/>
      <c r="DK40" s="659"/>
      <c r="DL40" s="663">
        <v>6956</v>
      </c>
      <c r="DM40" s="658"/>
      <c r="DN40" s="658"/>
      <c r="DO40" s="658"/>
      <c r="DP40" s="658"/>
      <c r="DQ40" s="658"/>
      <c r="DR40" s="658"/>
      <c r="DS40" s="658"/>
      <c r="DT40" s="658"/>
      <c r="DU40" s="658"/>
      <c r="DV40" s="659"/>
      <c r="DW40" s="660">
        <v>0</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64080999</v>
      </c>
      <c r="S41" s="682"/>
      <c r="T41" s="682"/>
      <c r="U41" s="682"/>
      <c r="V41" s="682"/>
      <c r="W41" s="682"/>
      <c r="X41" s="682"/>
      <c r="Y41" s="685"/>
      <c r="Z41" s="686">
        <v>100</v>
      </c>
      <c r="AA41" s="686"/>
      <c r="AB41" s="686"/>
      <c r="AC41" s="686"/>
      <c r="AD41" s="687">
        <v>28122806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1166778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3669206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6483694</v>
      </c>
      <c r="CS42" s="670"/>
      <c r="CT42" s="670"/>
      <c r="CU42" s="670"/>
      <c r="CV42" s="670"/>
      <c r="CW42" s="670"/>
      <c r="CX42" s="670"/>
      <c r="CY42" s="671"/>
      <c r="CZ42" s="660">
        <v>10.5</v>
      </c>
      <c r="DA42" s="672"/>
      <c r="DB42" s="672"/>
      <c r="DC42" s="673"/>
      <c r="DD42" s="663">
        <v>2659633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287788</v>
      </c>
      <c r="CS43" s="670"/>
      <c r="CT43" s="670"/>
      <c r="CU43" s="670"/>
      <c r="CV43" s="670"/>
      <c r="CW43" s="670"/>
      <c r="CX43" s="670"/>
      <c r="CY43" s="671"/>
      <c r="CZ43" s="660">
        <v>0.5</v>
      </c>
      <c r="DA43" s="672"/>
      <c r="DB43" s="672"/>
      <c r="DC43" s="673"/>
      <c r="DD43" s="663">
        <v>287788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6034016</v>
      </c>
      <c r="CS44" s="658"/>
      <c r="CT44" s="658"/>
      <c r="CU44" s="658"/>
      <c r="CV44" s="658"/>
      <c r="CW44" s="658"/>
      <c r="CX44" s="658"/>
      <c r="CY44" s="659"/>
      <c r="CZ44" s="660">
        <v>9.8000000000000007</v>
      </c>
      <c r="DA44" s="661"/>
      <c r="DB44" s="661"/>
      <c r="DC44" s="662"/>
      <c r="DD44" s="663">
        <v>2417834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3012238</v>
      </c>
      <c r="CS45" s="670"/>
      <c r="CT45" s="670"/>
      <c r="CU45" s="670"/>
      <c r="CV45" s="670"/>
      <c r="CW45" s="670"/>
      <c r="CX45" s="670"/>
      <c r="CY45" s="671"/>
      <c r="CZ45" s="660">
        <v>4.9000000000000004</v>
      </c>
      <c r="DA45" s="672"/>
      <c r="DB45" s="672"/>
      <c r="DC45" s="673"/>
      <c r="DD45" s="663">
        <v>567763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2659039</v>
      </c>
      <c r="CS46" s="658"/>
      <c r="CT46" s="658"/>
      <c r="CU46" s="658"/>
      <c r="CV46" s="658"/>
      <c r="CW46" s="658"/>
      <c r="CX46" s="658"/>
      <c r="CY46" s="659"/>
      <c r="CZ46" s="660">
        <v>4.3</v>
      </c>
      <c r="DA46" s="661"/>
      <c r="DB46" s="661"/>
      <c r="DC46" s="662"/>
      <c r="DD46" s="663">
        <v>1826956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449678</v>
      </c>
      <c r="CS47" s="670"/>
      <c r="CT47" s="670"/>
      <c r="CU47" s="670"/>
      <c r="CV47" s="670"/>
      <c r="CW47" s="670"/>
      <c r="CX47" s="670"/>
      <c r="CY47" s="671"/>
      <c r="CZ47" s="660">
        <v>0.7</v>
      </c>
      <c r="DA47" s="672"/>
      <c r="DB47" s="672"/>
      <c r="DC47" s="673"/>
      <c r="DD47" s="663">
        <v>241799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61738282</v>
      </c>
      <c r="CS49" s="642"/>
      <c r="CT49" s="642"/>
      <c r="CU49" s="642"/>
      <c r="CV49" s="642"/>
      <c r="CW49" s="642"/>
      <c r="CX49" s="642"/>
      <c r="CY49" s="643"/>
      <c r="CZ49" s="644">
        <v>100</v>
      </c>
      <c r="DA49" s="645"/>
      <c r="DB49" s="645"/>
      <c r="DC49" s="646"/>
      <c r="DD49" s="647">
        <v>38018799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7yggBli9HYxXRGdtYtvtAu9ryu88ic979y5NnuO9N+gG6pggsopW6tIw/QWq3UaDyZN/tecXRrG3fxNupRyG1Q==" saltValue="JnrDv0S73/92xOFhTkQg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40" t="s">
        <v>352</v>
      </c>
      <c r="B2" s="1140"/>
      <c r="C2" s="1140"/>
      <c r="D2" s="1140"/>
      <c r="E2" s="1140"/>
      <c r="F2" s="1140"/>
      <c r="G2" s="1140"/>
      <c r="H2" s="1140"/>
      <c r="I2" s="1140"/>
      <c r="J2" s="1140"/>
      <c r="K2" s="1140"/>
      <c r="L2" s="1140"/>
      <c r="M2" s="1140"/>
      <c r="N2" s="1140"/>
      <c r="O2" s="1140"/>
      <c r="P2" s="1140"/>
      <c r="Q2" s="1140"/>
      <c r="R2" s="1140"/>
      <c r="S2" s="1140"/>
      <c r="T2" s="1140"/>
      <c r="U2" s="1140"/>
      <c r="V2" s="1140"/>
      <c r="W2" s="1140"/>
      <c r="X2" s="1140"/>
      <c r="Y2" s="1140"/>
      <c r="Z2" s="1140"/>
      <c r="AA2" s="1140"/>
      <c r="AB2" s="1140"/>
      <c r="AC2" s="1140"/>
      <c r="AD2" s="1140"/>
      <c r="AE2" s="1140"/>
      <c r="AF2" s="1140"/>
      <c r="AG2" s="1140"/>
      <c r="AH2" s="1140"/>
      <c r="AI2" s="1140"/>
      <c r="AJ2" s="1140"/>
      <c r="AK2" s="1140"/>
      <c r="AL2" s="1140"/>
      <c r="AM2" s="1140"/>
      <c r="AN2" s="1140"/>
      <c r="AO2" s="1140"/>
      <c r="AP2" s="1140"/>
      <c r="AQ2" s="1140"/>
      <c r="AR2" s="1140"/>
      <c r="AS2" s="1140"/>
      <c r="AT2" s="1140"/>
      <c r="AU2" s="1140"/>
      <c r="AV2" s="1140"/>
      <c r="AW2" s="1140"/>
      <c r="AX2" s="1140"/>
      <c r="AY2" s="1140"/>
      <c r="AZ2" s="1140"/>
      <c r="BA2" s="1140"/>
      <c r="BB2" s="1140"/>
      <c r="BC2" s="1140"/>
      <c r="BD2" s="1140"/>
      <c r="BE2" s="1140"/>
      <c r="BF2" s="1140"/>
      <c r="BG2" s="1140"/>
      <c r="BH2" s="1140"/>
      <c r="BI2" s="114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41" t="s">
        <v>353</v>
      </c>
      <c r="DK2" s="1142"/>
      <c r="DL2" s="1142"/>
      <c r="DM2" s="1142"/>
      <c r="DN2" s="1142"/>
      <c r="DO2" s="1143"/>
      <c r="DP2" s="228"/>
      <c r="DQ2" s="1141" t="s">
        <v>354</v>
      </c>
      <c r="DR2" s="1142"/>
      <c r="DS2" s="1142"/>
      <c r="DT2" s="1142"/>
      <c r="DU2" s="1142"/>
      <c r="DV2" s="1142"/>
      <c r="DW2" s="1142"/>
      <c r="DX2" s="1142"/>
      <c r="DY2" s="1142"/>
      <c r="DZ2" s="114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6" t="s">
        <v>355</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44"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34" t="s">
        <v>371</v>
      </c>
      <c r="DH5" s="1135"/>
      <c r="DI5" s="1135"/>
      <c r="DJ5" s="1135"/>
      <c r="DK5" s="1136"/>
      <c r="DL5" s="1134" t="s">
        <v>372</v>
      </c>
      <c r="DM5" s="1135"/>
      <c r="DN5" s="1135"/>
      <c r="DO5" s="1135"/>
      <c r="DP5" s="1136"/>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45"/>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37"/>
      <c r="DH6" s="1138"/>
      <c r="DI6" s="1138"/>
      <c r="DJ6" s="1138"/>
      <c r="DK6" s="1139"/>
      <c r="DL6" s="1137"/>
      <c r="DM6" s="1138"/>
      <c r="DN6" s="1138"/>
      <c r="DO6" s="1138"/>
      <c r="DP6" s="1139"/>
      <c r="DQ6" s="1040"/>
      <c r="DR6" s="1041"/>
      <c r="DS6" s="1041"/>
      <c r="DT6" s="1041"/>
      <c r="DU6" s="1042"/>
      <c r="DV6" s="1040"/>
      <c r="DW6" s="1041"/>
      <c r="DX6" s="1041"/>
      <c r="DY6" s="1041"/>
      <c r="DZ6" s="1052"/>
      <c r="EA6" s="234"/>
    </row>
    <row r="7" spans="1:131" s="235" customFormat="1" ht="26.25" customHeight="1" thickTop="1">
      <c r="A7" s="236">
        <v>1</v>
      </c>
      <c r="B7" s="1084" t="s">
        <v>374</v>
      </c>
      <c r="C7" s="1085"/>
      <c r="D7" s="1085"/>
      <c r="E7" s="1085"/>
      <c r="F7" s="1085"/>
      <c r="G7" s="1085"/>
      <c r="H7" s="1085"/>
      <c r="I7" s="1085"/>
      <c r="J7" s="1085"/>
      <c r="K7" s="1085"/>
      <c r="L7" s="1085"/>
      <c r="M7" s="1085"/>
      <c r="N7" s="1085"/>
      <c r="O7" s="1085"/>
      <c r="P7" s="1086"/>
      <c r="Q7" s="1121">
        <v>64081</v>
      </c>
      <c r="R7" s="1122"/>
      <c r="S7" s="1122"/>
      <c r="T7" s="1122"/>
      <c r="U7" s="1122"/>
      <c r="V7" s="1122">
        <v>61738</v>
      </c>
      <c r="W7" s="1122"/>
      <c r="X7" s="1122"/>
      <c r="Y7" s="1122"/>
      <c r="Z7" s="1122"/>
      <c r="AA7" s="1122">
        <v>2343</v>
      </c>
      <c r="AB7" s="1122"/>
      <c r="AC7" s="1122"/>
      <c r="AD7" s="1122"/>
      <c r="AE7" s="1123"/>
      <c r="AF7" s="1124">
        <v>2203</v>
      </c>
      <c r="AG7" s="1125"/>
      <c r="AH7" s="1125"/>
      <c r="AI7" s="1125"/>
      <c r="AJ7" s="1126"/>
      <c r="AK7" s="1127">
        <v>5179</v>
      </c>
      <c r="AL7" s="1128"/>
      <c r="AM7" s="1128"/>
      <c r="AN7" s="1128"/>
      <c r="AO7" s="1128"/>
      <c r="AP7" s="1128">
        <v>35836</v>
      </c>
      <c r="AQ7" s="1128"/>
      <c r="AR7" s="1128"/>
      <c r="AS7" s="1128"/>
      <c r="AT7" s="1128"/>
      <c r="AU7" s="1129"/>
      <c r="AV7" s="1129"/>
      <c r="AW7" s="1129"/>
      <c r="AX7" s="1129"/>
      <c r="AY7" s="1130"/>
      <c r="AZ7" s="232"/>
      <c r="BA7" s="232"/>
      <c r="BB7" s="232"/>
      <c r="BC7" s="232"/>
      <c r="BD7" s="232"/>
      <c r="BE7" s="233"/>
      <c r="BF7" s="233"/>
      <c r="BG7" s="233"/>
      <c r="BH7" s="233"/>
      <c r="BI7" s="233"/>
      <c r="BJ7" s="233"/>
      <c r="BK7" s="233"/>
      <c r="BL7" s="233"/>
      <c r="BM7" s="233"/>
      <c r="BN7" s="233"/>
      <c r="BO7" s="233"/>
      <c r="BP7" s="233"/>
      <c r="BQ7" s="236">
        <v>1</v>
      </c>
      <c r="BR7" s="237"/>
      <c r="BS7" s="1131" t="s">
        <v>551</v>
      </c>
      <c r="BT7" s="1132"/>
      <c r="BU7" s="1132"/>
      <c r="BV7" s="1132"/>
      <c r="BW7" s="1132"/>
      <c r="BX7" s="1132"/>
      <c r="BY7" s="1132"/>
      <c r="BZ7" s="1132"/>
      <c r="CA7" s="1132"/>
      <c r="CB7" s="1132"/>
      <c r="CC7" s="1132"/>
      <c r="CD7" s="1132"/>
      <c r="CE7" s="1132"/>
      <c r="CF7" s="1132"/>
      <c r="CG7" s="1133"/>
      <c r="CH7" s="1146">
        <v>-2</v>
      </c>
      <c r="CI7" s="1147"/>
      <c r="CJ7" s="1147"/>
      <c r="CK7" s="1147"/>
      <c r="CL7" s="1148"/>
      <c r="CM7" s="1146">
        <v>102</v>
      </c>
      <c r="CN7" s="1147"/>
      <c r="CO7" s="1147"/>
      <c r="CP7" s="1147"/>
      <c r="CQ7" s="1148"/>
      <c r="CR7" s="1146">
        <v>35</v>
      </c>
      <c r="CS7" s="1147"/>
      <c r="CT7" s="1147"/>
      <c r="CU7" s="1147"/>
      <c r="CV7" s="1148"/>
      <c r="CW7" s="1146">
        <v>16</v>
      </c>
      <c r="CX7" s="1147"/>
      <c r="CY7" s="1147"/>
      <c r="CZ7" s="1147"/>
      <c r="DA7" s="1148"/>
      <c r="DB7" s="1146" t="s">
        <v>550</v>
      </c>
      <c r="DC7" s="1147"/>
      <c r="DD7" s="1147"/>
      <c r="DE7" s="1147"/>
      <c r="DF7" s="1148"/>
      <c r="DG7" s="1146" t="s">
        <v>550</v>
      </c>
      <c r="DH7" s="1147"/>
      <c r="DI7" s="1147"/>
      <c r="DJ7" s="1147"/>
      <c r="DK7" s="1148"/>
      <c r="DL7" s="1146" t="s">
        <v>550</v>
      </c>
      <c r="DM7" s="1147"/>
      <c r="DN7" s="1147"/>
      <c r="DO7" s="1147"/>
      <c r="DP7" s="1148"/>
      <c r="DQ7" s="1146" t="s">
        <v>550</v>
      </c>
      <c r="DR7" s="1147"/>
      <c r="DS7" s="1147"/>
      <c r="DT7" s="1147"/>
      <c r="DU7" s="1148"/>
      <c r="DV7" s="1131"/>
      <c r="DW7" s="1132"/>
      <c r="DX7" s="1132"/>
      <c r="DY7" s="1132"/>
      <c r="DZ7" s="1149"/>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7"/>
      <c r="AL8" s="1118"/>
      <c r="AM8" s="1118"/>
      <c r="AN8" s="1118"/>
      <c r="AO8" s="1118"/>
      <c r="AP8" s="1118"/>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8" t="s">
        <v>552</v>
      </c>
      <c r="BT8" s="1029"/>
      <c r="BU8" s="1029"/>
      <c r="BV8" s="1029"/>
      <c r="BW8" s="1029"/>
      <c r="BX8" s="1029"/>
      <c r="BY8" s="1029"/>
      <c r="BZ8" s="1029"/>
      <c r="CA8" s="1029"/>
      <c r="CB8" s="1029"/>
      <c r="CC8" s="1029"/>
      <c r="CD8" s="1029"/>
      <c r="CE8" s="1029"/>
      <c r="CF8" s="1029"/>
      <c r="CG8" s="1050"/>
      <c r="CH8" s="1025">
        <v>-1</v>
      </c>
      <c r="CI8" s="1026"/>
      <c r="CJ8" s="1026"/>
      <c r="CK8" s="1026"/>
      <c r="CL8" s="1027"/>
      <c r="CM8" s="1025">
        <v>60</v>
      </c>
      <c r="CN8" s="1026"/>
      <c r="CO8" s="1026"/>
      <c r="CP8" s="1026"/>
      <c r="CQ8" s="1027"/>
      <c r="CR8" s="1025">
        <v>5</v>
      </c>
      <c r="CS8" s="1026"/>
      <c r="CT8" s="1026"/>
      <c r="CU8" s="1026"/>
      <c r="CV8" s="1027"/>
      <c r="CW8" s="1025">
        <v>0</v>
      </c>
      <c r="CX8" s="1026"/>
      <c r="CY8" s="1026"/>
      <c r="CZ8" s="1026"/>
      <c r="DA8" s="1027"/>
      <c r="DB8" s="1025" t="s">
        <v>486</v>
      </c>
      <c r="DC8" s="1026"/>
      <c r="DD8" s="1026"/>
      <c r="DE8" s="1026"/>
      <c r="DF8" s="1027"/>
      <c r="DG8" s="1025" t="s">
        <v>486</v>
      </c>
      <c r="DH8" s="1026"/>
      <c r="DI8" s="1026"/>
      <c r="DJ8" s="1026"/>
      <c r="DK8" s="1027"/>
      <c r="DL8" s="1025" t="s">
        <v>486</v>
      </c>
      <c r="DM8" s="1026"/>
      <c r="DN8" s="1026"/>
      <c r="DO8" s="1026"/>
      <c r="DP8" s="1027"/>
      <c r="DQ8" s="1025" t="s">
        <v>486</v>
      </c>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8" t="s">
        <v>553</v>
      </c>
      <c r="BT9" s="1029"/>
      <c r="BU9" s="1029"/>
      <c r="BV9" s="1029"/>
      <c r="BW9" s="1029"/>
      <c r="BX9" s="1029"/>
      <c r="BY9" s="1029"/>
      <c r="BZ9" s="1029"/>
      <c r="CA9" s="1029"/>
      <c r="CB9" s="1029"/>
      <c r="CC9" s="1029"/>
      <c r="CD9" s="1029"/>
      <c r="CE9" s="1029"/>
      <c r="CF9" s="1029"/>
      <c r="CG9" s="1050"/>
      <c r="CH9" s="1025">
        <v>0</v>
      </c>
      <c r="CI9" s="1026"/>
      <c r="CJ9" s="1026"/>
      <c r="CK9" s="1026"/>
      <c r="CL9" s="1027"/>
      <c r="CM9" s="1025">
        <v>50</v>
      </c>
      <c r="CN9" s="1026"/>
      <c r="CO9" s="1026"/>
      <c r="CP9" s="1026"/>
      <c r="CQ9" s="1027"/>
      <c r="CR9" s="1025">
        <v>30</v>
      </c>
      <c r="CS9" s="1026"/>
      <c r="CT9" s="1026"/>
      <c r="CU9" s="1026"/>
      <c r="CV9" s="1027"/>
      <c r="CW9" s="1025">
        <v>13</v>
      </c>
      <c r="CX9" s="1026"/>
      <c r="CY9" s="1026"/>
      <c r="CZ9" s="1026"/>
      <c r="DA9" s="1027"/>
      <c r="DB9" s="1025" t="s">
        <v>486</v>
      </c>
      <c r="DC9" s="1026"/>
      <c r="DD9" s="1026"/>
      <c r="DE9" s="1026"/>
      <c r="DF9" s="1027"/>
      <c r="DG9" s="1025" t="s">
        <v>486</v>
      </c>
      <c r="DH9" s="1026"/>
      <c r="DI9" s="1026"/>
      <c r="DJ9" s="1026"/>
      <c r="DK9" s="1027"/>
      <c r="DL9" s="1025" t="s">
        <v>486</v>
      </c>
      <c r="DM9" s="1026"/>
      <c r="DN9" s="1026"/>
      <c r="DO9" s="1026"/>
      <c r="DP9" s="1027"/>
      <c r="DQ9" s="1025" t="s">
        <v>486</v>
      </c>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8" t="s">
        <v>554</v>
      </c>
      <c r="BT10" s="1029"/>
      <c r="BU10" s="1029"/>
      <c r="BV10" s="1029"/>
      <c r="BW10" s="1029"/>
      <c r="BX10" s="1029"/>
      <c r="BY10" s="1029"/>
      <c r="BZ10" s="1029"/>
      <c r="CA10" s="1029"/>
      <c r="CB10" s="1029"/>
      <c r="CC10" s="1029"/>
      <c r="CD10" s="1029"/>
      <c r="CE10" s="1029"/>
      <c r="CF10" s="1029"/>
      <c r="CG10" s="1050"/>
      <c r="CH10" s="1025">
        <v>2</v>
      </c>
      <c r="CI10" s="1026"/>
      <c r="CJ10" s="1026"/>
      <c r="CK10" s="1026"/>
      <c r="CL10" s="1027"/>
      <c r="CM10" s="1025">
        <v>13</v>
      </c>
      <c r="CN10" s="1026"/>
      <c r="CO10" s="1026"/>
      <c r="CP10" s="1026"/>
      <c r="CQ10" s="1027"/>
      <c r="CR10" s="1025">
        <v>0</v>
      </c>
      <c r="CS10" s="1026"/>
      <c r="CT10" s="1026"/>
      <c r="CU10" s="1026"/>
      <c r="CV10" s="1027"/>
      <c r="CW10" s="1025">
        <v>8</v>
      </c>
      <c r="CX10" s="1026"/>
      <c r="CY10" s="1026"/>
      <c r="CZ10" s="1026"/>
      <c r="DA10" s="1027"/>
      <c r="DB10" s="1025" t="s">
        <v>486</v>
      </c>
      <c r="DC10" s="1026"/>
      <c r="DD10" s="1026"/>
      <c r="DE10" s="1026"/>
      <c r="DF10" s="1027"/>
      <c r="DG10" s="1025" t="s">
        <v>486</v>
      </c>
      <c r="DH10" s="1026"/>
      <c r="DI10" s="1026"/>
      <c r="DJ10" s="1026"/>
      <c r="DK10" s="1027"/>
      <c r="DL10" s="1025" t="s">
        <v>486</v>
      </c>
      <c r="DM10" s="1026"/>
      <c r="DN10" s="1026"/>
      <c r="DO10" s="1026"/>
      <c r="DP10" s="1027"/>
      <c r="DQ10" s="1025" t="s">
        <v>486</v>
      </c>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71"/>
      <c r="AG22" s="1072"/>
      <c r="AH22" s="1072"/>
      <c r="AI22" s="1072"/>
      <c r="AJ22" s="1073"/>
      <c r="AK22" s="1113"/>
      <c r="AL22" s="1114"/>
      <c r="AM22" s="1114"/>
      <c r="AN22" s="1114"/>
      <c r="AO22" s="1114"/>
      <c r="AP22" s="1114"/>
      <c r="AQ22" s="1114"/>
      <c r="AR22" s="1114"/>
      <c r="AS22" s="1114"/>
      <c r="AT22" s="1114"/>
      <c r="AU22" s="1115"/>
      <c r="AV22" s="1115"/>
      <c r="AW22" s="1115"/>
      <c r="AX22" s="1115"/>
      <c r="AY22" s="1116"/>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376</v>
      </c>
      <c r="B23" s="970" t="s">
        <v>377</v>
      </c>
      <c r="C23" s="971"/>
      <c r="D23" s="971"/>
      <c r="E23" s="971"/>
      <c r="F23" s="971"/>
      <c r="G23" s="971"/>
      <c r="H23" s="971"/>
      <c r="I23" s="971"/>
      <c r="J23" s="971"/>
      <c r="K23" s="971"/>
      <c r="L23" s="971"/>
      <c r="M23" s="971"/>
      <c r="N23" s="971"/>
      <c r="O23" s="971"/>
      <c r="P23" s="981"/>
      <c r="Q23" s="1104">
        <v>64081</v>
      </c>
      <c r="R23" s="1098"/>
      <c r="S23" s="1098"/>
      <c r="T23" s="1098"/>
      <c r="U23" s="1098"/>
      <c r="V23" s="1098">
        <v>61738</v>
      </c>
      <c r="W23" s="1098"/>
      <c r="X23" s="1098"/>
      <c r="Y23" s="1098"/>
      <c r="Z23" s="1098"/>
      <c r="AA23" s="1098">
        <v>2343</v>
      </c>
      <c r="AB23" s="1098"/>
      <c r="AC23" s="1098"/>
      <c r="AD23" s="1098"/>
      <c r="AE23" s="1105"/>
      <c r="AF23" s="1106">
        <v>2203</v>
      </c>
      <c r="AG23" s="1098"/>
      <c r="AH23" s="1098"/>
      <c r="AI23" s="1098"/>
      <c r="AJ23" s="1107"/>
      <c r="AK23" s="1108"/>
      <c r="AL23" s="1109"/>
      <c r="AM23" s="1109"/>
      <c r="AN23" s="1109"/>
      <c r="AO23" s="1109"/>
      <c r="AP23" s="1098">
        <v>35836</v>
      </c>
      <c r="AQ23" s="1098"/>
      <c r="AR23" s="1098"/>
      <c r="AS23" s="1098"/>
      <c r="AT23" s="1098"/>
      <c r="AU23" s="1099"/>
      <c r="AV23" s="1099"/>
      <c r="AW23" s="1099"/>
      <c r="AX23" s="1099"/>
      <c r="AY23" s="1100"/>
      <c r="AZ23" s="1101" t="s">
        <v>122</v>
      </c>
      <c r="BA23" s="1102"/>
      <c r="BB23" s="1102"/>
      <c r="BC23" s="1102"/>
      <c r="BD23" s="1103"/>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7" t="s">
        <v>378</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6" t="s">
        <v>379</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2" t="s">
        <v>383</v>
      </c>
      <c r="AG26" s="1044"/>
      <c r="AH26" s="1044"/>
      <c r="AI26" s="1044"/>
      <c r="AJ26" s="1093"/>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4"/>
      <c r="AG27" s="1047"/>
      <c r="AH27" s="1047"/>
      <c r="AI27" s="1047"/>
      <c r="AJ27" s="1095"/>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4" t="s">
        <v>388</v>
      </c>
      <c r="C28" s="1085"/>
      <c r="D28" s="1085"/>
      <c r="E28" s="1085"/>
      <c r="F28" s="1085"/>
      <c r="G28" s="1085"/>
      <c r="H28" s="1085"/>
      <c r="I28" s="1085"/>
      <c r="J28" s="1085"/>
      <c r="K28" s="1085"/>
      <c r="L28" s="1085"/>
      <c r="M28" s="1085"/>
      <c r="N28" s="1085"/>
      <c r="O28" s="1085"/>
      <c r="P28" s="1086"/>
      <c r="Q28" s="1087">
        <v>12059</v>
      </c>
      <c r="R28" s="1088"/>
      <c r="S28" s="1088"/>
      <c r="T28" s="1088"/>
      <c r="U28" s="1088"/>
      <c r="V28" s="1088">
        <v>11466</v>
      </c>
      <c r="W28" s="1088"/>
      <c r="X28" s="1088"/>
      <c r="Y28" s="1088"/>
      <c r="Z28" s="1088"/>
      <c r="AA28" s="1088">
        <v>593</v>
      </c>
      <c r="AB28" s="1088"/>
      <c r="AC28" s="1088"/>
      <c r="AD28" s="1088"/>
      <c r="AE28" s="1089"/>
      <c r="AF28" s="1090">
        <v>593</v>
      </c>
      <c r="AG28" s="1088"/>
      <c r="AH28" s="1088"/>
      <c r="AI28" s="1088"/>
      <c r="AJ28" s="1091"/>
      <c r="AK28" s="1080">
        <v>1173</v>
      </c>
      <c r="AL28" s="1081"/>
      <c r="AM28" s="1081"/>
      <c r="AN28" s="1081"/>
      <c r="AO28" s="1081"/>
      <c r="AP28" s="1081" t="s">
        <v>543</v>
      </c>
      <c r="AQ28" s="1081"/>
      <c r="AR28" s="1081"/>
      <c r="AS28" s="1081"/>
      <c r="AT28" s="1081"/>
      <c r="AU28" s="1081" t="s">
        <v>543</v>
      </c>
      <c r="AV28" s="1081"/>
      <c r="AW28" s="1081"/>
      <c r="AX28" s="1081"/>
      <c r="AY28" s="1081"/>
      <c r="AZ28" s="1081" t="s">
        <v>543</v>
      </c>
      <c r="BA28" s="1081"/>
      <c r="BB28" s="1081"/>
      <c r="BC28" s="1081"/>
      <c r="BD28" s="1081"/>
      <c r="BE28" s="1082"/>
      <c r="BF28" s="1082"/>
      <c r="BG28" s="1082"/>
      <c r="BH28" s="1082"/>
      <c r="BI28" s="1083"/>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389</v>
      </c>
      <c r="C29" s="1067"/>
      <c r="D29" s="1067"/>
      <c r="E29" s="1067"/>
      <c r="F29" s="1067"/>
      <c r="G29" s="1067"/>
      <c r="H29" s="1067"/>
      <c r="I29" s="1067"/>
      <c r="J29" s="1067"/>
      <c r="K29" s="1067"/>
      <c r="L29" s="1067"/>
      <c r="M29" s="1067"/>
      <c r="N29" s="1067"/>
      <c r="O29" s="1067"/>
      <c r="P29" s="1068"/>
      <c r="Q29" s="1074">
        <v>12317</v>
      </c>
      <c r="R29" s="1075"/>
      <c r="S29" s="1075"/>
      <c r="T29" s="1075"/>
      <c r="U29" s="1075"/>
      <c r="V29" s="1075">
        <v>11824</v>
      </c>
      <c r="W29" s="1075"/>
      <c r="X29" s="1075"/>
      <c r="Y29" s="1075"/>
      <c r="Z29" s="1075"/>
      <c r="AA29" s="1075">
        <v>493</v>
      </c>
      <c r="AB29" s="1075"/>
      <c r="AC29" s="1075"/>
      <c r="AD29" s="1075"/>
      <c r="AE29" s="1076"/>
      <c r="AF29" s="1071">
        <v>493</v>
      </c>
      <c r="AG29" s="1072"/>
      <c r="AH29" s="1072"/>
      <c r="AI29" s="1072"/>
      <c r="AJ29" s="1073"/>
      <c r="AK29" s="1016">
        <v>1979</v>
      </c>
      <c r="AL29" s="1007"/>
      <c r="AM29" s="1007"/>
      <c r="AN29" s="1007"/>
      <c r="AO29" s="1007"/>
      <c r="AP29" s="1007" t="s">
        <v>543</v>
      </c>
      <c r="AQ29" s="1007"/>
      <c r="AR29" s="1007"/>
      <c r="AS29" s="1007"/>
      <c r="AT29" s="1007"/>
      <c r="AU29" s="1007" t="s">
        <v>543</v>
      </c>
      <c r="AV29" s="1007"/>
      <c r="AW29" s="1007"/>
      <c r="AX29" s="1007"/>
      <c r="AY29" s="1007"/>
      <c r="AZ29" s="1007" t="s">
        <v>543</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390</v>
      </c>
      <c r="C30" s="1067"/>
      <c r="D30" s="1067"/>
      <c r="E30" s="1067"/>
      <c r="F30" s="1067"/>
      <c r="G30" s="1067"/>
      <c r="H30" s="1067"/>
      <c r="I30" s="1067"/>
      <c r="J30" s="1067"/>
      <c r="K30" s="1067"/>
      <c r="L30" s="1067"/>
      <c r="M30" s="1067"/>
      <c r="N30" s="1067"/>
      <c r="O30" s="1067"/>
      <c r="P30" s="1068"/>
      <c r="Q30" s="1074">
        <v>1496</v>
      </c>
      <c r="R30" s="1075"/>
      <c r="S30" s="1075"/>
      <c r="T30" s="1075"/>
      <c r="U30" s="1075"/>
      <c r="V30" s="1075">
        <v>1486</v>
      </c>
      <c r="W30" s="1075"/>
      <c r="X30" s="1075"/>
      <c r="Y30" s="1075"/>
      <c r="Z30" s="1075"/>
      <c r="AA30" s="1075">
        <v>10</v>
      </c>
      <c r="AB30" s="1075"/>
      <c r="AC30" s="1075"/>
      <c r="AD30" s="1075"/>
      <c r="AE30" s="1076"/>
      <c r="AF30" s="1071">
        <v>10</v>
      </c>
      <c r="AG30" s="1072"/>
      <c r="AH30" s="1072"/>
      <c r="AI30" s="1072"/>
      <c r="AJ30" s="1073"/>
      <c r="AK30" s="1016">
        <v>488</v>
      </c>
      <c r="AL30" s="1007"/>
      <c r="AM30" s="1007"/>
      <c r="AN30" s="1007"/>
      <c r="AO30" s="1007"/>
      <c r="AP30" s="1007" t="s">
        <v>543</v>
      </c>
      <c r="AQ30" s="1007"/>
      <c r="AR30" s="1007"/>
      <c r="AS30" s="1007"/>
      <c r="AT30" s="1007"/>
      <c r="AU30" s="1007" t="s">
        <v>543</v>
      </c>
      <c r="AV30" s="1007"/>
      <c r="AW30" s="1007"/>
      <c r="AX30" s="1007"/>
      <c r="AY30" s="1007"/>
      <c r="AZ30" s="1007" t="s">
        <v>543</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391</v>
      </c>
      <c r="C31" s="1067"/>
      <c r="D31" s="1067"/>
      <c r="E31" s="1067"/>
      <c r="F31" s="1067"/>
      <c r="G31" s="1067"/>
      <c r="H31" s="1067"/>
      <c r="I31" s="1067"/>
      <c r="J31" s="1067"/>
      <c r="K31" s="1067"/>
      <c r="L31" s="1067"/>
      <c r="M31" s="1067"/>
      <c r="N31" s="1067"/>
      <c r="O31" s="1067"/>
      <c r="P31" s="1068"/>
      <c r="Q31" s="1074">
        <v>1601</v>
      </c>
      <c r="R31" s="1075"/>
      <c r="S31" s="1075"/>
      <c r="T31" s="1075"/>
      <c r="U31" s="1075"/>
      <c r="V31" s="1075">
        <v>1464</v>
      </c>
      <c r="W31" s="1075"/>
      <c r="X31" s="1075"/>
      <c r="Y31" s="1075"/>
      <c r="Z31" s="1075"/>
      <c r="AA31" s="1075">
        <v>137</v>
      </c>
      <c r="AB31" s="1075"/>
      <c r="AC31" s="1075"/>
      <c r="AD31" s="1075"/>
      <c r="AE31" s="1076"/>
      <c r="AF31" s="1071">
        <v>3259</v>
      </c>
      <c r="AG31" s="1072"/>
      <c r="AH31" s="1072"/>
      <c r="AI31" s="1072"/>
      <c r="AJ31" s="1073"/>
      <c r="AK31" s="1016">
        <v>93</v>
      </c>
      <c r="AL31" s="1007"/>
      <c r="AM31" s="1007"/>
      <c r="AN31" s="1007"/>
      <c r="AO31" s="1007"/>
      <c r="AP31" s="1007">
        <v>1686</v>
      </c>
      <c r="AQ31" s="1007"/>
      <c r="AR31" s="1007"/>
      <c r="AS31" s="1007"/>
      <c r="AT31" s="1007"/>
      <c r="AU31" s="1007">
        <v>204</v>
      </c>
      <c r="AV31" s="1007"/>
      <c r="AW31" s="1007"/>
      <c r="AX31" s="1007"/>
      <c r="AY31" s="1007"/>
      <c r="AZ31" s="1007" t="s">
        <v>543</v>
      </c>
      <c r="BA31" s="1007"/>
      <c r="BB31" s="1007"/>
      <c r="BC31" s="1007"/>
      <c r="BD31" s="100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393</v>
      </c>
      <c r="C32" s="1067"/>
      <c r="D32" s="1067"/>
      <c r="E32" s="1067"/>
      <c r="F32" s="1067"/>
      <c r="G32" s="1067"/>
      <c r="H32" s="1067"/>
      <c r="I32" s="1067"/>
      <c r="J32" s="1067"/>
      <c r="K32" s="1067"/>
      <c r="L32" s="1067"/>
      <c r="M32" s="1067"/>
      <c r="N32" s="1067"/>
      <c r="O32" s="1067"/>
      <c r="P32" s="1068"/>
      <c r="Q32" s="1078">
        <v>905</v>
      </c>
      <c r="R32" s="1072"/>
      <c r="S32" s="1072"/>
      <c r="T32" s="1072"/>
      <c r="U32" s="1079"/>
      <c r="V32" s="1076">
        <v>820</v>
      </c>
      <c r="W32" s="1072"/>
      <c r="X32" s="1072"/>
      <c r="Y32" s="1072"/>
      <c r="Z32" s="1079"/>
      <c r="AA32" s="1076">
        <v>85</v>
      </c>
      <c r="AB32" s="1072"/>
      <c r="AC32" s="1072"/>
      <c r="AD32" s="1072"/>
      <c r="AE32" s="1073"/>
      <c r="AF32" s="1071">
        <v>371</v>
      </c>
      <c r="AG32" s="1072"/>
      <c r="AH32" s="1072"/>
      <c r="AI32" s="1072"/>
      <c r="AJ32" s="1073"/>
      <c r="AK32" s="1016">
        <v>545</v>
      </c>
      <c r="AL32" s="1007"/>
      <c r="AM32" s="1007"/>
      <c r="AN32" s="1007"/>
      <c r="AO32" s="1007"/>
      <c r="AP32" s="1007">
        <v>4444</v>
      </c>
      <c r="AQ32" s="1007"/>
      <c r="AR32" s="1007"/>
      <c r="AS32" s="1007"/>
      <c r="AT32" s="1007"/>
      <c r="AU32" s="1007">
        <v>3777</v>
      </c>
      <c r="AV32" s="1007"/>
      <c r="AW32" s="1007"/>
      <c r="AX32" s="1007"/>
      <c r="AY32" s="1007"/>
      <c r="AZ32" s="1007" t="s">
        <v>543</v>
      </c>
      <c r="BA32" s="1007"/>
      <c r="BB32" s="1007"/>
      <c r="BC32" s="1007"/>
      <c r="BD32" s="100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376</v>
      </c>
      <c r="B63" s="970" t="s">
        <v>395</v>
      </c>
      <c r="C63" s="971"/>
      <c r="D63" s="971"/>
      <c r="E63" s="971"/>
      <c r="F63" s="971"/>
      <c r="G63" s="971"/>
      <c r="H63" s="971"/>
      <c r="I63" s="971"/>
      <c r="J63" s="971"/>
      <c r="K63" s="971"/>
      <c r="L63" s="971"/>
      <c r="M63" s="971"/>
      <c r="N63" s="971"/>
      <c r="O63" s="971"/>
      <c r="P63" s="981"/>
      <c r="Q63" s="998"/>
      <c r="R63" s="999"/>
      <c r="S63" s="999"/>
      <c r="T63" s="999"/>
      <c r="U63" s="999"/>
      <c r="V63" s="999"/>
      <c r="W63" s="999"/>
      <c r="X63" s="999"/>
      <c r="Y63" s="999"/>
      <c r="Z63" s="999"/>
      <c r="AA63" s="999"/>
      <c r="AB63" s="999"/>
      <c r="AC63" s="999"/>
      <c r="AD63" s="999"/>
      <c r="AE63" s="1056"/>
      <c r="AF63" s="1057">
        <v>4727</v>
      </c>
      <c r="AG63" s="995"/>
      <c r="AH63" s="995"/>
      <c r="AI63" s="995"/>
      <c r="AJ63" s="1058"/>
      <c r="AK63" s="1059"/>
      <c r="AL63" s="999"/>
      <c r="AM63" s="999"/>
      <c r="AN63" s="999"/>
      <c r="AO63" s="999"/>
      <c r="AP63" s="995">
        <v>6130</v>
      </c>
      <c r="AQ63" s="995"/>
      <c r="AR63" s="995"/>
      <c r="AS63" s="995"/>
      <c r="AT63" s="995"/>
      <c r="AU63" s="995">
        <v>3981</v>
      </c>
      <c r="AV63" s="995"/>
      <c r="AW63" s="995"/>
      <c r="AX63" s="995"/>
      <c r="AY63" s="995"/>
      <c r="AZ63" s="1053"/>
      <c r="BA63" s="1053"/>
      <c r="BB63" s="1053"/>
      <c r="BC63" s="1053"/>
      <c r="BD63" s="1053"/>
      <c r="BE63" s="996"/>
      <c r="BF63" s="996"/>
      <c r="BG63" s="996"/>
      <c r="BH63" s="996"/>
      <c r="BI63" s="997"/>
      <c r="BJ63" s="1054" t="s">
        <v>122</v>
      </c>
      <c r="BK63" s="986"/>
      <c r="BL63" s="986"/>
      <c r="BM63" s="986"/>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397</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78"/>
      <c r="BT66" s="979"/>
      <c r="BU66" s="979"/>
      <c r="BV66" s="979"/>
      <c r="BW66" s="979"/>
      <c r="BX66" s="979"/>
      <c r="BY66" s="979"/>
      <c r="BZ66" s="979"/>
      <c r="CA66" s="979"/>
      <c r="CB66" s="979"/>
      <c r="CC66" s="979"/>
      <c r="CD66" s="979"/>
      <c r="CE66" s="979"/>
      <c r="CF66" s="979"/>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78"/>
      <c r="DW66" s="979"/>
      <c r="DX66" s="979"/>
      <c r="DY66" s="979"/>
      <c r="DZ66" s="980"/>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78"/>
      <c r="BT67" s="979"/>
      <c r="BU67" s="979"/>
      <c r="BV67" s="979"/>
      <c r="BW67" s="979"/>
      <c r="BX67" s="979"/>
      <c r="BY67" s="979"/>
      <c r="BZ67" s="979"/>
      <c r="CA67" s="979"/>
      <c r="CB67" s="979"/>
      <c r="CC67" s="979"/>
      <c r="CD67" s="979"/>
      <c r="CE67" s="979"/>
      <c r="CF67" s="979"/>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78"/>
      <c r="DW67" s="979"/>
      <c r="DX67" s="979"/>
      <c r="DY67" s="979"/>
      <c r="DZ67" s="980"/>
      <c r="EA67" s="230"/>
    </row>
    <row r="68" spans="1:131" ht="26.25" customHeight="1" thickTop="1">
      <c r="A68" s="236">
        <v>1</v>
      </c>
      <c r="B68" s="1021" t="s">
        <v>544</v>
      </c>
      <c r="C68" s="1022"/>
      <c r="D68" s="1022"/>
      <c r="E68" s="1022"/>
      <c r="F68" s="1022"/>
      <c r="G68" s="1022"/>
      <c r="H68" s="1022"/>
      <c r="I68" s="1022"/>
      <c r="J68" s="1022"/>
      <c r="K68" s="1022"/>
      <c r="L68" s="1022"/>
      <c r="M68" s="1022"/>
      <c r="N68" s="1022"/>
      <c r="O68" s="1022"/>
      <c r="P68" s="1023"/>
      <c r="Q68" s="1024">
        <v>8593</v>
      </c>
      <c r="R68" s="1018"/>
      <c r="S68" s="1018"/>
      <c r="T68" s="1018"/>
      <c r="U68" s="1018"/>
      <c r="V68" s="1018">
        <v>7983</v>
      </c>
      <c r="W68" s="1018"/>
      <c r="X68" s="1018"/>
      <c r="Y68" s="1018"/>
      <c r="Z68" s="1018"/>
      <c r="AA68" s="1018">
        <v>610</v>
      </c>
      <c r="AB68" s="1018"/>
      <c r="AC68" s="1018"/>
      <c r="AD68" s="1018"/>
      <c r="AE68" s="1018"/>
      <c r="AF68" s="1018">
        <v>610</v>
      </c>
      <c r="AG68" s="1018"/>
      <c r="AH68" s="1018"/>
      <c r="AI68" s="1018"/>
      <c r="AJ68" s="1018"/>
      <c r="AK68" s="1018">
        <v>58</v>
      </c>
      <c r="AL68" s="1018"/>
      <c r="AM68" s="1018"/>
      <c r="AN68" s="1018"/>
      <c r="AO68" s="1018"/>
      <c r="AP68" s="1018">
        <v>0</v>
      </c>
      <c r="AQ68" s="1018"/>
      <c r="AR68" s="1018"/>
      <c r="AS68" s="1018"/>
      <c r="AT68" s="1018"/>
      <c r="AU68" s="1018" t="s">
        <v>550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78"/>
      <c r="BT68" s="979"/>
      <c r="BU68" s="979"/>
      <c r="BV68" s="979"/>
      <c r="BW68" s="979"/>
      <c r="BX68" s="979"/>
      <c r="BY68" s="979"/>
      <c r="BZ68" s="979"/>
      <c r="CA68" s="979"/>
      <c r="CB68" s="979"/>
      <c r="CC68" s="979"/>
      <c r="CD68" s="979"/>
      <c r="CE68" s="979"/>
      <c r="CF68" s="979"/>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78"/>
      <c r="DW68" s="979"/>
      <c r="DX68" s="979"/>
      <c r="DY68" s="979"/>
      <c r="DZ68" s="980"/>
      <c r="EA68" s="230"/>
    </row>
    <row r="69" spans="1:131" ht="26.25" customHeight="1">
      <c r="A69" s="238">
        <v>2</v>
      </c>
      <c r="B69" s="1010" t="s">
        <v>545</v>
      </c>
      <c r="C69" s="1011"/>
      <c r="D69" s="1011"/>
      <c r="E69" s="1011"/>
      <c r="F69" s="1011"/>
      <c r="G69" s="1011"/>
      <c r="H69" s="1011"/>
      <c r="I69" s="1011"/>
      <c r="J69" s="1011"/>
      <c r="K69" s="1011"/>
      <c r="L69" s="1011"/>
      <c r="M69" s="1011"/>
      <c r="N69" s="1011"/>
      <c r="O69" s="1011"/>
      <c r="P69" s="1012"/>
      <c r="Q69" s="1013">
        <v>167</v>
      </c>
      <c r="R69" s="1007"/>
      <c r="S69" s="1007"/>
      <c r="T69" s="1007"/>
      <c r="U69" s="1007"/>
      <c r="V69" s="1007">
        <v>147</v>
      </c>
      <c r="W69" s="1007"/>
      <c r="X69" s="1007"/>
      <c r="Y69" s="1007"/>
      <c r="Z69" s="1007"/>
      <c r="AA69" s="1007">
        <v>20</v>
      </c>
      <c r="AB69" s="1007"/>
      <c r="AC69" s="1007"/>
      <c r="AD69" s="1007"/>
      <c r="AE69" s="1007"/>
      <c r="AF69" s="1007">
        <v>20</v>
      </c>
      <c r="AG69" s="1007"/>
      <c r="AH69" s="1007"/>
      <c r="AI69" s="1007"/>
      <c r="AJ69" s="1007"/>
      <c r="AK69" s="1007">
        <v>42</v>
      </c>
      <c r="AL69" s="1007"/>
      <c r="AM69" s="1007"/>
      <c r="AN69" s="1007"/>
      <c r="AO69" s="1007"/>
      <c r="AP69" s="1007">
        <v>0</v>
      </c>
      <c r="AQ69" s="1007"/>
      <c r="AR69" s="1007"/>
      <c r="AS69" s="1007"/>
      <c r="AT69" s="1007"/>
      <c r="AU69" s="1007" t="s">
        <v>550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78"/>
      <c r="BT69" s="979"/>
      <c r="BU69" s="979"/>
      <c r="BV69" s="979"/>
      <c r="BW69" s="979"/>
      <c r="BX69" s="979"/>
      <c r="BY69" s="979"/>
      <c r="BZ69" s="979"/>
      <c r="CA69" s="979"/>
      <c r="CB69" s="979"/>
      <c r="CC69" s="979"/>
      <c r="CD69" s="979"/>
      <c r="CE69" s="979"/>
      <c r="CF69" s="979"/>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78"/>
      <c r="DW69" s="979"/>
      <c r="DX69" s="979"/>
      <c r="DY69" s="979"/>
      <c r="DZ69" s="980"/>
      <c r="EA69" s="230"/>
    </row>
    <row r="70" spans="1:131" ht="26.25" customHeight="1">
      <c r="A70" s="238">
        <v>3</v>
      </c>
      <c r="B70" s="1010" t="s">
        <v>546</v>
      </c>
      <c r="C70" s="1011"/>
      <c r="D70" s="1011"/>
      <c r="E70" s="1011"/>
      <c r="F70" s="1011"/>
      <c r="G70" s="1011"/>
      <c r="H70" s="1011"/>
      <c r="I70" s="1011"/>
      <c r="J70" s="1011"/>
      <c r="K70" s="1011"/>
      <c r="L70" s="1011"/>
      <c r="M70" s="1011"/>
      <c r="N70" s="1011"/>
      <c r="O70" s="1011"/>
      <c r="P70" s="1012"/>
      <c r="Q70" s="1013">
        <v>2060</v>
      </c>
      <c r="R70" s="1007"/>
      <c r="S70" s="1007"/>
      <c r="T70" s="1007"/>
      <c r="U70" s="1007"/>
      <c r="V70" s="1007">
        <v>2040</v>
      </c>
      <c r="W70" s="1007"/>
      <c r="X70" s="1007"/>
      <c r="Y70" s="1007"/>
      <c r="Z70" s="1007"/>
      <c r="AA70" s="1007">
        <v>20</v>
      </c>
      <c r="AB70" s="1007"/>
      <c r="AC70" s="1007"/>
      <c r="AD70" s="1007"/>
      <c r="AE70" s="1007"/>
      <c r="AF70" s="1007">
        <v>20</v>
      </c>
      <c r="AG70" s="1007"/>
      <c r="AH70" s="1007"/>
      <c r="AI70" s="1007"/>
      <c r="AJ70" s="1007"/>
      <c r="AK70" s="1007">
        <v>91</v>
      </c>
      <c r="AL70" s="1007"/>
      <c r="AM70" s="1007"/>
      <c r="AN70" s="1007"/>
      <c r="AO70" s="1007"/>
      <c r="AP70" s="1007">
        <v>225</v>
      </c>
      <c r="AQ70" s="1007"/>
      <c r="AR70" s="1007"/>
      <c r="AS70" s="1007"/>
      <c r="AT70" s="1007"/>
      <c r="AU70" s="1007" t="s">
        <v>550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78"/>
      <c r="BT70" s="979"/>
      <c r="BU70" s="979"/>
      <c r="BV70" s="979"/>
      <c r="BW70" s="979"/>
      <c r="BX70" s="979"/>
      <c r="BY70" s="979"/>
      <c r="BZ70" s="979"/>
      <c r="CA70" s="979"/>
      <c r="CB70" s="979"/>
      <c r="CC70" s="979"/>
      <c r="CD70" s="979"/>
      <c r="CE70" s="979"/>
      <c r="CF70" s="979"/>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78"/>
      <c r="DW70" s="979"/>
      <c r="DX70" s="979"/>
      <c r="DY70" s="979"/>
      <c r="DZ70" s="980"/>
      <c r="EA70" s="230"/>
    </row>
    <row r="71" spans="1:131" ht="26.25" customHeight="1">
      <c r="A71" s="238">
        <v>4</v>
      </c>
      <c r="B71" s="1010" t="s">
        <v>547</v>
      </c>
      <c r="C71" s="1011"/>
      <c r="D71" s="1011"/>
      <c r="E71" s="1011"/>
      <c r="F71" s="1011"/>
      <c r="G71" s="1011"/>
      <c r="H71" s="1011"/>
      <c r="I71" s="1011"/>
      <c r="J71" s="1011"/>
      <c r="K71" s="1011"/>
      <c r="L71" s="1011"/>
      <c r="M71" s="1011"/>
      <c r="N71" s="1011"/>
      <c r="O71" s="1011"/>
      <c r="P71" s="1012"/>
      <c r="Q71" s="1013">
        <v>1494</v>
      </c>
      <c r="R71" s="1007"/>
      <c r="S71" s="1007"/>
      <c r="T71" s="1007"/>
      <c r="U71" s="1007"/>
      <c r="V71" s="1007">
        <v>1409</v>
      </c>
      <c r="W71" s="1007"/>
      <c r="X71" s="1007"/>
      <c r="Y71" s="1007"/>
      <c r="Z71" s="1007"/>
      <c r="AA71" s="1007">
        <v>85</v>
      </c>
      <c r="AB71" s="1007"/>
      <c r="AC71" s="1007"/>
      <c r="AD71" s="1007"/>
      <c r="AE71" s="1007"/>
      <c r="AF71" s="1007">
        <v>85</v>
      </c>
      <c r="AG71" s="1007"/>
      <c r="AH71" s="1007"/>
      <c r="AI71" s="1007"/>
      <c r="AJ71" s="1007"/>
      <c r="AK71" s="1007">
        <v>11</v>
      </c>
      <c r="AL71" s="1007"/>
      <c r="AM71" s="1007"/>
      <c r="AN71" s="1007"/>
      <c r="AO71" s="1007"/>
      <c r="AP71" s="1007">
        <v>37</v>
      </c>
      <c r="AQ71" s="1007"/>
      <c r="AR71" s="1007"/>
      <c r="AS71" s="1007"/>
      <c r="AT71" s="1007"/>
      <c r="AU71" s="1007" t="s">
        <v>550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78"/>
      <c r="BT71" s="979"/>
      <c r="BU71" s="979"/>
      <c r="BV71" s="979"/>
      <c r="BW71" s="979"/>
      <c r="BX71" s="979"/>
      <c r="BY71" s="979"/>
      <c r="BZ71" s="979"/>
      <c r="CA71" s="979"/>
      <c r="CB71" s="979"/>
      <c r="CC71" s="979"/>
      <c r="CD71" s="979"/>
      <c r="CE71" s="979"/>
      <c r="CF71" s="979"/>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78"/>
      <c r="DW71" s="979"/>
      <c r="DX71" s="979"/>
      <c r="DY71" s="979"/>
      <c r="DZ71" s="980"/>
      <c r="EA71" s="230"/>
    </row>
    <row r="72" spans="1:131" ht="26.25" customHeight="1">
      <c r="A72" s="238">
        <v>5</v>
      </c>
      <c r="B72" s="1010" t="s">
        <v>548</v>
      </c>
      <c r="C72" s="1011"/>
      <c r="D72" s="1011"/>
      <c r="E72" s="1011"/>
      <c r="F72" s="1011"/>
      <c r="G72" s="1011"/>
      <c r="H72" s="1011"/>
      <c r="I72" s="1011"/>
      <c r="J72" s="1011"/>
      <c r="K72" s="1011"/>
      <c r="L72" s="1011"/>
      <c r="M72" s="1011"/>
      <c r="N72" s="1011"/>
      <c r="O72" s="1011"/>
      <c r="P72" s="1012"/>
      <c r="Q72" s="1013">
        <v>110</v>
      </c>
      <c r="R72" s="1007"/>
      <c r="S72" s="1007"/>
      <c r="T72" s="1007"/>
      <c r="U72" s="1007"/>
      <c r="V72" s="1007">
        <v>93</v>
      </c>
      <c r="W72" s="1007"/>
      <c r="X72" s="1007"/>
      <c r="Y72" s="1007"/>
      <c r="Z72" s="1007"/>
      <c r="AA72" s="1007">
        <v>17</v>
      </c>
      <c r="AB72" s="1007"/>
      <c r="AC72" s="1007"/>
      <c r="AD72" s="1007"/>
      <c r="AE72" s="1007"/>
      <c r="AF72" s="1007">
        <v>17</v>
      </c>
      <c r="AG72" s="1007"/>
      <c r="AH72" s="1007"/>
      <c r="AI72" s="1007"/>
      <c r="AJ72" s="1007"/>
      <c r="AK72" s="1007" t="s">
        <v>560</v>
      </c>
      <c r="AL72" s="1007"/>
      <c r="AM72" s="1007"/>
      <c r="AN72" s="1007"/>
      <c r="AO72" s="1007"/>
      <c r="AP72" s="1007">
        <v>0</v>
      </c>
      <c r="AQ72" s="1007"/>
      <c r="AR72" s="1007"/>
      <c r="AS72" s="1007"/>
      <c r="AT72" s="1007"/>
      <c r="AU72" s="1007" t="s">
        <v>550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78"/>
      <c r="BT72" s="979"/>
      <c r="BU72" s="979"/>
      <c r="BV72" s="979"/>
      <c r="BW72" s="979"/>
      <c r="BX72" s="979"/>
      <c r="BY72" s="979"/>
      <c r="BZ72" s="979"/>
      <c r="CA72" s="979"/>
      <c r="CB72" s="979"/>
      <c r="CC72" s="979"/>
      <c r="CD72" s="979"/>
      <c r="CE72" s="979"/>
      <c r="CF72" s="979"/>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78"/>
      <c r="DW72" s="979"/>
      <c r="DX72" s="979"/>
      <c r="DY72" s="979"/>
      <c r="DZ72" s="980"/>
      <c r="EA72" s="230"/>
    </row>
    <row r="73" spans="1:131" ht="26.25" customHeight="1">
      <c r="A73" s="238">
        <v>6</v>
      </c>
      <c r="B73" s="1010" t="s">
        <v>549</v>
      </c>
      <c r="C73" s="1011"/>
      <c r="D73" s="1011"/>
      <c r="E73" s="1011"/>
      <c r="F73" s="1011"/>
      <c r="G73" s="1011"/>
      <c r="H73" s="1011"/>
      <c r="I73" s="1011"/>
      <c r="J73" s="1011"/>
      <c r="K73" s="1011"/>
      <c r="L73" s="1011"/>
      <c r="M73" s="1011"/>
      <c r="N73" s="1011"/>
      <c r="O73" s="1011"/>
      <c r="P73" s="1012"/>
      <c r="Q73" s="1013">
        <v>293727</v>
      </c>
      <c r="R73" s="1007"/>
      <c r="S73" s="1007"/>
      <c r="T73" s="1007"/>
      <c r="U73" s="1007"/>
      <c r="V73" s="1007">
        <v>290111</v>
      </c>
      <c r="W73" s="1007"/>
      <c r="X73" s="1007"/>
      <c r="Y73" s="1007"/>
      <c r="Z73" s="1007"/>
      <c r="AA73" s="1007">
        <v>3616</v>
      </c>
      <c r="AB73" s="1007"/>
      <c r="AC73" s="1007"/>
      <c r="AD73" s="1007"/>
      <c r="AE73" s="1007"/>
      <c r="AF73" s="1007">
        <v>3616</v>
      </c>
      <c r="AG73" s="1007"/>
      <c r="AH73" s="1007"/>
      <c r="AI73" s="1007"/>
      <c r="AJ73" s="1007"/>
      <c r="AK73" s="1007">
        <v>27</v>
      </c>
      <c r="AL73" s="1007"/>
      <c r="AM73" s="1007"/>
      <c r="AN73" s="1007"/>
      <c r="AO73" s="1007"/>
      <c r="AP73" s="1007">
        <v>0</v>
      </c>
      <c r="AQ73" s="1007"/>
      <c r="AR73" s="1007"/>
      <c r="AS73" s="1007"/>
      <c r="AT73" s="1007"/>
      <c r="AU73" s="1007" t="s">
        <v>550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78"/>
      <c r="BT73" s="979"/>
      <c r="BU73" s="979"/>
      <c r="BV73" s="979"/>
      <c r="BW73" s="979"/>
      <c r="BX73" s="979"/>
      <c r="BY73" s="979"/>
      <c r="BZ73" s="979"/>
      <c r="CA73" s="979"/>
      <c r="CB73" s="979"/>
      <c r="CC73" s="979"/>
      <c r="CD73" s="979"/>
      <c r="CE73" s="979"/>
      <c r="CF73" s="979"/>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78"/>
      <c r="DW73" s="979"/>
      <c r="DX73" s="979"/>
      <c r="DY73" s="979"/>
      <c r="DZ73" s="980"/>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78"/>
      <c r="BT74" s="979"/>
      <c r="BU74" s="979"/>
      <c r="BV74" s="979"/>
      <c r="BW74" s="979"/>
      <c r="BX74" s="979"/>
      <c r="BY74" s="979"/>
      <c r="BZ74" s="979"/>
      <c r="CA74" s="979"/>
      <c r="CB74" s="979"/>
      <c r="CC74" s="979"/>
      <c r="CD74" s="979"/>
      <c r="CE74" s="979"/>
      <c r="CF74" s="979"/>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78"/>
      <c r="DW74" s="979"/>
      <c r="DX74" s="979"/>
      <c r="DY74" s="979"/>
      <c r="DZ74" s="980"/>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7"/>
      <c r="R75" s="1015"/>
      <c r="S75" s="1015"/>
      <c r="T75" s="1015"/>
      <c r="U75" s="1016"/>
      <c r="V75" s="1014"/>
      <c r="W75" s="1015"/>
      <c r="X75" s="1015"/>
      <c r="Y75" s="1015"/>
      <c r="Z75" s="1016"/>
      <c r="AA75" s="1014"/>
      <c r="AB75" s="1015"/>
      <c r="AC75" s="1015"/>
      <c r="AD75" s="1015"/>
      <c r="AE75" s="1016"/>
      <c r="AF75" s="1014"/>
      <c r="AG75" s="1015"/>
      <c r="AH75" s="1015"/>
      <c r="AI75" s="1015"/>
      <c r="AJ75" s="1016"/>
      <c r="AK75" s="1014"/>
      <c r="AL75" s="1015"/>
      <c r="AM75" s="1015"/>
      <c r="AN75" s="1015"/>
      <c r="AO75" s="1016"/>
      <c r="AP75" s="1014"/>
      <c r="AQ75" s="1015"/>
      <c r="AR75" s="1015"/>
      <c r="AS75" s="1015"/>
      <c r="AT75" s="1016"/>
      <c r="AU75" s="1014"/>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78"/>
      <c r="BT75" s="979"/>
      <c r="BU75" s="979"/>
      <c r="BV75" s="979"/>
      <c r="BW75" s="979"/>
      <c r="BX75" s="979"/>
      <c r="BY75" s="979"/>
      <c r="BZ75" s="979"/>
      <c r="CA75" s="979"/>
      <c r="CB75" s="979"/>
      <c r="CC75" s="979"/>
      <c r="CD75" s="979"/>
      <c r="CE75" s="979"/>
      <c r="CF75" s="979"/>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78"/>
      <c r="DW75" s="979"/>
      <c r="DX75" s="979"/>
      <c r="DY75" s="979"/>
      <c r="DZ75" s="980"/>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7"/>
      <c r="R76" s="1015"/>
      <c r="S76" s="1015"/>
      <c r="T76" s="1015"/>
      <c r="U76" s="1016"/>
      <c r="V76" s="1014"/>
      <c r="W76" s="1015"/>
      <c r="X76" s="1015"/>
      <c r="Y76" s="1015"/>
      <c r="Z76" s="1016"/>
      <c r="AA76" s="1014"/>
      <c r="AB76" s="1015"/>
      <c r="AC76" s="1015"/>
      <c r="AD76" s="1015"/>
      <c r="AE76" s="1016"/>
      <c r="AF76" s="1014"/>
      <c r="AG76" s="1015"/>
      <c r="AH76" s="1015"/>
      <c r="AI76" s="1015"/>
      <c r="AJ76" s="1016"/>
      <c r="AK76" s="1014"/>
      <c r="AL76" s="1015"/>
      <c r="AM76" s="1015"/>
      <c r="AN76" s="1015"/>
      <c r="AO76" s="1016"/>
      <c r="AP76" s="1014"/>
      <c r="AQ76" s="1015"/>
      <c r="AR76" s="1015"/>
      <c r="AS76" s="1015"/>
      <c r="AT76" s="1016"/>
      <c r="AU76" s="1014"/>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78"/>
      <c r="BT76" s="979"/>
      <c r="BU76" s="979"/>
      <c r="BV76" s="979"/>
      <c r="BW76" s="979"/>
      <c r="BX76" s="979"/>
      <c r="BY76" s="979"/>
      <c r="BZ76" s="979"/>
      <c r="CA76" s="979"/>
      <c r="CB76" s="979"/>
      <c r="CC76" s="979"/>
      <c r="CD76" s="979"/>
      <c r="CE76" s="979"/>
      <c r="CF76" s="979"/>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78"/>
      <c r="DW76" s="979"/>
      <c r="DX76" s="979"/>
      <c r="DY76" s="979"/>
      <c r="DZ76" s="980"/>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3"/>
      <c r="R77" s="1007"/>
      <c r="S77" s="1007"/>
      <c r="T77" s="1007"/>
      <c r="U77" s="1007"/>
      <c r="V77" s="1007"/>
      <c r="W77" s="1007"/>
      <c r="X77" s="1007"/>
      <c r="Y77" s="1007"/>
      <c r="Z77" s="1007"/>
      <c r="AA77" s="1007"/>
      <c r="AB77" s="1007"/>
      <c r="AC77" s="1007"/>
      <c r="AD77" s="1007"/>
      <c r="AE77" s="1007"/>
      <c r="AF77" s="1007"/>
      <c r="AG77" s="1007"/>
      <c r="AH77" s="1007"/>
      <c r="AI77" s="1007"/>
      <c r="AJ77" s="1007"/>
      <c r="AK77" s="1007"/>
      <c r="AL77" s="1007"/>
      <c r="AM77" s="1007"/>
      <c r="AN77" s="1007"/>
      <c r="AO77" s="1007"/>
      <c r="AP77" s="1007"/>
      <c r="AQ77" s="1007"/>
      <c r="AR77" s="1007"/>
      <c r="AS77" s="1007"/>
      <c r="AT77" s="1007"/>
      <c r="AU77" s="1007"/>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78"/>
      <c r="BT77" s="979"/>
      <c r="BU77" s="979"/>
      <c r="BV77" s="979"/>
      <c r="BW77" s="979"/>
      <c r="BX77" s="979"/>
      <c r="BY77" s="979"/>
      <c r="BZ77" s="979"/>
      <c r="CA77" s="979"/>
      <c r="CB77" s="979"/>
      <c r="CC77" s="979"/>
      <c r="CD77" s="979"/>
      <c r="CE77" s="979"/>
      <c r="CF77" s="979"/>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78"/>
      <c r="DW77" s="979"/>
      <c r="DX77" s="979"/>
      <c r="DY77" s="979"/>
      <c r="DZ77" s="980"/>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78"/>
      <c r="BT78" s="979"/>
      <c r="BU78" s="979"/>
      <c r="BV78" s="979"/>
      <c r="BW78" s="979"/>
      <c r="BX78" s="979"/>
      <c r="BY78" s="979"/>
      <c r="BZ78" s="979"/>
      <c r="CA78" s="979"/>
      <c r="CB78" s="979"/>
      <c r="CC78" s="979"/>
      <c r="CD78" s="979"/>
      <c r="CE78" s="979"/>
      <c r="CF78" s="979"/>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78"/>
      <c r="DW78" s="979"/>
      <c r="DX78" s="979"/>
      <c r="DY78" s="979"/>
      <c r="DZ78" s="980"/>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78"/>
      <c r="BT79" s="979"/>
      <c r="BU79" s="979"/>
      <c r="BV79" s="979"/>
      <c r="BW79" s="979"/>
      <c r="BX79" s="979"/>
      <c r="BY79" s="979"/>
      <c r="BZ79" s="979"/>
      <c r="CA79" s="979"/>
      <c r="CB79" s="979"/>
      <c r="CC79" s="979"/>
      <c r="CD79" s="979"/>
      <c r="CE79" s="979"/>
      <c r="CF79" s="979"/>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78"/>
      <c r="DW79" s="979"/>
      <c r="DX79" s="979"/>
      <c r="DY79" s="979"/>
      <c r="DZ79" s="980"/>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78"/>
      <c r="BT80" s="979"/>
      <c r="BU80" s="979"/>
      <c r="BV80" s="979"/>
      <c r="BW80" s="979"/>
      <c r="BX80" s="979"/>
      <c r="BY80" s="979"/>
      <c r="BZ80" s="979"/>
      <c r="CA80" s="979"/>
      <c r="CB80" s="979"/>
      <c r="CC80" s="979"/>
      <c r="CD80" s="979"/>
      <c r="CE80" s="979"/>
      <c r="CF80" s="979"/>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78"/>
      <c r="DW80" s="979"/>
      <c r="DX80" s="979"/>
      <c r="DY80" s="979"/>
      <c r="DZ80" s="980"/>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78"/>
      <c r="BT81" s="979"/>
      <c r="BU81" s="979"/>
      <c r="BV81" s="979"/>
      <c r="BW81" s="979"/>
      <c r="BX81" s="979"/>
      <c r="BY81" s="979"/>
      <c r="BZ81" s="979"/>
      <c r="CA81" s="979"/>
      <c r="CB81" s="979"/>
      <c r="CC81" s="979"/>
      <c r="CD81" s="979"/>
      <c r="CE81" s="979"/>
      <c r="CF81" s="979"/>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78"/>
      <c r="DW81" s="979"/>
      <c r="DX81" s="979"/>
      <c r="DY81" s="979"/>
      <c r="DZ81" s="980"/>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78"/>
      <c r="BT82" s="979"/>
      <c r="BU82" s="979"/>
      <c r="BV82" s="979"/>
      <c r="BW82" s="979"/>
      <c r="BX82" s="979"/>
      <c r="BY82" s="979"/>
      <c r="BZ82" s="979"/>
      <c r="CA82" s="979"/>
      <c r="CB82" s="979"/>
      <c r="CC82" s="979"/>
      <c r="CD82" s="979"/>
      <c r="CE82" s="979"/>
      <c r="CF82" s="979"/>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78"/>
      <c r="DW82" s="979"/>
      <c r="DX82" s="979"/>
      <c r="DY82" s="979"/>
      <c r="DZ82" s="980"/>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78"/>
      <c r="BT83" s="979"/>
      <c r="BU83" s="979"/>
      <c r="BV83" s="979"/>
      <c r="BW83" s="979"/>
      <c r="BX83" s="979"/>
      <c r="BY83" s="979"/>
      <c r="BZ83" s="979"/>
      <c r="CA83" s="979"/>
      <c r="CB83" s="979"/>
      <c r="CC83" s="979"/>
      <c r="CD83" s="979"/>
      <c r="CE83" s="979"/>
      <c r="CF83" s="979"/>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78"/>
      <c r="DW83" s="979"/>
      <c r="DX83" s="979"/>
      <c r="DY83" s="979"/>
      <c r="DZ83" s="980"/>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78"/>
      <c r="BT84" s="979"/>
      <c r="BU84" s="979"/>
      <c r="BV84" s="979"/>
      <c r="BW84" s="979"/>
      <c r="BX84" s="979"/>
      <c r="BY84" s="979"/>
      <c r="BZ84" s="979"/>
      <c r="CA84" s="979"/>
      <c r="CB84" s="979"/>
      <c r="CC84" s="979"/>
      <c r="CD84" s="979"/>
      <c r="CE84" s="979"/>
      <c r="CF84" s="979"/>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78"/>
      <c r="DW84" s="979"/>
      <c r="DX84" s="979"/>
      <c r="DY84" s="979"/>
      <c r="DZ84" s="980"/>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78"/>
      <c r="BT85" s="979"/>
      <c r="BU85" s="979"/>
      <c r="BV85" s="979"/>
      <c r="BW85" s="979"/>
      <c r="BX85" s="979"/>
      <c r="BY85" s="979"/>
      <c r="BZ85" s="979"/>
      <c r="CA85" s="979"/>
      <c r="CB85" s="979"/>
      <c r="CC85" s="979"/>
      <c r="CD85" s="979"/>
      <c r="CE85" s="979"/>
      <c r="CF85" s="979"/>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78"/>
      <c r="DW85" s="979"/>
      <c r="DX85" s="979"/>
      <c r="DY85" s="979"/>
      <c r="DZ85" s="980"/>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78"/>
      <c r="BT86" s="979"/>
      <c r="BU86" s="979"/>
      <c r="BV86" s="979"/>
      <c r="BW86" s="979"/>
      <c r="BX86" s="979"/>
      <c r="BY86" s="979"/>
      <c r="BZ86" s="979"/>
      <c r="CA86" s="979"/>
      <c r="CB86" s="979"/>
      <c r="CC86" s="979"/>
      <c r="CD86" s="979"/>
      <c r="CE86" s="979"/>
      <c r="CF86" s="979"/>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78"/>
      <c r="DW86" s="979"/>
      <c r="DX86" s="979"/>
      <c r="DY86" s="979"/>
      <c r="DZ86" s="980"/>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78"/>
      <c r="BT87" s="979"/>
      <c r="BU87" s="979"/>
      <c r="BV87" s="979"/>
      <c r="BW87" s="979"/>
      <c r="BX87" s="979"/>
      <c r="BY87" s="979"/>
      <c r="BZ87" s="979"/>
      <c r="CA87" s="979"/>
      <c r="CB87" s="979"/>
      <c r="CC87" s="979"/>
      <c r="CD87" s="979"/>
      <c r="CE87" s="979"/>
      <c r="CF87" s="979"/>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78"/>
      <c r="DW87" s="979"/>
      <c r="DX87" s="979"/>
      <c r="DY87" s="979"/>
      <c r="DZ87" s="980"/>
      <c r="EA87" s="230"/>
    </row>
    <row r="88" spans="1:131" ht="26.25" customHeight="1" thickBot="1">
      <c r="A88" s="240" t="s">
        <v>376</v>
      </c>
      <c r="B88" s="970" t="s">
        <v>399</v>
      </c>
      <c r="C88" s="971"/>
      <c r="D88" s="971"/>
      <c r="E88" s="971"/>
      <c r="F88" s="971"/>
      <c r="G88" s="971"/>
      <c r="H88" s="971"/>
      <c r="I88" s="971"/>
      <c r="J88" s="971"/>
      <c r="K88" s="971"/>
      <c r="L88" s="971"/>
      <c r="M88" s="971"/>
      <c r="N88" s="971"/>
      <c r="O88" s="971"/>
      <c r="P88" s="981"/>
      <c r="Q88" s="998"/>
      <c r="R88" s="999"/>
      <c r="S88" s="999"/>
      <c r="T88" s="999"/>
      <c r="U88" s="999"/>
      <c r="V88" s="999"/>
      <c r="W88" s="999"/>
      <c r="X88" s="999"/>
      <c r="Y88" s="999"/>
      <c r="Z88" s="999"/>
      <c r="AA88" s="999"/>
      <c r="AB88" s="999"/>
      <c r="AC88" s="999"/>
      <c r="AD88" s="999"/>
      <c r="AE88" s="999"/>
      <c r="AF88" s="995">
        <v>4368</v>
      </c>
      <c r="AG88" s="995"/>
      <c r="AH88" s="995"/>
      <c r="AI88" s="995"/>
      <c r="AJ88" s="995"/>
      <c r="AK88" s="999"/>
      <c r="AL88" s="999"/>
      <c r="AM88" s="999"/>
      <c r="AN88" s="999"/>
      <c r="AO88" s="999"/>
      <c r="AP88" s="995">
        <v>262</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78"/>
      <c r="BT88" s="979"/>
      <c r="BU88" s="979"/>
      <c r="BV88" s="979"/>
      <c r="BW88" s="979"/>
      <c r="BX88" s="979"/>
      <c r="BY88" s="979"/>
      <c r="BZ88" s="979"/>
      <c r="CA88" s="979"/>
      <c r="CB88" s="979"/>
      <c r="CC88" s="979"/>
      <c r="CD88" s="979"/>
      <c r="CE88" s="979"/>
      <c r="CF88" s="979"/>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78"/>
      <c r="DW88" s="979"/>
      <c r="DX88" s="979"/>
      <c r="DY88" s="979"/>
      <c r="DZ88" s="980"/>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78"/>
      <c r="BT89" s="979"/>
      <c r="BU89" s="979"/>
      <c r="BV89" s="979"/>
      <c r="BW89" s="979"/>
      <c r="BX89" s="979"/>
      <c r="BY89" s="979"/>
      <c r="BZ89" s="979"/>
      <c r="CA89" s="979"/>
      <c r="CB89" s="979"/>
      <c r="CC89" s="979"/>
      <c r="CD89" s="979"/>
      <c r="CE89" s="979"/>
      <c r="CF89" s="979"/>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78"/>
      <c r="DW89" s="979"/>
      <c r="DX89" s="979"/>
      <c r="DY89" s="979"/>
      <c r="DZ89" s="980"/>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78"/>
      <c r="BT90" s="979"/>
      <c r="BU90" s="979"/>
      <c r="BV90" s="979"/>
      <c r="BW90" s="979"/>
      <c r="BX90" s="979"/>
      <c r="BY90" s="979"/>
      <c r="BZ90" s="979"/>
      <c r="CA90" s="979"/>
      <c r="CB90" s="979"/>
      <c r="CC90" s="979"/>
      <c r="CD90" s="979"/>
      <c r="CE90" s="979"/>
      <c r="CF90" s="979"/>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78"/>
      <c r="DW90" s="979"/>
      <c r="DX90" s="979"/>
      <c r="DY90" s="979"/>
      <c r="DZ90" s="980"/>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78"/>
      <c r="BT91" s="979"/>
      <c r="BU91" s="979"/>
      <c r="BV91" s="979"/>
      <c r="BW91" s="979"/>
      <c r="BX91" s="979"/>
      <c r="BY91" s="979"/>
      <c r="BZ91" s="979"/>
      <c r="CA91" s="979"/>
      <c r="CB91" s="979"/>
      <c r="CC91" s="979"/>
      <c r="CD91" s="979"/>
      <c r="CE91" s="979"/>
      <c r="CF91" s="979"/>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78"/>
      <c r="DW91" s="979"/>
      <c r="DX91" s="979"/>
      <c r="DY91" s="979"/>
      <c r="DZ91" s="980"/>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78"/>
      <c r="BT92" s="979"/>
      <c r="BU92" s="979"/>
      <c r="BV92" s="979"/>
      <c r="BW92" s="979"/>
      <c r="BX92" s="979"/>
      <c r="BY92" s="979"/>
      <c r="BZ92" s="979"/>
      <c r="CA92" s="979"/>
      <c r="CB92" s="979"/>
      <c r="CC92" s="979"/>
      <c r="CD92" s="979"/>
      <c r="CE92" s="979"/>
      <c r="CF92" s="979"/>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78"/>
      <c r="DW92" s="979"/>
      <c r="DX92" s="979"/>
      <c r="DY92" s="979"/>
      <c r="DZ92" s="980"/>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78"/>
      <c r="BT93" s="979"/>
      <c r="BU93" s="979"/>
      <c r="BV93" s="979"/>
      <c r="BW93" s="979"/>
      <c r="BX93" s="979"/>
      <c r="BY93" s="979"/>
      <c r="BZ93" s="979"/>
      <c r="CA93" s="979"/>
      <c r="CB93" s="979"/>
      <c r="CC93" s="979"/>
      <c r="CD93" s="979"/>
      <c r="CE93" s="979"/>
      <c r="CF93" s="979"/>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78"/>
      <c r="DW93" s="979"/>
      <c r="DX93" s="979"/>
      <c r="DY93" s="979"/>
      <c r="DZ93" s="980"/>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78"/>
      <c r="BT94" s="979"/>
      <c r="BU94" s="979"/>
      <c r="BV94" s="979"/>
      <c r="BW94" s="979"/>
      <c r="BX94" s="979"/>
      <c r="BY94" s="979"/>
      <c r="BZ94" s="979"/>
      <c r="CA94" s="979"/>
      <c r="CB94" s="979"/>
      <c r="CC94" s="979"/>
      <c r="CD94" s="979"/>
      <c r="CE94" s="979"/>
      <c r="CF94" s="979"/>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78"/>
      <c r="DW94" s="979"/>
      <c r="DX94" s="979"/>
      <c r="DY94" s="979"/>
      <c r="DZ94" s="980"/>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78"/>
      <c r="BT95" s="979"/>
      <c r="BU95" s="979"/>
      <c r="BV95" s="979"/>
      <c r="BW95" s="979"/>
      <c r="BX95" s="979"/>
      <c r="BY95" s="979"/>
      <c r="BZ95" s="979"/>
      <c r="CA95" s="979"/>
      <c r="CB95" s="979"/>
      <c r="CC95" s="979"/>
      <c r="CD95" s="979"/>
      <c r="CE95" s="979"/>
      <c r="CF95" s="979"/>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78"/>
      <c r="DW95" s="979"/>
      <c r="DX95" s="979"/>
      <c r="DY95" s="979"/>
      <c r="DZ95" s="980"/>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78"/>
      <c r="BT96" s="979"/>
      <c r="BU96" s="979"/>
      <c r="BV96" s="979"/>
      <c r="BW96" s="979"/>
      <c r="BX96" s="979"/>
      <c r="BY96" s="979"/>
      <c r="BZ96" s="979"/>
      <c r="CA96" s="979"/>
      <c r="CB96" s="979"/>
      <c r="CC96" s="979"/>
      <c r="CD96" s="979"/>
      <c r="CE96" s="979"/>
      <c r="CF96" s="979"/>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78"/>
      <c r="DW96" s="979"/>
      <c r="DX96" s="979"/>
      <c r="DY96" s="979"/>
      <c r="DZ96" s="980"/>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78"/>
      <c r="BT97" s="979"/>
      <c r="BU97" s="979"/>
      <c r="BV97" s="979"/>
      <c r="BW97" s="979"/>
      <c r="BX97" s="979"/>
      <c r="BY97" s="979"/>
      <c r="BZ97" s="979"/>
      <c r="CA97" s="979"/>
      <c r="CB97" s="979"/>
      <c r="CC97" s="979"/>
      <c r="CD97" s="979"/>
      <c r="CE97" s="979"/>
      <c r="CF97" s="979"/>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78"/>
      <c r="DW97" s="979"/>
      <c r="DX97" s="979"/>
      <c r="DY97" s="979"/>
      <c r="DZ97" s="980"/>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78"/>
      <c r="BT98" s="979"/>
      <c r="BU98" s="979"/>
      <c r="BV98" s="979"/>
      <c r="BW98" s="979"/>
      <c r="BX98" s="979"/>
      <c r="BY98" s="979"/>
      <c r="BZ98" s="979"/>
      <c r="CA98" s="979"/>
      <c r="CB98" s="979"/>
      <c r="CC98" s="979"/>
      <c r="CD98" s="979"/>
      <c r="CE98" s="979"/>
      <c r="CF98" s="979"/>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78"/>
      <c r="DW98" s="979"/>
      <c r="DX98" s="979"/>
      <c r="DY98" s="979"/>
      <c r="DZ98" s="980"/>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78"/>
      <c r="BT99" s="979"/>
      <c r="BU99" s="979"/>
      <c r="BV99" s="979"/>
      <c r="BW99" s="979"/>
      <c r="BX99" s="979"/>
      <c r="BY99" s="979"/>
      <c r="BZ99" s="979"/>
      <c r="CA99" s="979"/>
      <c r="CB99" s="979"/>
      <c r="CC99" s="979"/>
      <c r="CD99" s="979"/>
      <c r="CE99" s="979"/>
      <c r="CF99" s="979"/>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78"/>
      <c r="DW99" s="979"/>
      <c r="DX99" s="979"/>
      <c r="DY99" s="979"/>
      <c r="DZ99" s="980"/>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78"/>
      <c r="BT100" s="979"/>
      <c r="BU100" s="979"/>
      <c r="BV100" s="979"/>
      <c r="BW100" s="979"/>
      <c r="BX100" s="979"/>
      <c r="BY100" s="979"/>
      <c r="BZ100" s="979"/>
      <c r="CA100" s="979"/>
      <c r="CB100" s="979"/>
      <c r="CC100" s="979"/>
      <c r="CD100" s="979"/>
      <c r="CE100" s="979"/>
      <c r="CF100" s="979"/>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78"/>
      <c r="DW100" s="979"/>
      <c r="DX100" s="979"/>
      <c r="DY100" s="979"/>
      <c r="DZ100" s="980"/>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78"/>
      <c r="BT101" s="979"/>
      <c r="BU101" s="979"/>
      <c r="BV101" s="979"/>
      <c r="BW101" s="979"/>
      <c r="BX101" s="979"/>
      <c r="BY101" s="979"/>
      <c r="BZ101" s="979"/>
      <c r="CA101" s="979"/>
      <c r="CB101" s="979"/>
      <c r="CC101" s="979"/>
      <c r="CD101" s="979"/>
      <c r="CE101" s="979"/>
      <c r="CF101" s="979"/>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78"/>
      <c r="DW101" s="979"/>
      <c r="DX101" s="979"/>
      <c r="DY101" s="979"/>
      <c r="DZ101" s="980"/>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0" t="s">
        <v>400</v>
      </c>
      <c r="BS102" s="971"/>
      <c r="BT102" s="971"/>
      <c r="BU102" s="971"/>
      <c r="BV102" s="971"/>
      <c r="BW102" s="971"/>
      <c r="BX102" s="971"/>
      <c r="BY102" s="971"/>
      <c r="BZ102" s="971"/>
      <c r="CA102" s="971"/>
      <c r="CB102" s="971"/>
      <c r="CC102" s="971"/>
      <c r="CD102" s="971"/>
      <c r="CE102" s="971"/>
      <c r="CF102" s="971"/>
      <c r="CG102" s="981"/>
      <c r="CH102" s="982"/>
      <c r="CI102" s="983"/>
      <c r="CJ102" s="983"/>
      <c r="CK102" s="983"/>
      <c r="CL102" s="984"/>
      <c r="CM102" s="982"/>
      <c r="CN102" s="983"/>
      <c r="CO102" s="983"/>
      <c r="CP102" s="983"/>
      <c r="CQ102" s="984"/>
      <c r="CR102" s="985">
        <v>70</v>
      </c>
      <c r="CS102" s="986"/>
      <c r="CT102" s="986"/>
      <c r="CU102" s="986"/>
      <c r="CV102" s="987"/>
      <c r="CW102" s="985">
        <v>37</v>
      </c>
      <c r="CX102" s="986"/>
      <c r="CY102" s="986"/>
      <c r="CZ102" s="986"/>
      <c r="DA102" s="987"/>
      <c r="DB102" s="985"/>
      <c r="DC102" s="986"/>
      <c r="DD102" s="986"/>
      <c r="DE102" s="986"/>
      <c r="DF102" s="987"/>
      <c r="DG102" s="985"/>
      <c r="DH102" s="986"/>
      <c r="DI102" s="986"/>
      <c r="DJ102" s="986"/>
      <c r="DK102" s="987"/>
      <c r="DL102" s="985"/>
      <c r="DM102" s="986"/>
      <c r="DN102" s="986"/>
      <c r="DO102" s="986"/>
      <c r="DP102" s="987"/>
      <c r="DQ102" s="985"/>
      <c r="DR102" s="986"/>
      <c r="DS102" s="986"/>
      <c r="DT102" s="986"/>
      <c r="DU102" s="987"/>
      <c r="DV102" s="970"/>
      <c r="DW102" s="971"/>
      <c r="DX102" s="971"/>
      <c r="DY102" s="971"/>
      <c r="DZ102" s="972"/>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3" t="s">
        <v>401</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4" t="s">
        <v>402</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5" t="s">
        <v>405</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406</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30" customFormat="1" ht="26.25" customHeight="1">
      <c r="A109" s="919" t="s">
        <v>407</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22" t="s">
        <v>408</v>
      </c>
      <c r="AB109" s="920"/>
      <c r="AC109" s="920"/>
      <c r="AD109" s="920"/>
      <c r="AE109" s="921"/>
      <c r="AF109" s="922" t="s">
        <v>409</v>
      </c>
      <c r="AG109" s="920"/>
      <c r="AH109" s="920"/>
      <c r="AI109" s="920"/>
      <c r="AJ109" s="921"/>
      <c r="AK109" s="922" t="s">
        <v>294</v>
      </c>
      <c r="AL109" s="920"/>
      <c r="AM109" s="920"/>
      <c r="AN109" s="920"/>
      <c r="AO109" s="921"/>
      <c r="AP109" s="922" t="s">
        <v>410</v>
      </c>
      <c r="AQ109" s="920"/>
      <c r="AR109" s="920"/>
      <c r="AS109" s="920"/>
      <c r="AT109" s="961"/>
      <c r="AU109" s="919" t="s">
        <v>407</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22" t="s">
        <v>408</v>
      </c>
      <c r="BR109" s="920"/>
      <c r="BS109" s="920"/>
      <c r="BT109" s="920"/>
      <c r="BU109" s="921"/>
      <c r="BV109" s="922" t="s">
        <v>409</v>
      </c>
      <c r="BW109" s="920"/>
      <c r="BX109" s="920"/>
      <c r="BY109" s="920"/>
      <c r="BZ109" s="921"/>
      <c r="CA109" s="922" t="s">
        <v>294</v>
      </c>
      <c r="CB109" s="920"/>
      <c r="CC109" s="920"/>
      <c r="CD109" s="920"/>
      <c r="CE109" s="921"/>
      <c r="CF109" s="968" t="s">
        <v>410</v>
      </c>
      <c r="CG109" s="968"/>
      <c r="CH109" s="968"/>
      <c r="CI109" s="968"/>
      <c r="CJ109" s="968"/>
      <c r="CK109" s="922" t="s">
        <v>411</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22" t="s">
        <v>408</v>
      </c>
      <c r="DH109" s="920"/>
      <c r="DI109" s="920"/>
      <c r="DJ109" s="920"/>
      <c r="DK109" s="921"/>
      <c r="DL109" s="922" t="s">
        <v>409</v>
      </c>
      <c r="DM109" s="920"/>
      <c r="DN109" s="920"/>
      <c r="DO109" s="920"/>
      <c r="DP109" s="921"/>
      <c r="DQ109" s="922" t="s">
        <v>294</v>
      </c>
      <c r="DR109" s="920"/>
      <c r="DS109" s="920"/>
      <c r="DT109" s="920"/>
      <c r="DU109" s="921"/>
      <c r="DV109" s="922" t="s">
        <v>410</v>
      </c>
      <c r="DW109" s="920"/>
      <c r="DX109" s="920"/>
      <c r="DY109" s="920"/>
      <c r="DZ109" s="961"/>
    </row>
    <row r="110" spans="1:131" s="230" customFormat="1" ht="26.25" customHeight="1">
      <c r="A110" s="815" t="s">
        <v>412</v>
      </c>
      <c r="B110" s="816"/>
      <c r="C110" s="816"/>
      <c r="D110" s="816"/>
      <c r="E110" s="816"/>
      <c r="F110" s="816"/>
      <c r="G110" s="816"/>
      <c r="H110" s="816"/>
      <c r="I110" s="816"/>
      <c r="J110" s="816"/>
      <c r="K110" s="816"/>
      <c r="L110" s="816"/>
      <c r="M110" s="816"/>
      <c r="N110" s="816"/>
      <c r="O110" s="816"/>
      <c r="P110" s="816"/>
      <c r="Q110" s="816"/>
      <c r="R110" s="816"/>
      <c r="S110" s="816"/>
      <c r="T110" s="816"/>
      <c r="U110" s="816"/>
      <c r="V110" s="816"/>
      <c r="W110" s="816"/>
      <c r="X110" s="816"/>
      <c r="Y110" s="816"/>
      <c r="Z110" s="817"/>
      <c r="AA110" s="902">
        <v>4471607</v>
      </c>
      <c r="AB110" s="903"/>
      <c r="AC110" s="903"/>
      <c r="AD110" s="903"/>
      <c r="AE110" s="904"/>
      <c r="AF110" s="933">
        <v>4606979</v>
      </c>
      <c r="AG110" s="903"/>
      <c r="AH110" s="903"/>
      <c r="AI110" s="903"/>
      <c r="AJ110" s="904"/>
      <c r="AK110" s="933">
        <v>4678080</v>
      </c>
      <c r="AL110" s="903"/>
      <c r="AM110" s="903"/>
      <c r="AN110" s="903"/>
      <c r="AO110" s="904"/>
      <c r="AP110" s="940">
        <v>19.5</v>
      </c>
      <c r="AQ110" s="941"/>
      <c r="AR110" s="941"/>
      <c r="AS110" s="941"/>
      <c r="AT110" s="942"/>
      <c r="AU110" s="962" t="s">
        <v>69</v>
      </c>
      <c r="AV110" s="963"/>
      <c r="AW110" s="963"/>
      <c r="AX110" s="963"/>
      <c r="AY110" s="963"/>
      <c r="AZ110" s="878" t="s">
        <v>413</v>
      </c>
      <c r="BA110" s="816"/>
      <c r="BB110" s="816"/>
      <c r="BC110" s="816"/>
      <c r="BD110" s="816"/>
      <c r="BE110" s="816"/>
      <c r="BF110" s="816"/>
      <c r="BG110" s="816"/>
      <c r="BH110" s="816"/>
      <c r="BI110" s="816"/>
      <c r="BJ110" s="816"/>
      <c r="BK110" s="816"/>
      <c r="BL110" s="816"/>
      <c r="BM110" s="816"/>
      <c r="BN110" s="816"/>
      <c r="BO110" s="816"/>
      <c r="BP110" s="817"/>
      <c r="BQ110" s="879">
        <v>40044482</v>
      </c>
      <c r="BR110" s="848"/>
      <c r="BS110" s="848"/>
      <c r="BT110" s="848"/>
      <c r="BU110" s="848"/>
      <c r="BV110" s="848">
        <v>37408307</v>
      </c>
      <c r="BW110" s="848"/>
      <c r="BX110" s="848"/>
      <c r="BY110" s="848"/>
      <c r="BZ110" s="848"/>
      <c r="CA110" s="848">
        <v>35836409</v>
      </c>
      <c r="CB110" s="848"/>
      <c r="CC110" s="848"/>
      <c r="CD110" s="848"/>
      <c r="CE110" s="848"/>
      <c r="CF110" s="907">
        <v>149.1</v>
      </c>
      <c r="CG110" s="908"/>
      <c r="CH110" s="908"/>
      <c r="CI110" s="908"/>
      <c r="CJ110" s="908"/>
      <c r="CK110" s="988" t="s">
        <v>414</v>
      </c>
      <c r="CL110" s="947"/>
      <c r="CM110" s="878" t="s">
        <v>415</v>
      </c>
      <c r="CN110" s="816"/>
      <c r="CO110" s="816"/>
      <c r="CP110" s="816"/>
      <c r="CQ110" s="816"/>
      <c r="CR110" s="816"/>
      <c r="CS110" s="816"/>
      <c r="CT110" s="816"/>
      <c r="CU110" s="816"/>
      <c r="CV110" s="816"/>
      <c r="CW110" s="816"/>
      <c r="CX110" s="816"/>
      <c r="CY110" s="816"/>
      <c r="CZ110" s="816"/>
      <c r="DA110" s="816"/>
      <c r="DB110" s="816"/>
      <c r="DC110" s="816"/>
      <c r="DD110" s="816"/>
      <c r="DE110" s="816"/>
      <c r="DF110" s="817"/>
      <c r="DG110" s="879">
        <v>649214</v>
      </c>
      <c r="DH110" s="848"/>
      <c r="DI110" s="848"/>
      <c r="DJ110" s="848"/>
      <c r="DK110" s="848"/>
      <c r="DL110" s="848">
        <v>624243</v>
      </c>
      <c r="DM110" s="848"/>
      <c r="DN110" s="848"/>
      <c r="DO110" s="848"/>
      <c r="DP110" s="848"/>
      <c r="DQ110" s="848">
        <v>599274</v>
      </c>
      <c r="DR110" s="848"/>
      <c r="DS110" s="848"/>
      <c r="DT110" s="848"/>
      <c r="DU110" s="848"/>
      <c r="DV110" s="893">
        <v>2.5</v>
      </c>
      <c r="DW110" s="893"/>
      <c r="DX110" s="893"/>
      <c r="DY110" s="893"/>
      <c r="DZ110" s="894"/>
    </row>
    <row r="111" spans="1:131" s="230" customFormat="1" ht="26.25" customHeight="1">
      <c r="A111" s="833" t="s">
        <v>416</v>
      </c>
      <c r="B111" s="834"/>
      <c r="C111" s="834"/>
      <c r="D111" s="834"/>
      <c r="E111" s="834"/>
      <c r="F111" s="834"/>
      <c r="G111" s="834"/>
      <c r="H111" s="834"/>
      <c r="I111" s="834"/>
      <c r="J111" s="834"/>
      <c r="K111" s="834"/>
      <c r="L111" s="834"/>
      <c r="M111" s="834"/>
      <c r="N111" s="834"/>
      <c r="O111" s="834"/>
      <c r="P111" s="834"/>
      <c r="Q111" s="834"/>
      <c r="R111" s="834"/>
      <c r="S111" s="834"/>
      <c r="T111" s="834"/>
      <c r="U111" s="834"/>
      <c r="V111" s="834"/>
      <c r="W111" s="834"/>
      <c r="X111" s="834"/>
      <c r="Y111" s="834"/>
      <c r="Z111" s="969"/>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4"/>
      <c r="AV111" s="965"/>
      <c r="AW111" s="965"/>
      <c r="AX111" s="965"/>
      <c r="AY111" s="965"/>
      <c r="AZ111" s="825" t="s">
        <v>417</v>
      </c>
      <c r="BA111" s="788"/>
      <c r="BB111" s="788"/>
      <c r="BC111" s="788"/>
      <c r="BD111" s="788"/>
      <c r="BE111" s="788"/>
      <c r="BF111" s="788"/>
      <c r="BG111" s="788"/>
      <c r="BH111" s="788"/>
      <c r="BI111" s="788"/>
      <c r="BJ111" s="788"/>
      <c r="BK111" s="788"/>
      <c r="BL111" s="788"/>
      <c r="BM111" s="788"/>
      <c r="BN111" s="788"/>
      <c r="BO111" s="788"/>
      <c r="BP111" s="789"/>
      <c r="BQ111" s="826">
        <v>649214</v>
      </c>
      <c r="BR111" s="827"/>
      <c r="BS111" s="827"/>
      <c r="BT111" s="827"/>
      <c r="BU111" s="827"/>
      <c r="BV111" s="827">
        <v>624243</v>
      </c>
      <c r="BW111" s="827"/>
      <c r="BX111" s="827"/>
      <c r="BY111" s="827"/>
      <c r="BZ111" s="827"/>
      <c r="CA111" s="827">
        <v>599274</v>
      </c>
      <c r="CB111" s="827"/>
      <c r="CC111" s="827"/>
      <c r="CD111" s="827"/>
      <c r="CE111" s="827"/>
      <c r="CF111" s="905">
        <v>2.5</v>
      </c>
      <c r="CG111" s="906"/>
      <c r="CH111" s="906"/>
      <c r="CI111" s="906"/>
      <c r="CJ111" s="906"/>
      <c r="CK111" s="989"/>
      <c r="CL111" s="949"/>
      <c r="CM111" s="825"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26" t="s">
        <v>122</v>
      </c>
      <c r="DH111" s="827"/>
      <c r="DI111" s="827"/>
      <c r="DJ111" s="827"/>
      <c r="DK111" s="827"/>
      <c r="DL111" s="827" t="s">
        <v>122</v>
      </c>
      <c r="DM111" s="827"/>
      <c r="DN111" s="827"/>
      <c r="DO111" s="827"/>
      <c r="DP111" s="827"/>
      <c r="DQ111" s="827" t="s">
        <v>122</v>
      </c>
      <c r="DR111" s="827"/>
      <c r="DS111" s="827"/>
      <c r="DT111" s="827"/>
      <c r="DU111" s="827"/>
      <c r="DV111" s="882" t="s">
        <v>122</v>
      </c>
      <c r="DW111" s="882"/>
      <c r="DX111" s="882"/>
      <c r="DY111" s="882"/>
      <c r="DZ111" s="883"/>
    </row>
    <row r="112" spans="1:131" s="230" customFormat="1" ht="26.25" customHeight="1">
      <c r="A112" s="934" t="s">
        <v>419</v>
      </c>
      <c r="B112" s="935"/>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06" t="s">
        <v>122</v>
      </c>
      <c r="AB112" s="807"/>
      <c r="AC112" s="807"/>
      <c r="AD112" s="807"/>
      <c r="AE112" s="808"/>
      <c r="AF112" s="828" t="s">
        <v>122</v>
      </c>
      <c r="AG112" s="807"/>
      <c r="AH112" s="807"/>
      <c r="AI112" s="807"/>
      <c r="AJ112" s="808"/>
      <c r="AK112" s="828" t="s">
        <v>122</v>
      </c>
      <c r="AL112" s="807"/>
      <c r="AM112" s="807"/>
      <c r="AN112" s="807"/>
      <c r="AO112" s="808"/>
      <c r="AP112" s="841" t="s">
        <v>122</v>
      </c>
      <c r="AQ112" s="842"/>
      <c r="AR112" s="842"/>
      <c r="AS112" s="842"/>
      <c r="AT112" s="843"/>
      <c r="AU112" s="964"/>
      <c r="AV112" s="965"/>
      <c r="AW112" s="965"/>
      <c r="AX112" s="965"/>
      <c r="AY112" s="965"/>
      <c r="AZ112" s="825" t="s">
        <v>421</v>
      </c>
      <c r="BA112" s="788"/>
      <c r="BB112" s="788"/>
      <c r="BC112" s="788"/>
      <c r="BD112" s="788"/>
      <c r="BE112" s="788"/>
      <c r="BF112" s="788"/>
      <c r="BG112" s="788"/>
      <c r="BH112" s="788"/>
      <c r="BI112" s="788"/>
      <c r="BJ112" s="788"/>
      <c r="BK112" s="788"/>
      <c r="BL112" s="788"/>
      <c r="BM112" s="788"/>
      <c r="BN112" s="788"/>
      <c r="BO112" s="788"/>
      <c r="BP112" s="789"/>
      <c r="BQ112" s="826">
        <v>4352084</v>
      </c>
      <c r="BR112" s="827"/>
      <c r="BS112" s="827"/>
      <c r="BT112" s="827"/>
      <c r="BU112" s="827"/>
      <c r="BV112" s="827">
        <v>4180186</v>
      </c>
      <c r="BW112" s="827"/>
      <c r="BX112" s="827"/>
      <c r="BY112" s="827"/>
      <c r="BZ112" s="827"/>
      <c r="CA112" s="827">
        <v>3981297</v>
      </c>
      <c r="CB112" s="827"/>
      <c r="CC112" s="827"/>
      <c r="CD112" s="827"/>
      <c r="CE112" s="827"/>
      <c r="CF112" s="905">
        <v>16.600000000000001</v>
      </c>
      <c r="CG112" s="906"/>
      <c r="CH112" s="906"/>
      <c r="CI112" s="906"/>
      <c r="CJ112" s="906"/>
      <c r="CK112" s="989"/>
      <c r="CL112" s="949"/>
      <c r="CM112" s="825"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26" t="s">
        <v>122</v>
      </c>
      <c r="DH112" s="827"/>
      <c r="DI112" s="827"/>
      <c r="DJ112" s="827"/>
      <c r="DK112" s="827"/>
      <c r="DL112" s="827" t="s">
        <v>122</v>
      </c>
      <c r="DM112" s="827"/>
      <c r="DN112" s="827"/>
      <c r="DO112" s="827"/>
      <c r="DP112" s="827"/>
      <c r="DQ112" s="827" t="s">
        <v>122</v>
      </c>
      <c r="DR112" s="827"/>
      <c r="DS112" s="827"/>
      <c r="DT112" s="827"/>
      <c r="DU112" s="827"/>
      <c r="DV112" s="882" t="s">
        <v>122</v>
      </c>
      <c r="DW112" s="882"/>
      <c r="DX112" s="882"/>
      <c r="DY112" s="882"/>
      <c r="DZ112" s="883"/>
    </row>
    <row r="113" spans="1:130" s="230" customFormat="1" ht="26.25" customHeight="1">
      <c r="A113" s="936"/>
      <c r="B113" s="937"/>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381486</v>
      </c>
      <c r="AB113" s="955"/>
      <c r="AC113" s="955"/>
      <c r="AD113" s="955"/>
      <c r="AE113" s="956"/>
      <c r="AF113" s="957">
        <v>394086</v>
      </c>
      <c r="AG113" s="955"/>
      <c r="AH113" s="955"/>
      <c r="AI113" s="955"/>
      <c r="AJ113" s="956"/>
      <c r="AK113" s="957">
        <v>387376</v>
      </c>
      <c r="AL113" s="955"/>
      <c r="AM113" s="955"/>
      <c r="AN113" s="955"/>
      <c r="AO113" s="956"/>
      <c r="AP113" s="958">
        <v>1.6</v>
      </c>
      <c r="AQ113" s="959"/>
      <c r="AR113" s="959"/>
      <c r="AS113" s="959"/>
      <c r="AT113" s="960"/>
      <c r="AU113" s="964"/>
      <c r="AV113" s="965"/>
      <c r="AW113" s="965"/>
      <c r="AX113" s="965"/>
      <c r="AY113" s="965"/>
      <c r="AZ113" s="825" t="s">
        <v>424</v>
      </c>
      <c r="BA113" s="788"/>
      <c r="BB113" s="788"/>
      <c r="BC113" s="788"/>
      <c r="BD113" s="788"/>
      <c r="BE113" s="788"/>
      <c r="BF113" s="788"/>
      <c r="BG113" s="788"/>
      <c r="BH113" s="788"/>
      <c r="BI113" s="788"/>
      <c r="BJ113" s="788"/>
      <c r="BK113" s="788"/>
      <c r="BL113" s="788"/>
      <c r="BM113" s="788"/>
      <c r="BN113" s="788"/>
      <c r="BO113" s="788"/>
      <c r="BP113" s="789"/>
      <c r="BQ113" s="826">
        <v>580872</v>
      </c>
      <c r="BR113" s="827"/>
      <c r="BS113" s="827"/>
      <c r="BT113" s="827"/>
      <c r="BU113" s="827"/>
      <c r="BV113" s="827">
        <v>250576</v>
      </c>
      <c r="BW113" s="827"/>
      <c r="BX113" s="827"/>
      <c r="BY113" s="827"/>
      <c r="BZ113" s="827"/>
      <c r="CA113" s="827">
        <v>154681</v>
      </c>
      <c r="CB113" s="827"/>
      <c r="CC113" s="827"/>
      <c r="CD113" s="827"/>
      <c r="CE113" s="827"/>
      <c r="CF113" s="905">
        <v>0.6</v>
      </c>
      <c r="CG113" s="906"/>
      <c r="CH113" s="906"/>
      <c r="CI113" s="906"/>
      <c r="CJ113" s="906"/>
      <c r="CK113" s="989"/>
      <c r="CL113" s="949"/>
      <c r="CM113" s="825"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06" t="s">
        <v>122</v>
      </c>
      <c r="DH113" s="807"/>
      <c r="DI113" s="807"/>
      <c r="DJ113" s="807"/>
      <c r="DK113" s="808"/>
      <c r="DL113" s="828" t="s">
        <v>122</v>
      </c>
      <c r="DM113" s="807"/>
      <c r="DN113" s="807"/>
      <c r="DO113" s="807"/>
      <c r="DP113" s="808"/>
      <c r="DQ113" s="828" t="s">
        <v>122</v>
      </c>
      <c r="DR113" s="807"/>
      <c r="DS113" s="807"/>
      <c r="DT113" s="807"/>
      <c r="DU113" s="808"/>
      <c r="DV113" s="841" t="s">
        <v>122</v>
      </c>
      <c r="DW113" s="842"/>
      <c r="DX113" s="842"/>
      <c r="DY113" s="842"/>
      <c r="DZ113" s="843"/>
    </row>
    <row r="114" spans="1:130" s="230" customFormat="1" ht="26.25" customHeight="1">
      <c r="A114" s="936"/>
      <c r="B114" s="937"/>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06">
        <v>451454</v>
      </c>
      <c r="AB114" s="807"/>
      <c r="AC114" s="807"/>
      <c r="AD114" s="807"/>
      <c r="AE114" s="808"/>
      <c r="AF114" s="828">
        <v>405813</v>
      </c>
      <c r="AG114" s="807"/>
      <c r="AH114" s="807"/>
      <c r="AI114" s="807"/>
      <c r="AJ114" s="808"/>
      <c r="AK114" s="828">
        <v>125002</v>
      </c>
      <c r="AL114" s="807"/>
      <c r="AM114" s="807"/>
      <c r="AN114" s="807"/>
      <c r="AO114" s="808"/>
      <c r="AP114" s="841">
        <v>0.5</v>
      </c>
      <c r="AQ114" s="842"/>
      <c r="AR114" s="842"/>
      <c r="AS114" s="842"/>
      <c r="AT114" s="843"/>
      <c r="AU114" s="964"/>
      <c r="AV114" s="965"/>
      <c r="AW114" s="965"/>
      <c r="AX114" s="965"/>
      <c r="AY114" s="965"/>
      <c r="AZ114" s="825" t="s">
        <v>427</v>
      </c>
      <c r="BA114" s="788"/>
      <c r="BB114" s="788"/>
      <c r="BC114" s="788"/>
      <c r="BD114" s="788"/>
      <c r="BE114" s="788"/>
      <c r="BF114" s="788"/>
      <c r="BG114" s="788"/>
      <c r="BH114" s="788"/>
      <c r="BI114" s="788"/>
      <c r="BJ114" s="788"/>
      <c r="BK114" s="788"/>
      <c r="BL114" s="788"/>
      <c r="BM114" s="788"/>
      <c r="BN114" s="788"/>
      <c r="BO114" s="788"/>
      <c r="BP114" s="789"/>
      <c r="BQ114" s="826">
        <v>4411034</v>
      </c>
      <c r="BR114" s="827"/>
      <c r="BS114" s="827"/>
      <c r="BT114" s="827"/>
      <c r="BU114" s="827"/>
      <c r="BV114" s="827">
        <v>4262086</v>
      </c>
      <c r="BW114" s="827"/>
      <c r="BX114" s="827"/>
      <c r="BY114" s="827"/>
      <c r="BZ114" s="827"/>
      <c r="CA114" s="827">
        <v>4292112</v>
      </c>
      <c r="CB114" s="827"/>
      <c r="CC114" s="827"/>
      <c r="CD114" s="827"/>
      <c r="CE114" s="827"/>
      <c r="CF114" s="905">
        <v>17.899999999999999</v>
      </c>
      <c r="CG114" s="906"/>
      <c r="CH114" s="906"/>
      <c r="CI114" s="906"/>
      <c r="CJ114" s="906"/>
      <c r="CK114" s="989"/>
      <c r="CL114" s="949"/>
      <c r="CM114" s="825"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06" t="s">
        <v>122</v>
      </c>
      <c r="DH114" s="807"/>
      <c r="DI114" s="807"/>
      <c r="DJ114" s="807"/>
      <c r="DK114" s="808"/>
      <c r="DL114" s="828" t="s">
        <v>122</v>
      </c>
      <c r="DM114" s="807"/>
      <c r="DN114" s="807"/>
      <c r="DO114" s="807"/>
      <c r="DP114" s="808"/>
      <c r="DQ114" s="828" t="s">
        <v>122</v>
      </c>
      <c r="DR114" s="807"/>
      <c r="DS114" s="807"/>
      <c r="DT114" s="807"/>
      <c r="DU114" s="808"/>
      <c r="DV114" s="841" t="s">
        <v>122</v>
      </c>
      <c r="DW114" s="842"/>
      <c r="DX114" s="842"/>
      <c r="DY114" s="842"/>
      <c r="DZ114" s="843"/>
    </row>
    <row r="115" spans="1:130" s="230" customFormat="1" ht="26.25" customHeight="1">
      <c r="A115" s="936"/>
      <c r="B115" s="937"/>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44398</v>
      </c>
      <c r="AB115" s="955"/>
      <c r="AC115" s="955"/>
      <c r="AD115" s="955"/>
      <c r="AE115" s="956"/>
      <c r="AF115" s="957">
        <v>36076</v>
      </c>
      <c r="AG115" s="955"/>
      <c r="AH115" s="955"/>
      <c r="AI115" s="955"/>
      <c r="AJ115" s="956"/>
      <c r="AK115" s="957">
        <v>39949</v>
      </c>
      <c r="AL115" s="955"/>
      <c r="AM115" s="955"/>
      <c r="AN115" s="955"/>
      <c r="AO115" s="956"/>
      <c r="AP115" s="958">
        <v>0.2</v>
      </c>
      <c r="AQ115" s="959"/>
      <c r="AR115" s="959"/>
      <c r="AS115" s="959"/>
      <c r="AT115" s="960"/>
      <c r="AU115" s="964"/>
      <c r="AV115" s="965"/>
      <c r="AW115" s="965"/>
      <c r="AX115" s="965"/>
      <c r="AY115" s="965"/>
      <c r="AZ115" s="825" t="s">
        <v>430</v>
      </c>
      <c r="BA115" s="788"/>
      <c r="BB115" s="788"/>
      <c r="BC115" s="788"/>
      <c r="BD115" s="788"/>
      <c r="BE115" s="788"/>
      <c r="BF115" s="788"/>
      <c r="BG115" s="788"/>
      <c r="BH115" s="788"/>
      <c r="BI115" s="788"/>
      <c r="BJ115" s="788"/>
      <c r="BK115" s="788"/>
      <c r="BL115" s="788"/>
      <c r="BM115" s="788"/>
      <c r="BN115" s="788"/>
      <c r="BO115" s="788"/>
      <c r="BP115" s="789"/>
      <c r="BQ115" s="826" t="s">
        <v>122</v>
      </c>
      <c r="BR115" s="827"/>
      <c r="BS115" s="827"/>
      <c r="BT115" s="827"/>
      <c r="BU115" s="827"/>
      <c r="BV115" s="827" t="s">
        <v>122</v>
      </c>
      <c r="BW115" s="827"/>
      <c r="BX115" s="827"/>
      <c r="BY115" s="827"/>
      <c r="BZ115" s="827"/>
      <c r="CA115" s="827" t="s">
        <v>122</v>
      </c>
      <c r="CB115" s="827"/>
      <c r="CC115" s="827"/>
      <c r="CD115" s="827"/>
      <c r="CE115" s="827"/>
      <c r="CF115" s="905" t="s">
        <v>122</v>
      </c>
      <c r="CG115" s="906"/>
      <c r="CH115" s="906"/>
      <c r="CI115" s="906"/>
      <c r="CJ115" s="906"/>
      <c r="CK115" s="989"/>
      <c r="CL115" s="949"/>
      <c r="CM115" s="825"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06" t="s">
        <v>122</v>
      </c>
      <c r="DH115" s="807"/>
      <c r="DI115" s="807"/>
      <c r="DJ115" s="807"/>
      <c r="DK115" s="808"/>
      <c r="DL115" s="828" t="s">
        <v>122</v>
      </c>
      <c r="DM115" s="807"/>
      <c r="DN115" s="807"/>
      <c r="DO115" s="807"/>
      <c r="DP115" s="808"/>
      <c r="DQ115" s="828" t="s">
        <v>122</v>
      </c>
      <c r="DR115" s="807"/>
      <c r="DS115" s="807"/>
      <c r="DT115" s="807"/>
      <c r="DU115" s="808"/>
      <c r="DV115" s="841" t="s">
        <v>122</v>
      </c>
      <c r="DW115" s="842"/>
      <c r="DX115" s="842"/>
      <c r="DY115" s="842"/>
      <c r="DZ115" s="843"/>
    </row>
    <row r="116" spans="1:130" s="230" customFormat="1" ht="26.25" customHeight="1">
      <c r="A116" s="938"/>
      <c r="B116" s="939"/>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806" t="s">
        <v>122</v>
      </c>
      <c r="AB116" s="807"/>
      <c r="AC116" s="807"/>
      <c r="AD116" s="807"/>
      <c r="AE116" s="808"/>
      <c r="AF116" s="828" t="s">
        <v>122</v>
      </c>
      <c r="AG116" s="807"/>
      <c r="AH116" s="807"/>
      <c r="AI116" s="807"/>
      <c r="AJ116" s="808"/>
      <c r="AK116" s="828" t="s">
        <v>122</v>
      </c>
      <c r="AL116" s="807"/>
      <c r="AM116" s="807"/>
      <c r="AN116" s="807"/>
      <c r="AO116" s="808"/>
      <c r="AP116" s="841" t="s">
        <v>122</v>
      </c>
      <c r="AQ116" s="842"/>
      <c r="AR116" s="842"/>
      <c r="AS116" s="842"/>
      <c r="AT116" s="843"/>
      <c r="AU116" s="964"/>
      <c r="AV116" s="965"/>
      <c r="AW116" s="965"/>
      <c r="AX116" s="965"/>
      <c r="AY116" s="965"/>
      <c r="AZ116" s="943" t="s">
        <v>433</v>
      </c>
      <c r="BA116" s="944"/>
      <c r="BB116" s="944"/>
      <c r="BC116" s="944"/>
      <c r="BD116" s="944"/>
      <c r="BE116" s="944"/>
      <c r="BF116" s="944"/>
      <c r="BG116" s="944"/>
      <c r="BH116" s="944"/>
      <c r="BI116" s="944"/>
      <c r="BJ116" s="944"/>
      <c r="BK116" s="944"/>
      <c r="BL116" s="944"/>
      <c r="BM116" s="944"/>
      <c r="BN116" s="944"/>
      <c r="BO116" s="944"/>
      <c r="BP116" s="945"/>
      <c r="BQ116" s="826" t="s">
        <v>122</v>
      </c>
      <c r="BR116" s="827"/>
      <c r="BS116" s="827"/>
      <c r="BT116" s="827"/>
      <c r="BU116" s="827"/>
      <c r="BV116" s="827" t="s">
        <v>122</v>
      </c>
      <c r="BW116" s="827"/>
      <c r="BX116" s="827"/>
      <c r="BY116" s="827"/>
      <c r="BZ116" s="827"/>
      <c r="CA116" s="827" t="s">
        <v>122</v>
      </c>
      <c r="CB116" s="827"/>
      <c r="CC116" s="827"/>
      <c r="CD116" s="827"/>
      <c r="CE116" s="827"/>
      <c r="CF116" s="905" t="s">
        <v>122</v>
      </c>
      <c r="CG116" s="906"/>
      <c r="CH116" s="906"/>
      <c r="CI116" s="906"/>
      <c r="CJ116" s="906"/>
      <c r="CK116" s="989"/>
      <c r="CL116" s="949"/>
      <c r="CM116" s="825"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06" t="s">
        <v>122</v>
      </c>
      <c r="DH116" s="807"/>
      <c r="DI116" s="807"/>
      <c r="DJ116" s="807"/>
      <c r="DK116" s="808"/>
      <c r="DL116" s="828" t="s">
        <v>122</v>
      </c>
      <c r="DM116" s="807"/>
      <c r="DN116" s="807"/>
      <c r="DO116" s="807"/>
      <c r="DP116" s="808"/>
      <c r="DQ116" s="828" t="s">
        <v>122</v>
      </c>
      <c r="DR116" s="807"/>
      <c r="DS116" s="807"/>
      <c r="DT116" s="807"/>
      <c r="DU116" s="808"/>
      <c r="DV116" s="841" t="s">
        <v>122</v>
      </c>
      <c r="DW116" s="842"/>
      <c r="DX116" s="842"/>
      <c r="DY116" s="842"/>
      <c r="DZ116" s="843"/>
    </row>
    <row r="117" spans="1:130" s="230" customFormat="1" ht="26.25" customHeight="1">
      <c r="A117" s="919" t="s">
        <v>177</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900" t="s">
        <v>435</v>
      </c>
      <c r="Z117" s="921"/>
      <c r="AA117" s="926">
        <v>5348945</v>
      </c>
      <c r="AB117" s="927"/>
      <c r="AC117" s="927"/>
      <c r="AD117" s="927"/>
      <c r="AE117" s="928"/>
      <c r="AF117" s="929">
        <v>5442954</v>
      </c>
      <c r="AG117" s="927"/>
      <c r="AH117" s="927"/>
      <c r="AI117" s="927"/>
      <c r="AJ117" s="928"/>
      <c r="AK117" s="929">
        <v>5230407</v>
      </c>
      <c r="AL117" s="927"/>
      <c r="AM117" s="927"/>
      <c r="AN117" s="927"/>
      <c r="AO117" s="928"/>
      <c r="AP117" s="930"/>
      <c r="AQ117" s="931"/>
      <c r="AR117" s="931"/>
      <c r="AS117" s="931"/>
      <c r="AT117" s="932"/>
      <c r="AU117" s="964"/>
      <c r="AV117" s="965"/>
      <c r="AW117" s="965"/>
      <c r="AX117" s="965"/>
      <c r="AY117" s="965"/>
      <c r="AZ117" s="897" t="s">
        <v>436</v>
      </c>
      <c r="BA117" s="898"/>
      <c r="BB117" s="898"/>
      <c r="BC117" s="898"/>
      <c r="BD117" s="898"/>
      <c r="BE117" s="898"/>
      <c r="BF117" s="898"/>
      <c r="BG117" s="898"/>
      <c r="BH117" s="898"/>
      <c r="BI117" s="898"/>
      <c r="BJ117" s="898"/>
      <c r="BK117" s="898"/>
      <c r="BL117" s="898"/>
      <c r="BM117" s="898"/>
      <c r="BN117" s="898"/>
      <c r="BO117" s="898"/>
      <c r="BP117" s="899"/>
      <c r="BQ117" s="826" t="s">
        <v>122</v>
      </c>
      <c r="BR117" s="827"/>
      <c r="BS117" s="827"/>
      <c r="BT117" s="827"/>
      <c r="BU117" s="827"/>
      <c r="BV117" s="827" t="s">
        <v>122</v>
      </c>
      <c r="BW117" s="827"/>
      <c r="BX117" s="827"/>
      <c r="BY117" s="827"/>
      <c r="BZ117" s="827"/>
      <c r="CA117" s="827" t="s">
        <v>122</v>
      </c>
      <c r="CB117" s="827"/>
      <c r="CC117" s="827"/>
      <c r="CD117" s="827"/>
      <c r="CE117" s="827"/>
      <c r="CF117" s="905" t="s">
        <v>122</v>
      </c>
      <c r="CG117" s="906"/>
      <c r="CH117" s="906"/>
      <c r="CI117" s="906"/>
      <c r="CJ117" s="906"/>
      <c r="CK117" s="989"/>
      <c r="CL117" s="949"/>
      <c r="CM117" s="825"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06" t="s">
        <v>122</v>
      </c>
      <c r="DH117" s="807"/>
      <c r="DI117" s="807"/>
      <c r="DJ117" s="807"/>
      <c r="DK117" s="808"/>
      <c r="DL117" s="828" t="s">
        <v>122</v>
      </c>
      <c r="DM117" s="807"/>
      <c r="DN117" s="807"/>
      <c r="DO117" s="807"/>
      <c r="DP117" s="808"/>
      <c r="DQ117" s="828" t="s">
        <v>122</v>
      </c>
      <c r="DR117" s="807"/>
      <c r="DS117" s="807"/>
      <c r="DT117" s="807"/>
      <c r="DU117" s="808"/>
      <c r="DV117" s="841" t="s">
        <v>122</v>
      </c>
      <c r="DW117" s="842"/>
      <c r="DX117" s="842"/>
      <c r="DY117" s="842"/>
      <c r="DZ117" s="843"/>
    </row>
    <row r="118" spans="1:130" s="230" customFormat="1" ht="26.25" customHeight="1">
      <c r="A118" s="919" t="s">
        <v>411</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22" t="s">
        <v>408</v>
      </c>
      <c r="AB118" s="920"/>
      <c r="AC118" s="920"/>
      <c r="AD118" s="920"/>
      <c r="AE118" s="921"/>
      <c r="AF118" s="922" t="s">
        <v>409</v>
      </c>
      <c r="AG118" s="920"/>
      <c r="AH118" s="920"/>
      <c r="AI118" s="920"/>
      <c r="AJ118" s="921"/>
      <c r="AK118" s="922" t="s">
        <v>294</v>
      </c>
      <c r="AL118" s="920"/>
      <c r="AM118" s="920"/>
      <c r="AN118" s="920"/>
      <c r="AO118" s="921"/>
      <c r="AP118" s="923" t="s">
        <v>410</v>
      </c>
      <c r="AQ118" s="924"/>
      <c r="AR118" s="924"/>
      <c r="AS118" s="924"/>
      <c r="AT118" s="925"/>
      <c r="AU118" s="964"/>
      <c r="AV118" s="965"/>
      <c r="AW118" s="965"/>
      <c r="AX118" s="965"/>
      <c r="AY118" s="965"/>
      <c r="AZ118" s="838" t="s">
        <v>438</v>
      </c>
      <c r="BA118" s="839"/>
      <c r="BB118" s="839"/>
      <c r="BC118" s="839"/>
      <c r="BD118" s="839"/>
      <c r="BE118" s="839"/>
      <c r="BF118" s="839"/>
      <c r="BG118" s="839"/>
      <c r="BH118" s="839"/>
      <c r="BI118" s="839"/>
      <c r="BJ118" s="839"/>
      <c r="BK118" s="839"/>
      <c r="BL118" s="839"/>
      <c r="BM118" s="839"/>
      <c r="BN118" s="839"/>
      <c r="BO118" s="839"/>
      <c r="BP118" s="840"/>
      <c r="BQ118" s="895" t="s">
        <v>122</v>
      </c>
      <c r="BR118" s="896"/>
      <c r="BS118" s="896"/>
      <c r="BT118" s="896"/>
      <c r="BU118" s="896"/>
      <c r="BV118" s="896" t="s">
        <v>122</v>
      </c>
      <c r="BW118" s="896"/>
      <c r="BX118" s="896"/>
      <c r="BY118" s="896"/>
      <c r="BZ118" s="896"/>
      <c r="CA118" s="896" t="s">
        <v>122</v>
      </c>
      <c r="CB118" s="896"/>
      <c r="CC118" s="896"/>
      <c r="CD118" s="896"/>
      <c r="CE118" s="896"/>
      <c r="CF118" s="905" t="s">
        <v>122</v>
      </c>
      <c r="CG118" s="906"/>
      <c r="CH118" s="906"/>
      <c r="CI118" s="906"/>
      <c r="CJ118" s="906"/>
      <c r="CK118" s="989"/>
      <c r="CL118" s="949"/>
      <c r="CM118" s="825"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06" t="s">
        <v>122</v>
      </c>
      <c r="DH118" s="807"/>
      <c r="DI118" s="807"/>
      <c r="DJ118" s="807"/>
      <c r="DK118" s="808"/>
      <c r="DL118" s="828" t="s">
        <v>122</v>
      </c>
      <c r="DM118" s="807"/>
      <c r="DN118" s="807"/>
      <c r="DO118" s="807"/>
      <c r="DP118" s="808"/>
      <c r="DQ118" s="828" t="s">
        <v>122</v>
      </c>
      <c r="DR118" s="807"/>
      <c r="DS118" s="807"/>
      <c r="DT118" s="807"/>
      <c r="DU118" s="808"/>
      <c r="DV118" s="841" t="s">
        <v>122</v>
      </c>
      <c r="DW118" s="842"/>
      <c r="DX118" s="842"/>
      <c r="DY118" s="842"/>
      <c r="DZ118" s="843"/>
    </row>
    <row r="119" spans="1:130" s="230" customFormat="1" ht="26.25" customHeight="1">
      <c r="A119" s="946" t="s">
        <v>414</v>
      </c>
      <c r="B119" s="947"/>
      <c r="C119" s="878" t="s">
        <v>415</v>
      </c>
      <c r="D119" s="816"/>
      <c r="E119" s="816"/>
      <c r="F119" s="816"/>
      <c r="G119" s="816"/>
      <c r="H119" s="816"/>
      <c r="I119" s="816"/>
      <c r="J119" s="816"/>
      <c r="K119" s="816"/>
      <c r="L119" s="816"/>
      <c r="M119" s="816"/>
      <c r="N119" s="816"/>
      <c r="O119" s="816"/>
      <c r="P119" s="816"/>
      <c r="Q119" s="816"/>
      <c r="R119" s="816"/>
      <c r="S119" s="816"/>
      <c r="T119" s="816"/>
      <c r="U119" s="816"/>
      <c r="V119" s="816"/>
      <c r="W119" s="816"/>
      <c r="X119" s="816"/>
      <c r="Y119" s="816"/>
      <c r="Z119" s="817"/>
      <c r="AA119" s="902">
        <v>24970</v>
      </c>
      <c r="AB119" s="903"/>
      <c r="AC119" s="903"/>
      <c r="AD119" s="903"/>
      <c r="AE119" s="904"/>
      <c r="AF119" s="933">
        <v>24970</v>
      </c>
      <c r="AG119" s="903"/>
      <c r="AH119" s="903"/>
      <c r="AI119" s="903"/>
      <c r="AJ119" s="904"/>
      <c r="AK119" s="933">
        <v>24970</v>
      </c>
      <c r="AL119" s="903"/>
      <c r="AM119" s="903"/>
      <c r="AN119" s="903"/>
      <c r="AO119" s="904"/>
      <c r="AP119" s="940">
        <v>0.1</v>
      </c>
      <c r="AQ119" s="941"/>
      <c r="AR119" s="941"/>
      <c r="AS119" s="941"/>
      <c r="AT119" s="942"/>
      <c r="AU119" s="966"/>
      <c r="AV119" s="967"/>
      <c r="AW119" s="967"/>
      <c r="AX119" s="967"/>
      <c r="AY119" s="967"/>
      <c r="AZ119" s="251" t="s">
        <v>177</v>
      </c>
      <c r="BA119" s="251"/>
      <c r="BB119" s="251"/>
      <c r="BC119" s="251"/>
      <c r="BD119" s="251"/>
      <c r="BE119" s="251"/>
      <c r="BF119" s="251"/>
      <c r="BG119" s="251"/>
      <c r="BH119" s="251"/>
      <c r="BI119" s="251"/>
      <c r="BJ119" s="251"/>
      <c r="BK119" s="251"/>
      <c r="BL119" s="251"/>
      <c r="BM119" s="251"/>
      <c r="BN119" s="251"/>
      <c r="BO119" s="900" t="s">
        <v>440</v>
      </c>
      <c r="BP119" s="901"/>
      <c r="BQ119" s="895">
        <v>50037686</v>
      </c>
      <c r="BR119" s="896"/>
      <c r="BS119" s="896"/>
      <c r="BT119" s="896"/>
      <c r="BU119" s="896"/>
      <c r="BV119" s="896">
        <v>46725398</v>
      </c>
      <c r="BW119" s="896"/>
      <c r="BX119" s="896"/>
      <c r="BY119" s="896"/>
      <c r="BZ119" s="896"/>
      <c r="CA119" s="896">
        <v>44863773</v>
      </c>
      <c r="CB119" s="896"/>
      <c r="CC119" s="896"/>
      <c r="CD119" s="896"/>
      <c r="CE119" s="896"/>
      <c r="CF119" s="784"/>
      <c r="CG119" s="785"/>
      <c r="CH119" s="785"/>
      <c r="CI119" s="785"/>
      <c r="CJ119" s="890"/>
      <c r="CK119" s="990"/>
      <c r="CL119" s="951"/>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99" t="s">
        <v>122</v>
      </c>
      <c r="DH119" s="800"/>
      <c r="DI119" s="800"/>
      <c r="DJ119" s="800"/>
      <c r="DK119" s="801"/>
      <c r="DL119" s="802" t="s">
        <v>122</v>
      </c>
      <c r="DM119" s="800"/>
      <c r="DN119" s="800"/>
      <c r="DO119" s="800"/>
      <c r="DP119" s="801"/>
      <c r="DQ119" s="802" t="s">
        <v>122</v>
      </c>
      <c r="DR119" s="800"/>
      <c r="DS119" s="800"/>
      <c r="DT119" s="800"/>
      <c r="DU119" s="801"/>
      <c r="DV119" s="916" t="s">
        <v>122</v>
      </c>
      <c r="DW119" s="917"/>
      <c r="DX119" s="917"/>
      <c r="DY119" s="917"/>
      <c r="DZ119" s="918"/>
    </row>
    <row r="120" spans="1:130" s="230" customFormat="1" ht="26.25" customHeight="1">
      <c r="A120" s="948"/>
      <c r="B120" s="949"/>
      <c r="C120" s="825"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06" t="s">
        <v>122</v>
      </c>
      <c r="AB120" s="807"/>
      <c r="AC120" s="807"/>
      <c r="AD120" s="807"/>
      <c r="AE120" s="808"/>
      <c r="AF120" s="828" t="s">
        <v>122</v>
      </c>
      <c r="AG120" s="807"/>
      <c r="AH120" s="807"/>
      <c r="AI120" s="807"/>
      <c r="AJ120" s="808"/>
      <c r="AK120" s="828" t="s">
        <v>122</v>
      </c>
      <c r="AL120" s="807"/>
      <c r="AM120" s="807"/>
      <c r="AN120" s="807"/>
      <c r="AO120" s="808"/>
      <c r="AP120" s="841" t="s">
        <v>122</v>
      </c>
      <c r="AQ120" s="842"/>
      <c r="AR120" s="842"/>
      <c r="AS120" s="842"/>
      <c r="AT120" s="843"/>
      <c r="AU120" s="849" t="s">
        <v>442</v>
      </c>
      <c r="AV120" s="850"/>
      <c r="AW120" s="850"/>
      <c r="AX120" s="850"/>
      <c r="AY120" s="851"/>
      <c r="AZ120" s="878" t="s">
        <v>443</v>
      </c>
      <c r="BA120" s="816"/>
      <c r="BB120" s="816"/>
      <c r="BC120" s="816"/>
      <c r="BD120" s="816"/>
      <c r="BE120" s="816"/>
      <c r="BF120" s="816"/>
      <c r="BG120" s="816"/>
      <c r="BH120" s="816"/>
      <c r="BI120" s="816"/>
      <c r="BJ120" s="816"/>
      <c r="BK120" s="816"/>
      <c r="BL120" s="816"/>
      <c r="BM120" s="816"/>
      <c r="BN120" s="816"/>
      <c r="BO120" s="816"/>
      <c r="BP120" s="817"/>
      <c r="BQ120" s="879">
        <v>19272233</v>
      </c>
      <c r="BR120" s="848"/>
      <c r="BS120" s="848"/>
      <c r="BT120" s="848"/>
      <c r="BU120" s="848"/>
      <c r="BV120" s="848">
        <v>23056126</v>
      </c>
      <c r="BW120" s="848"/>
      <c r="BX120" s="848"/>
      <c r="BY120" s="848"/>
      <c r="BZ120" s="848"/>
      <c r="CA120" s="848">
        <v>23254454</v>
      </c>
      <c r="CB120" s="848"/>
      <c r="CC120" s="848"/>
      <c r="CD120" s="848"/>
      <c r="CE120" s="848"/>
      <c r="CF120" s="907">
        <v>96.8</v>
      </c>
      <c r="CG120" s="908"/>
      <c r="CH120" s="908"/>
      <c r="CI120" s="908"/>
      <c r="CJ120" s="908"/>
      <c r="CK120" s="909" t="s">
        <v>444</v>
      </c>
      <c r="CL120" s="870"/>
      <c r="CM120" s="870"/>
      <c r="CN120" s="870"/>
      <c r="CO120" s="871"/>
      <c r="CP120" s="913" t="s">
        <v>393</v>
      </c>
      <c r="CQ120" s="914"/>
      <c r="CR120" s="914"/>
      <c r="CS120" s="914"/>
      <c r="CT120" s="914"/>
      <c r="CU120" s="914"/>
      <c r="CV120" s="914"/>
      <c r="CW120" s="914"/>
      <c r="CX120" s="914"/>
      <c r="CY120" s="914"/>
      <c r="CZ120" s="914"/>
      <c r="DA120" s="914"/>
      <c r="DB120" s="914"/>
      <c r="DC120" s="914"/>
      <c r="DD120" s="914"/>
      <c r="DE120" s="914"/>
      <c r="DF120" s="915"/>
      <c r="DG120" s="879">
        <v>4081561</v>
      </c>
      <c r="DH120" s="848"/>
      <c r="DI120" s="848"/>
      <c r="DJ120" s="848"/>
      <c r="DK120" s="848"/>
      <c r="DL120" s="848">
        <v>3929710</v>
      </c>
      <c r="DM120" s="848"/>
      <c r="DN120" s="848"/>
      <c r="DO120" s="848"/>
      <c r="DP120" s="848"/>
      <c r="DQ120" s="848">
        <v>3777300</v>
      </c>
      <c r="DR120" s="848"/>
      <c r="DS120" s="848"/>
      <c r="DT120" s="848"/>
      <c r="DU120" s="848"/>
      <c r="DV120" s="893">
        <v>15.7</v>
      </c>
      <c r="DW120" s="893"/>
      <c r="DX120" s="893"/>
      <c r="DY120" s="893"/>
      <c r="DZ120" s="894"/>
    </row>
    <row r="121" spans="1:130" s="230" customFormat="1" ht="26.25" customHeight="1">
      <c r="A121" s="948"/>
      <c r="B121" s="949"/>
      <c r="C121" s="897" t="s">
        <v>445</v>
      </c>
      <c r="D121" s="898"/>
      <c r="E121" s="898"/>
      <c r="F121" s="898"/>
      <c r="G121" s="898"/>
      <c r="H121" s="898"/>
      <c r="I121" s="898"/>
      <c r="J121" s="898"/>
      <c r="K121" s="898"/>
      <c r="L121" s="898"/>
      <c r="M121" s="898"/>
      <c r="N121" s="898"/>
      <c r="O121" s="898"/>
      <c r="P121" s="898"/>
      <c r="Q121" s="898"/>
      <c r="R121" s="898"/>
      <c r="S121" s="898"/>
      <c r="T121" s="898"/>
      <c r="U121" s="898"/>
      <c r="V121" s="898"/>
      <c r="W121" s="898"/>
      <c r="X121" s="898"/>
      <c r="Y121" s="898"/>
      <c r="Z121" s="899"/>
      <c r="AA121" s="806" t="s">
        <v>122</v>
      </c>
      <c r="AB121" s="807"/>
      <c r="AC121" s="807"/>
      <c r="AD121" s="807"/>
      <c r="AE121" s="808"/>
      <c r="AF121" s="828" t="s">
        <v>122</v>
      </c>
      <c r="AG121" s="807"/>
      <c r="AH121" s="807"/>
      <c r="AI121" s="807"/>
      <c r="AJ121" s="808"/>
      <c r="AK121" s="828" t="s">
        <v>122</v>
      </c>
      <c r="AL121" s="807"/>
      <c r="AM121" s="807"/>
      <c r="AN121" s="807"/>
      <c r="AO121" s="808"/>
      <c r="AP121" s="841" t="s">
        <v>122</v>
      </c>
      <c r="AQ121" s="842"/>
      <c r="AR121" s="842"/>
      <c r="AS121" s="842"/>
      <c r="AT121" s="843"/>
      <c r="AU121" s="852"/>
      <c r="AV121" s="853"/>
      <c r="AW121" s="853"/>
      <c r="AX121" s="853"/>
      <c r="AY121" s="854"/>
      <c r="AZ121" s="825" t="s">
        <v>446</v>
      </c>
      <c r="BA121" s="788"/>
      <c r="BB121" s="788"/>
      <c r="BC121" s="788"/>
      <c r="BD121" s="788"/>
      <c r="BE121" s="788"/>
      <c r="BF121" s="788"/>
      <c r="BG121" s="788"/>
      <c r="BH121" s="788"/>
      <c r="BI121" s="788"/>
      <c r="BJ121" s="788"/>
      <c r="BK121" s="788"/>
      <c r="BL121" s="788"/>
      <c r="BM121" s="788"/>
      <c r="BN121" s="788"/>
      <c r="BO121" s="788"/>
      <c r="BP121" s="789"/>
      <c r="BQ121" s="826">
        <v>4624518</v>
      </c>
      <c r="BR121" s="827"/>
      <c r="BS121" s="827"/>
      <c r="BT121" s="827"/>
      <c r="BU121" s="827"/>
      <c r="BV121" s="827">
        <v>4267077</v>
      </c>
      <c r="BW121" s="827"/>
      <c r="BX121" s="827"/>
      <c r="BY121" s="827"/>
      <c r="BZ121" s="827"/>
      <c r="CA121" s="827">
        <v>4405608</v>
      </c>
      <c r="CB121" s="827"/>
      <c r="CC121" s="827"/>
      <c r="CD121" s="827"/>
      <c r="CE121" s="827"/>
      <c r="CF121" s="905">
        <v>18.3</v>
      </c>
      <c r="CG121" s="906"/>
      <c r="CH121" s="906"/>
      <c r="CI121" s="906"/>
      <c r="CJ121" s="906"/>
      <c r="CK121" s="910"/>
      <c r="CL121" s="873"/>
      <c r="CM121" s="873"/>
      <c r="CN121" s="873"/>
      <c r="CO121" s="874"/>
      <c r="CP121" s="845" t="s">
        <v>391</v>
      </c>
      <c r="CQ121" s="846"/>
      <c r="CR121" s="846"/>
      <c r="CS121" s="846"/>
      <c r="CT121" s="846"/>
      <c r="CU121" s="846"/>
      <c r="CV121" s="846"/>
      <c r="CW121" s="846"/>
      <c r="CX121" s="846"/>
      <c r="CY121" s="846"/>
      <c r="CZ121" s="846"/>
      <c r="DA121" s="846"/>
      <c r="DB121" s="846"/>
      <c r="DC121" s="846"/>
      <c r="DD121" s="846"/>
      <c r="DE121" s="846"/>
      <c r="DF121" s="847"/>
      <c r="DG121" s="826">
        <v>270523</v>
      </c>
      <c r="DH121" s="827"/>
      <c r="DI121" s="827"/>
      <c r="DJ121" s="827"/>
      <c r="DK121" s="827"/>
      <c r="DL121" s="827">
        <v>250476</v>
      </c>
      <c r="DM121" s="827"/>
      <c r="DN121" s="827"/>
      <c r="DO121" s="827"/>
      <c r="DP121" s="827"/>
      <c r="DQ121" s="827">
        <v>203997</v>
      </c>
      <c r="DR121" s="827"/>
      <c r="DS121" s="827"/>
      <c r="DT121" s="827"/>
      <c r="DU121" s="827"/>
      <c r="DV121" s="882">
        <v>0.8</v>
      </c>
      <c r="DW121" s="882"/>
      <c r="DX121" s="882"/>
      <c r="DY121" s="882"/>
      <c r="DZ121" s="883"/>
    </row>
    <row r="122" spans="1:130" s="230" customFormat="1" ht="26.25" customHeight="1">
      <c r="A122" s="948"/>
      <c r="B122" s="949"/>
      <c r="C122" s="825"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06" t="s">
        <v>122</v>
      </c>
      <c r="AB122" s="807"/>
      <c r="AC122" s="807"/>
      <c r="AD122" s="807"/>
      <c r="AE122" s="808"/>
      <c r="AF122" s="828" t="s">
        <v>122</v>
      </c>
      <c r="AG122" s="807"/>
      <c r="AH122" s="807"/>
      <c r="AI122" s="807"/>
      <c r="AJ122" s="808"/>
      <c r="AK122" s="828" t="s">
        <v>122</v>
      </c>
      <c r="AL122" s="807"/>
      <c r="AM122" s="807"/>
      <c r="AN122" s="807"/>
      <c r="AO122" s="808"/>
      <c r="AP122" s="841" t="s">
        <v>122</v>
      </c>
      <c r="AQ122" s="842"/>
      <c r="AR122" s="842"/>
      <c r="AS122" s="842"/>
      <c r="AT122" s="843"/>
      <c r="AU122" s="852"/>
      <c r="AV122" s="853"/>
      <c r="AW122" s="853"/>
      <c r="AX122" s="853"/>
      <c r="AY122" s="854"/>
      <c r="AZ122" s="838" t="s">
        <v>447</v>
      </c>
      <c r="BA122" s="839"/>
      <c r="BB122" s="839"/>
      <c r="BC122" s="839"/>
      <c r="BD122" s="839"/>
      <c r="BE122" s="839"/>
      <c r="BF122" s="839"/>
      <c r="BG122" s="839"/>
      <c r="BH122" s="839"/>
      <c r="BI122" s="839"/>
      <c r="BJ122" s="839"/>
      <c r="BK122" s="839"/>
      <c r="BL122" s="839"/>
      <c r="BM122" s="839"/>
      <c r="BN122" s="839"/>
      <c r="BO122" s="839"/>
      <c r="BP122" s="840"/>
      <c r="BQ122" s="895">
        <v>34856805</v>
      </c>
      <c r="BR122" s="896"/>
      <c r="BS122" s="896"/>
      <c r="BT122" s="896"/>
      <c r="BU122" s="896"/>
      <c r="BV122" s="896">
        <v>32392374</v>
      </c>
      <c r="BW122" s="896"/>
      <c r="BX122" s="896"/>
      <c r="BY122" s="896"/>
      <c r="BZ122" s="896"/>
      <c r="CA122" s="896">
        <v>30972343</v>
      </c>
      <c r="CB122" s="896"/>
      <c r="CC122" s="896"/>
      <c r="CD122" s="896"/>
      <c r="CE122" s="896"/>
      <c r="CF122" s="952">
        <v>128.9</v>
      </c>
      <c r="CG122" s="953"/>
      <c r="CH122" s="953"/>
      <c r="CI122" s="953"/>
      <c r="CJ122" s="953"/>
      <c r="CK122" s="910"/>
      <c r="CL122" s="873"/>
      <c r="CM122" s="873"/>
      <c r="CN122" s="873"/>
      <c r="CO122" s="874"/>
      <c r="CP122" s="845" t="s">
        <v>389</v>
      </c>
      <c r="CQ122" s="846"/>
      <c r="CR122" s="846"/>
      <c r="CS122" s="846"/>
      <c r="CT122" s="846"/>
      <c r="CU122" s="846"/>
      <c r="CV122" s="846"/>
      <c r="CW122" s="846"/>
      <c r="CX122" s="846"/>
      <c r="CY122" s="846"/>
      <c r="CZ122" s="846"/>
      <c r="DA122" s="846"/>
      <c r="DB122" s="846"/>
      <c r="DC122" s="846"/>
      <c r="DD122" s="846"/>
      <c r="DE122" s="846"/>
      <c r="DF122" s="847"/>
      <c r="DG122" s="826" t="s">
        <v>122</v>
      </c>
      <c r="DH122" s="827"/>
      <c r="DI122" s="827"/>
      <c r="DJ122" s="827"/>
      <c r="DK122" s="827"/>
      <c r="DL122" s="827" t="s">
        <v>122</v>
      </c>
      <c r="DM122" s="827"/>
      <c r="DN122" s="827"/>
      <c r="DO122" s="827"/>
      <c r="DP122" s="827"/>
      <c r="DQ122" s="827" t="s">
        <v>122</v>
      </c>
      <c r="DR122" s="827"/>
      <c r="DS122" s="827"/>
      <c r="DT122" s="827"/>
      <c r="DU122" s="827"/>
      <c r="DV122" s="882" t="s">
        <v>122</v>
      </c>
      <c r="DW122" s="882"/>
      <c r="DX122" s="882"/>
      <c r="DY122" s="882"/>
      <c r="DZ122" s="883"/>
    </row>
    <row r="123" spans="1:130" s="230" customFormat="1" ht="26.25" customHeight="1">
      <c r="A123" s="948"/>
      <c r="B123" s="949"/>
      <c r="C123" s="825"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06" t="s">
        <v>122</v>
      </c>
      <c r="AB123" s="807"/>
      <c r="AC123" s="807"/>
      <c r="AD123" s="807"/>
      <c r="AE123" s="808"/>
      <c r="AF123" s="828" t="s">
        <v>122</v>
      </c>
      <c r="AG123" s="807"/>
      <c r="AH123" s="807"/>
      <c r="AI123" s="807"/>
      <c r="AJ123" s="808"/>
      <c r="AK123" s="828" t="s">
        <v>122</v>
      </c>
      <c r="AL123" s="807"/>
      <c r="AM123" s="807"/>
      <c r="AN123" s="807"/>
      <c r="AO123" s="808"/>
      <c r="AP123" s="841" t="s">
        <v>122</v>
      </c>
      <c r="AQ123" s="842"/>
      <c r="AR123" s="842"/>
      <c r="AS123" s="842"/>
      <c r="AT123" s="843"/>
      <c r="AU123" s="855"/>
      <c r="AV123" s="856"/>
      <c r="AW123" s="856"/>
      <c r="AX123" s="856"/>
      <c r="AY123" s="856"/>
      <c r="AZ123" s="251" t="s">
        <v>177</v>
      </c>
      <c r="BA123" s="251"/>
      <c r="BB123" s="251"/>
      <c r="BC123" s="251"/>
      <c r="BD123" s="251"/>
      <c r="BE123" s="251"/>
      <c r="BF123" s="251"/>
      <c r="BG123" s="251"/>
      <c r="BH123" s="251"/>
      <c r="BI123" s="251"/>
      <c r="BJ123" s="251"/>
      <c r="BK123" s="251"/>
      <c r="BL123" s="251"/>
      <c r="BM123" s="251"/>
      <c r="BN123" s="251"/>
      <c r="BO123" s="900" t="s">
        <v>448</v>
      </c>
      <c r="BP123" s="901"/>
      <c r="BQ123" s="888">
        <v>58753556</v>
      </c>
      <c r="BR123" s="889"/>
      <c r="BS123" s="889"/>
      <c r="BT123" s="889"/>
      <c r="BU123" s="889"/>
      <c r="BV123" s="889">
        <v>59715577</v>
      </c>
      <c r="BW123" s="889"/>
      <c r="BX123" s="889"/>
      <c r="BY123" s="889"/>
      <c r="BZ123" s="889"/>
      <c r="CA123" s="889">
        <v>58632405</v>
      </c>
      <c r="CB123" s="889"/>
      <c r="CC123" s="889"/>
      <c r="CD123" s="889"/>
      <c r="CE123" s="889"/>
      <c r="CF123" s="784"/>
      <c r="CG123" s="785"/>
      <c r="CH123" s="785"/>
      <c r="CI123" s="785"/>
      <c r="CJ123" s="890"/>
      <c r="CK123" s="910"/>
      <c r="CL123" s="873"/>
      <c r="CM123" s="873"/>
      <c r="CN123" s="873"/>
      <c r="CO123" s="874"/>
      <c r="CP123" s="845" t="s">
        <v>390</v>
      </c>
      <c r="CQ123" s="846"/>
      <c r="CR123" s="846"/>
      <c r="CS123" s="846"/>
      <c r="CT123" s="846"/>
      <c r="CU123" s="846"/>
      <c r="CV123" s="846"/>
      <c r="CW123" s="846"/>
      <c r="CX123" s="846"/>
      <c r="CY123" s="846"/>
      <c r="CZ123" s="846"/>
      <c r="DA123" s="846"/>
      <c r="DB123" s="846"/>
      <c r="DC123" s="846"/>
      <c r="DD123" s="846"/>
      <c r="DE123" s="846"/>
      <c r="DF123" s="847"/>
      <c r="DG123" s="806" t="s">
        <v>122</v>
      </c>
      <c r="DH123" s="807"/>
      <c r="DI123" s="807"/>
      <c r="DJ123" s="807"/>
      <c r="DK123" s="808"/>
      <c r="DL123" s="828" t="s">
        <v>122</v>
      </c>
      <c r="DM123" s="807"/>
      <c r="DN123" s="807"/>
      <c r="DO123" s="807"/>
      <c r="DP123" s="808"/>
      <c r="DQ123" s="828" t="s">
        <v>122</v>
      </c>
      <c r="DR123" s="807"/>
      <c r="DS123" s="807"/>
      <c r="DT123" s="807"/>
      <c r="DU123" s="808"/>
      <c r="DV123" s="841" t="s">
        <v>122</v>
      </c>
      <c r="DW123" s="842"/>
      <c r="DX123" s="842"/>
      <c r="DY123" s="842"/>
      <c r="DZ123" s="843"/>
    </row>
    <row r="124" spans="1:130" s="230" customFormat="1" ht="26.25" customHeight="1" thickBot="1">
      <c r="A124" s="948"/>
      <c r="B124" s="949"/>
      <c r="C124" s="825"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06" t="s">
        <v>122</v>
      </c>
      <c r="AB124" s="807"/>
      <c r="AC124" s="807"/>
      <c r="AD124" s="807"/>
      <c r="AE124" s="808"/>
      <c r="AF124" s="828" t="s">
        <v>122</v>
      </c>
      <c r="AG124" s="807"/>
      <c r="AH124" s="807"/>
      <c r="AI124" s="807"/>
      <c r="AJ124" s="808"/>
      <c r="AK124" s="828" t="s">
        <v>122</v>
      </c>
      <c r="AL124" s="807"/>
      <c r="AM124" s="807"/>
      <c r="AN124" s="807"/>
      <c r="AO124" s="808"/>
      <c r="AP124" s="841" t="s">
        <v>122</v>
      </c>
      <c r="AQ124" s="842"/>
      <c r="AR124" s="842"/>
      <c r="AS124" s="842"/>
      <c r="AT124" s="843"/>
      <c r="AU124" s="884" t="s">
        <v>449</v>
      </c>
      <c r="AV124" s="885"/>
      <c r="AW124" s="885"/>
      <c r="AX124" s="885"/>
      <c r="AY124" s="885"/>
      <c r="AZ124" s="885"/>
      <c r="BA124" s="885"/>
      <c r="BB124" s="885"/>
      <c r="BC124" s="885"/>
      <c r="BD124" s="885"/>
      <c r="BE124" s="885"/>
      <c r="BF124" s="885"/>
      <c r="BG124" s="885"/>
      <c r="BH124" s="885"/>
      <c r="BI124" s="885"/>
      <c r="BJ124" s="885"/>
      <c r="BK124" s="885"/>
      <c r="BL124" s="885"/>
      <c r="BM124" s="885"/>
      <c r="BN124" s="885"/>
      <c r="BO124" s="885"/>
      <c r="BP124" s="886"/>
      <c r="BQ124" s="887" t="s">
        <v>122</v>
      </c>
      <c r="BR124" s="880"/>
      <c r="BS124" s="880"/>
      <c r="BT124" s="880"/>
      <c r="BU124" s="880"/>
      <c r="BV124" s="880" t="s">
        <v>122</v>
      </c>
      <c r="BW124" s="880"/>
      <c r="BX124" s="880"/>
      <c r="BY124" s="880"/>
      <c r="BZ124" s="880"/>
      <c r="CA124" s="880" t="s">
        <v>122</v>
      </c>
      <c r="CB124" s="880"/>
      <c r="CC124" s="880"/>
      <c r="CD124" s="880"/>
      <c r="CE124" s="880"/>
      <c r="CF124" s="762"/>
      <c r="CG124" s="763"/>
      <c r="CH124" s="763"/>
      <c r="CI124" s="763"/>
      <c r="CJ124" s="881"/>
      <c r="CK124" s="911"/>
      <c r="CL124" s="911"/>
      <c r="CM124" s="911"/>
      <c r="CN124" s="911"/>
      <c r="CO124" s="912"/>
      <c r="CP124" s="845" t="s">
        <v>450</v>
      </c>
      <c r="CQ124" s="846"/>
      <c r="CR124" s="846"/>
      <c r="CS124" s="846"/>
      <c r="CT124" s="846"/>
      <c r="CU124" s="846"/>
      <c r="CV124" s="846"/>
      <c r="CW124" s="846"/>
      <c r="CX124" s="846"/>
      <c r="CY124" s="846"/>
      <c r="CZ124" s="846"/>
      <c r="DA124" s="846"/>
      <c r="DB124" s="846"/>
      <c r="DC124" s="846"/>
      <c r="DD124" s="846"/>
      <c r="DE124" s="846"/>
      <c r="DF124" s="847"/>
      <c r="DG124" s="799" t="s">
        <v>122</v>
      </c>
      <c r="DH124" s="800"/>
      <c r="DI124" s="800"/>
      <c r="DJ124" s="800"/>
      <c r="DK124" s="801"/>
      <c r="DL124" s="802" t="s">
        <v>122</v>
      </c>
      <c r="DM124" s="800"/>
      <c r="DN124" s="800"/>
      <c r="DO124" s="800"/>
      <c r="DP124" s="801"/>
      <c r="DQ124" s="802" t="s">
        <v>122</v>
      </c>
      <c r="DR124" s="800"/>
      <c r="DS124" s="800"/>
      <c r="DT124" s="800"/>
      <c r="DU124" s="801"/>
      <c r="DV124" s="916" t="s">
        <v>122</v>
      </c>
      <c r="DW124" s="917"/>
      <c r="DX124" s="917"/>
      <c r="DY124" s="917"/>
      <c r="DZ124" s="918"/>
    </row>
    <row r="125" spans="1:130" s="230" customFormat="1" ht="26.25" customHeight="1">
      <c r="A125" s="948"/>
      <c r="B125" s="949"/>
      <c r="C125" s="825"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06" t="s">
        <v>122</v>
      </c>
      <c r="AB125" s="807"/>
      <c r="AC125" s="807"/>
      <c r="AD125" s="807"/>
      <c r="AE125" s="808"/>
      <c r="AF125" s="828" t="s">
        <v>122</v>
      </c>
      <c r="AG125" s="807"/>
      <c r="AH125" s="807"/>
      <c r="AI125" s="807"/>
      <c r="AJ125" s="808"/>
      <c r="AK125" s="828" t="s">
        <v>122</v>
      </c>
      <c r="AL125" s="807"/>
      <c r="AM125" s="807"/>
      <c r="AN125" s="807"/>
      <c r="AO125" s="808"/>
      <c r="AP125" s="841" t="s">
        <v>122</v>
      </c>
      <c r="AQ125" s="842"/>
      <c r="AR125" s="842"/>
      <c r="AS125" s="842"/>
      <c r="AT125" s="84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69" t="s">
        <v>451</v>
      </c>
      <c r="CL125" s="870"/>
      <c r="CM125" s="870"/>
      <c r="CN125" s="870"/>
      <c r="CO125" s="871"/>
      <c r="CP125" s="878" t="s">
        <v>452</v>
      </c>
      <c r="CQ125" s="816"/>
      <c r="CR125" s="816"/>
      <c r="CS125" s="816"/>
      <c r="CT125" s="816"/>
      <c r="CU125" s="816"/>
      <c r="CV125" s="816"/>
      <c r="CW125" s="816"/>
      <c r="CX125" s="816"/>
      <c r="CY125" s="816"/>
      <c r="CZ125" s="816"/>
      <c r="DA125" s="816"/>
      <c r="DB125" s="816"/>
      <c r="DC125" s="816"/>
      <c r="DD125" s="816"/>
      <c r="DE125" s="816"/>
      <c r="DF125" s="817"/>
      <c r="DG125" s="879" t="s">
        <v>122</v>
      </c>
      <c r="DH125" s="848"/>
      <c r="DI125" s="848"/>
      <c r="DJ125" s="848"/>
      <c r="DK125" s="848"/>
      <c r="DL125" s="848" t="s">
        <v>122</v>
      </c>
      <c r="DM125" s="848"/>
      <c r="DN125" s="848"/>
      <c r="DO125" s="848"/>
      <c r="DP125" s="848"/>
      <c r="DQ125" s="848" t="s">
        <v>122</v>
      </c>
      <c r="DR125" s="848"/>
      <c r="DS125" s="848"/>
      <c r="DT125" s="848"/>
      <c r="DU125" s="848"/>
      <c r="DV125" s="893" t="s">
        <v>122</v>
      </c>
      <c r="DW125" s="893"/>
      <c r="DX125" s="893"/>
      <c r="DY125" s="893"/>
      <c r="DZ125" s="894"/>
    </row>
    <row r="126" spans="1:130" s="230" customFormat="1" ht="26.25" customHeight="1" thickBot="1">
      <c r="A126" s="948"/>
      <c r="B126" s="949"/>
      <c r="C126" s="825"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06" t="s">
        <v>122</v>
      </c>
      <c r="AB126" s="807"/>
      <c r="AC126" s="807"/>
      <c r="AD126" s="807"/>
      <c r="AE126" s="808"/>
      <c r="AF126" s="828" t="s">
        <v>122</v>
      </c>
      <c r="AG126" s="807"/>
      <c r="AH126" s="807"/>
      <c r="AI126" s="807"/>
      <c r="AJ126" s="808"/>
      <c r="AK126" s="828" t="s">
        <v>122</v>
      </c>
      <c r="AL126" s="807"/>
      <c r="AM126" s="807"/>
      <c r="AN126" s="807"/>
      <c r="AO126" s="808"/>
      <c r="AP126" s="841" t="s">
        <v>122</v>
      </c>
      <c r="AQ126" s="842"/>
      <c r="AR126" s="842"/>
      <c r="AS126" s="842"/>
      <c r="AT126" s="84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72"/>
      <c r="CL126" s="873"/>
      <c r="CM126" s="873"/>
      <c r="CN126" s="873"/>
      <c r="CO126" s="874"/>
      <c r="CP126" s="825" t="s">
        <v>453</v>
      </c>
      <c r="CQ126" s="788"/>
      <c r="CR126" s="788"/>
      <c r="CS126" s="788"/>
      <c r="CT126" s="788"/>
      <c r="CU126" s="788"/>
      <c r="CV126" s="788"/>
      <c r="CW126" s="788"/>
      <c r="CX126" s="788"/>
      <c r="CY126" s="788"/>
      <c r="CZ126" s="788"/>
      <c r="DA126" s="788"/>
      <c r="DB126" s="788"/>
      <c r="DC126" s="788"/>
      <c r="DD126" s="788"/>
      <c r="DE126" s="788"/>
      <c r="DF126" s="789"/>
      <c r="DG126" s="826" t="s">
        <v>122</v>
      </c>
      <c r="DH126" s="827"/>
      <c r="DI126" s="827"/>
      <c r="DJ126" s="827"/>
      <c r="DK126" s="827"/>
      <c r="DL126" s="827" t="s">
        <v>122</v>
      </c>
      <c r="DM126" s="827"/>
      <c r="DN126" s="827"/>
      <c r="DO126" s="827"/>
      <c r="DP126" s="827"/>
      <c r="DQ126" s="827" t="s">
        <v>122</v>
      </c>
      <c r="DR126" s="827"/>
      <c r="DS126" s="827"/>
      <c r="DT126" s="827"/>
      <c r="DU126" s="827"/>
      <c r="DV126" s="882" t="s">
        <v>122</v>
      </c>
      <c r="DW126" s="882"/>
      <c r="DX126" s="882"/>
      <c r="DY126" s="882"/>
      <c r="DZ126" s="883"/>
    </row>
    <row r="127" spans="1:130" s="230" customFormat="1" ht="26.25" customHeight="1">
      <c r="A127" s="950"/>
      <c r="B127" s="951"/>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806">
        <v>19428</v>
      </c>
      <c r="AB127" s="807"/>
      <c r="AC127" s="807"/>
      <c r="AD127" s="807"/>
      <c r="AE127" s="808"/>
      <c r="AF127" s="828">
        <v>11106</v>
      </c>
      <c r="AG127" s="807"/>
      <c r="AH127" s="807"/>
      <c r="AI127" s="807"/>
      <c r="AJ127" s="808"/>
      <c r="AK127" s="828">
        <v>14979</v>
      </c>
      <c r="AL127" s="807"/>
      <c r="AM127" s="807"/>
      <c r="AN127" s="807"/>
      <c r="AO127" s="808"/>
      <c r="AP127" s="841">
        <v>0.1</v>
      </c>
      <c r="AQ127" s="842"/>
      <c r="AR127" s="842"/>
      <c r="AS127" s="842"/>
      <c r="AT127" s="843"/>
      <c r="AU127" s="232"/>
      <c r="AV127" s="232"/>
      <c r="AW127" s="232"/>
      <c r="AX127" s="844" t="s">
        <v>455</v>
      </c>
      <c r="AY127" s="822"/>
      <c r="AZ127" s="822"/>
      <c r="BA127" s="822"/>
      <c r="BB127" s="822"/>
      <c r="BC127" s="822"/>
      <c r="BD127" s="822"/>
      <c r="BE127" s="823"/>
      <c r="BF127" s="821" t="s">
        <v>456</v>
      </c>
      <c r="BG127" s="822"/>
      <c r="BH127" s="822"/>
      <c r="BI127" s="822"/>
      <c r="BJ127" s="822"/>
      <c r="BK127" s="822"/>
      <c r="BL127" s="823"/>
      <c r="BM127" s="821" t="s">
        <v>457</v>
      </c>
      <c r="BN127" s="822"/>
      <c r="BO127" s="822"/>
      <c r="BP127" s="822"/>
      <c r="BQ127" s="822"/>
      <c r="BR127" s="822"/>
      <c r="BS127" s="823"/>
      <c r="BT127" s="821" t="s">
        <v>458</v>
      </c>
      <c r="BU127" s="822"/>
      <c r="BV127" s="822"/>
      <c r="BW127" s="822"/>
      <c r="BX127" s="822"/>
      <c r="BY127" s="822"/>
      <c r="BZ127" s="824"/>
      <c r="CA127" s="232"/>
      <c r="CB127" s="232"/>
      <c r="CC127" s="232"/>
      <c r="CD127" s="255"/>
      <c r="CE127" s="255"/>
      <c r="CF127" s="255"/>
      <c r="CG127" s="232"/>
      <c r="CH127" s="232"/>
      <c r="CI127" s="232"/>
      <c r="CJ127" s="254"/>
      <c r="CK127" s="872"/>
      <c r="CL127" s="873"/>
      <c r="CM127" s="873"/>
      <c r="CN127" s="873"/>
      <c r="CO127" s="874"/>
      <c r="CP127" s="825" t="s">
        <v>459</v>
      </c>
      <c r="CQ127" s="788"/>
      <c r="CR127" s="788"/>
      <c r="CS127" s="788"/>
      <c r="CT127" s="788"/>
      <c r="CU127" s="788"/>
      <c r="CV127" s="788"/>
      <c r="CW127" s="788"/>
      <c r="CX127" s="788"/>
      <c r="CY127" s="788"/>
      <c r="CZ127" s="788"/>
      <c r="DA127" s="788"/>
      <c r="DB127" s="788"/>
      <c r="DC127" s="788"/>
      <c r="DD127" s="788"/>
      <c r="DE127" s="788"/>
      <c r="DF127" s="789"/>
      <c r="DG127" s="826" t="s">
        <v>122</v>
      </c>
      <c r="DH127" s="827"/>
      <c r="DI127" s="827"/>
      <c r="DJ127" s="827"/>
      <c r="DK127" s="827"/>
      <c r="DL127" s="827" t="s">
        <v>122</v>
      </c>
      <c r="DM127" s="827"/>
      <c r="DN127" s="827"/>
      <c r="DO127" s="827"/>
      <c r="DP127" s="827"/>
      <c r="DQ127" s="827" t="s">
        <v>122</v>
      </c>
      <c r="DR127" s="827"/>
      <c r="DS127" s="827"/>
      <c r="DT127" s="827"/>
      <c r="DU127" s="827"/>
      <c r="DV127" s="882" t="s">
        <v>122</v>
      </c>
      <c r="DW127" s="882"/>
      <c r="DX127" s="882"/>
      <c r="DY127" s="882"/>
      <c r="DZ127" s="883"/>
    </row>
    <row r="128" spans="1:130" s="230" customFormat="1" ht="26.25" customHeight="1" thickBot="1">
      <c r="A128" s="864" t="s">
        <v>460</v>
      </c>
      <c r="B128" s="865"/>
      <c r="C128" s="865"/>
      <c r="D128" s="865"/>
      <c r="E128" s="865"/>
      <c r="F128" s="865"/>
      <c r="G128" s="865"/>
      <c r="H128" s="865"/>
      <c r="I128" s="865"/>
      <c r="J128" s="865"/>
      <c r="K128" s="865"/>
      <c r="L128" s="865"/>
      <c r="M128" s="865"/>
      <c r="N128" s="865"/>
      <c r="O128" s="865"/>
      <c r="P128" s="865"/>
      <c r="Q128" s="865"/>
      <c r="R128" s="865"/>
      <c r="S128" s="865"/>
      <c r="T128" s="865"/>
      <c r="U128" s="865"/>
      <c r="V128" s="865"/>
      <c r="W128" s="866" t="s">
        <v>461</v>
      </c>
      <c r="X128" s="866"/>
      <c r="Y128" s="866"/>
      <c r="Z128" s="867"/>
      <c r="AA128" s="868">
        <v>489088</v>
      </c>
      <c r="AB128" s="810"/>
      <c r="AC128" s="810"/>
      <c r="AD128" s="810"/>
      <c r="AE128" s="811"/>
      <c r="AF128" s="809">
        <v>442818</v>
      </c>
      <c r="AG128" s="810"/>
      <c r="AH128" s="810"/>
      <c r="AI128" s="810"/>
      <c r="AJ128" s="811"/>
      <c r="AK128" s="809">
        <v>412095</v>
      </c>
      <c r="AL128" s="810"/>
      <c r="AM128" s="810"/>
      <c r="AN128" s="810"/>
      <c r="AO128" s="811"/>
      <c r="AP128" s="812"/>
      <c r="AQ128" s="813"/>
      <c r="AR128" s="813"/>
      <c r="AS128" s="813"/>
      <c r="AT128" s="814"/>
      <c r="AU128" s="232"/>
      <c r="AV128" s="232"/>
      <c r="AW128" s="232"/>
      <c r="AX128" s="815" t="s">
        <v>462</v>
      </c>
      <c r="AY128" s="816"/>
      <c r="AZ128" s="816"/>
      <c r="BA128" s="816"/>
      <c r="BB128" s="816"/>
      <c r="BC128" s="816"/>
      <c r="BD128" s="816"/>
      <c r="BE128" s="817"/>
      <c r="BF128" s="818" t="s">
        <v>122</v>
      </c>
      <c r="BG128" s="819"/>
      <c r="BH128" s="819"/>
      <c r="BI128" s="819"/>
      <c r="BJ128" s="819"/>
      <c r="BK128" s="819"/>
      <c r="BL128" s="820"/>
      <c r="BM128" s="818">
        <v>11.93</v>
      </c>
      <c r="BN128" s="819"/>
      <c r="BO128" s="819"/>
      <c r="BP128" s="819"/>
      <c r="BQ128" s="819"/>
      <c r="BR128" s="819"/>
      <c r="BS128" s="820"/>
      <c r="BT128" s="818">
        <v>20</v>
      </c>
      <c r="BU128" s="819"/>
      <c r="BV128" s="819"/>
      <c r="BW128" s="819"/>
      <c r="BX128" s="819"/>
      <c r="BY128" s="819"/>
      <c r="BZ128" s="860"/>
      <c r="CA128" s="255"/>
      <c r="CB128" s="255"/>
      <c r="CC128" s="255"/>
      <c r="CD128" s="255"/>
      <c r="CE128" s="255"/>
      <c r="CF128" s="255"/>
      <c r="CG128" s="232"/>
      <c r="CH128" s="232"/>
      <c r="CI128" s="232"/>
      <c r="CJ128" s="254"/>
      <c r="CK128" s="875"/>
      <c r="CL128" s="876"/>
      <c r="CM128" s="876"/>
      <c r="CN128" s="876"/>
      <c r="CO128" s="877"/>
      <c r="CP128" s="861" t="s">
        <v>463</v>
      </c>
      <c r="CQ128" s="766"/>
      <c r="CR128" s="766"/>
      <c r="CS128" s="766"/>
      <c r="CT128" s="766"/>
      <c r="CU128" s="766"/>
      <c r="CV128" s="766"/>
      <c r="CW128" s="766"/>
      <c r="CX128" s="766"/>
      <c r="CY128" s="766"/>
      <c r="CZ128" s="766"/>
      <c r="DA128" s="766"/>
      <c r="DB128" s="766"/>
      <c r="DC128" s="766"/>
      <c r="DD128" s="766"/>
      <c r="DE128" s="766"/>
      <c r="DF128" s="767"/>
      <c r="DG128" s="862" t="s">
        <v>122</v>
      </c>
      <c r="DH128" s="863"/>
      <c r="DI128" s="863"/>
      <c r="DJ128" s="863"/>
      <c r="DK128" s="863"/>
      <c r="DL128" s="863" t="s">
        <v>122</v>
      </c>
      <c r="DM128" s="863"/>
      <c r="DN128" s="863"/>
      <c r="DO128" s="863"/>
      <c r="DP128" s="863"/>
      <c r="DQ128" s="863" t="s">
        <v>122</v>
      </c>
      <c r="DR128" s="863"/>
      <c r="DS128" s="863"/>
      <c r="DT128" s="863"/>
      <c r="DU128" s="863"/>
      <c r="DV128" s="891" t="s">
        <v>122</v>
      </c>
      <c r="DW128" s="891"/>
      <c r="DX128" s="891"/>
      <c r="DY128" s="891"/>
      <c r="DZ128" s="892"/>
    </row>
    <row r="129" spans="1:131" s="230" customFormat="1" ht="26.25" customHeight="1">
      <c r="A129" s="833" t="s">
        <v>102</v>
      </c>
      <c r="B129" s="834"/>
      <c r="C129" s="834"/>
      <c r="D129" s="834"/>
      <c r="E129" s="834"/>
      <c r="F129" s="834"/>
      <c r="G129" s="834"/>
      <c r="H129" s="834"/>
      <c r="I129" s="834"/>
      <c r="J129" s="834"/>
      <c r="K129" s="834"/>
      <c r="L129" s="834"/>
      <c r="M129" s="834"/>
      <c r="N129" s="834"/>
      <c r="O129" s="834"/>
      <c r="P129" s="834"/>
      <c r="Q129" s="834"/>
      <c r="R129" s="834"/>
      <c r="S129" s="834"/>
      <c r="T129" s="834"/>
      <c r="U129" s="834"/>
      <c r="V129" s="834"/>
      <c r="W129" s="835" t="s">
        <v>464</v>
      </c>
      <c r="X129" s="836"/>
      <c r="Y129" s="836"/>
      <c r="Z129" s="837"/>
      <c r="AA129" s="806">
        <v>27693827</v>
      </c>
      <c r="AB129" s="807"/>
      <c r="AC129" s="807"/>
      <c r="AD129" s="807"/>
      <c r="AE129" s="808"/>
      <c r="AF129" s="828">
        <v>27201758</v>
      </c>
      <c r="AG129" s="807"/>
      <c r="AH129" s="807"/>
      <c r="AI129" s="807"/>
      <c r="AJ129" s="808"/>
      <c r="AK129" s="828">
        <v>27600610</v>
      </c>
      <c r="AL129" s="807"/>
      <c r="AM129" s="807"/>
      <c r="AN129" s="807"/>
      <c r="AO129" s="808"/>
      <c r="AP129" s="857"/>
      <c r="AQ129" s="858"/>
      <c r="AR129" s="858"/>
      <c r="AS129" s="858"/>
      <c r="AT129" s="859"/>
      <c r="AU129" s="233"/>
      <c r="AV129" s="233"/>
      <c r="AW129" s="233"/>
      <c r="AX129" s="787" t="s">
        <v>465</v>
      </c>
      <c r="AY129" s="788"/>
      <c r="AZ129" s="788"/>
      <c r="BA129" s="788"/>
      <c r="BB129" s="788"/>
      <c r="BC129" s="788"/>
      <c r="BD129" s="788"/>
      <c r="BE129" s="789"/>
      <c r="BF129" s="829" t="s">
        <v>122</v>
      </c>
      <c r="BG129" s="830"/>
      <c r="BH129" s="830"/>
      <c r="BI129" s="830"/>
      <c r="BJ129" s="830"/>
      <c r="BK129" s="830"/>
      <c r="BL129" s="831"/>
      <c r="BM129" s="829">
        <v>16.93</v>
      </c>
      <c r="BN129" s="830"/>
      <c r="BO129" s="830"/>
      <c r="BP129" s="830"/>
      <c r="BQ129" s="830"/>
      <c r="BR129" s="830"/>
      <c r="BS129" s="831"/>
      <c r="BT129" s="829">
        <v>30</v>
      </c>
      <c r="BU129" s="830"/>
      <c r="BV129" s="830"/>
      <c r="BW129" s="830"/>
      <c r="BX129" s="830"/>
      <c r="BY129" s="830"/>
      <c r="BZ129" s="83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33" t="s">
        <v>466</v>
      </c>
      <c r="B130" s="834"/>
      <c r="C130" s="834"/>
      <c r="D130" s="834"/>
      <c r="E130" s="834"/>
      <c r="F130" s="834"/>
      <c r="G130" s="834"/>
      <c r="H130" s="834"/>
      <c r="I130" s="834"/>
      <c r="J130" s="834"/>
      <c r="K130" s="834"/>
      <c r="L130" s="834"/>
      <c r="M130" s="834"/>
      <c r="N130" s="834"/>
      <c r="O130" s="834"/>
      <c r="P130" s="834"/>
      <c r="Q130" s="834"/>
      <c r="R130" s="834"/>
      <c r="S130" s="834"/>
      <c r="T130" s="834"/>
      <c r="U130" s="834"/>
      <c r="V130" s="834"/>
      <c r="W130" s="835" t="s">
        <v>467</v>
      </c>
      <c r="X130" s="836"/>
      <c r="Y130" s="836"/>
      <c r="Z130" s="837"/>
      <c r="AA130" s="806">
        <v>3528952</v>
      </c>
      <c r="AB130" s="807"/>
      <c r="AC130" s="807"/>
      <c r="AD130" s="807"/>
      <c r="AE130" s="808"/>
      <c r="AF130" s="828">
        <v>3592342</v>
      </c>
      <c r="AG130" s="807"/>
      <c r="AH130" s="807"/>
      <c r="AI130" s="807"/>
      <c r="AJ130" s="808"/>
      <c r="AK130" s="828">
        <v>3570297</v>
      </c>
      <c r="AL130" s="807"/>
      <c r="AM130" s="807"/>
      <c r="AN130" s="807"/>
      <c r="AO130" s="808"/>
      <c r="AP130" s="857"/>
      <c r="AQ130" s="858"/>
      <c r="AR130" s="858"/>
      <c r="AS130" s="858"/>
      <c r="AT130" s="859"/>
      <c r="AU130" s="233"/>
      <c r="AV130" s="233"/>
      <c r="AW130" s="233"/>
      <c r="AX130" s="787" t="s">
        <v>468</v>
      </c>
      <c r="AY130" s="788"/>
      <c r="AZ130" s="788"/>
      <c r="BA130" s="788"/>
      <c r="BB130" s="788"/>
      <c r="BC130" s="788"/>
      <c r="BD130" s="788"/>
      <c r="BE130" s="789"/>
      <c r="BF130" s="790">
        <v>5.5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24164875</v>
      </c>
      <c r="AB131" s="800"/>
      <c r="AC131" s="800"/>
      <c r="AD131" s="800"/>
      <c r="AE131" s="801"/>
      <c r="AF131" s="802">
        <v>23609416</v>
      </c>
      <c r="AG131" s="800"/>
      <c r="AH131" s="800"/>
      <c r="AI131" s="800"/>
      <c r="AJ131" s="801"/>
      <c r="AK131" s="802">
        <v>24030313</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5.5076014259999999</v>
      </c>
      <c r="AB132" s="781"/>
      <c r="AC132" s="781"/>
      <c r="AD132" s="781"/>
      <c r="AE132" s="782"/>
      <c r="AF132" s="783">
        <v>5.9628497380000001</v>
      </c>
      <c r="AG132" s="781"/>
      <c r="AH132" s="781"/>
      <c r="AI132" s="781"/>
      <c r="AJ132" s="782"/>
      <c r="AK132" s="783">
        <v>5.1935028890000003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5.8</v>
      </c>
      <c r="AB133" s="760"/>
      <c r="AC133" s="760"/>
      <c r="AD133" s="760"/>
      <c r="AE133" s="761"/>
      <c r="AF133" s="759">
        <v>5.8</v>
      </c>
      <c r="AG133" s="760"/>
      <c r="AH133" s="760"/>
      <c r="AI133" s="760"/>
      <c r="AJ133" s="761"/>
      <c r="AK133" s="759">
        <v>5.5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c3AJl8jVhNEEXK9iUxOvIAHgU4cCQhIaA2zaUZiC75e4219nTQKm//I9MsOpTno2boCOvyohRcLZw7lLizekQ==" saltValue="IlkFVfc4HxmBsSaanB6l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75:P75"/>
    <mergeCell ref="Q70:U70"/>
    <mergeCell ref="V70:Z70"/>
    <mergeCell ref="AA70:AE70"/>
    <mergeCell ref="AF70:AJ70"/>
    <mergeCell ref="AK70:AO70"/>
    <mergeCell ref="AP70:AT70"/>
    <mergeCell ref="AU70:AY70"/>
    <mergeCell ref="AZ70:BD70"/>
    <mergeCell ref="DL7:DP7"/>
    <mergeCell ref="DQ7:DU7"/>
    <mergeCell ref="DV7:DZ7"/>
    <mergeCell ref="B8:P8"/>
    <mergeCell ref="Q8:U8"/>
    <mergeCell ref="V8:Z8"/>
    <mergeCell ref="AA8:AE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DV68:DZ68"/>
    <mergeCell ref="B69:P69"/>
    <mergeCell ref="Q69:U69"/>
    <mergeCell ref="V69:Z69"/>
    <mergeCell ref="AA69:AE69"/>
    <mergeCell ref="AF69:AJ69"/>
    <mergeCell ref="AK69:AO69"/>
    <mergeCell ref="AP69:AT69"/>
    <mergeCell ref="AU69:AY69"/>
    <mergeCell ref="AZ69:BD69"/>
    <mergeCell ref="CR68:CV68"/>
    <mergeCell ref="CM70:CQ70"/>
    <mergeCell ref="DV71:DZ71"/>
    <mergeCell ref="DV70:DZ70"/>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70:DA70"/>
    <mergeCell ref="DV69:DZ69"/>
    <mergeCell ref="B71:P71"/>
    <mergeCell ref="Q71:U71"/>
    <mergeCell ref="V71:Z71"/>
    <mergeCell ref="AA71:AE71"/>
    <mergeCell ref="AF71:AJ71"/>
    <mergeCell ref="AK71:AO71"/>
    <mergeCell ref="BS69:CG69"/>
    <mergeCell ref="CH69:CL69"/>
    <mergeCell ref="CM69:CQ69"/>
    <mergeCell ref="CR69:CV69"/>
    <mergeCell ref="CW69:DA69"/>
    <mergeCell ref="DB69:DF69"/>
    <mergeCell ref="B72:P72"/>
    <mergeCell ref="Q72:U72"/>
    <mergeCell ref="V72:Z72"/>
    <mergeCell ref="AA72:AE72"/>
    <mergeCell ref="AF72:AJ72"/>
    <mergeCell ref="AK72:AO72"/>
    <mergeCell ref="AP72:AT72"/>
    <mergeCell ref="CH72:CL72"/>
    <mergeCell ref="DG71:DK71"/>
    <mergeCell ref="DL71:DP71"/>
    <mergeCell ref="DQ71:DU71"/>
    <mergeCell ref="DV72:DZ72"/>
    <mergeCell ref="B70:P70"/>
    <mergeCell ref="CR70:CV70"/>
    <mergeCell ref="CW67:DA67"/>
    <mergeCell ref="DB67:DF67"/>
    <mergeCell ref="DG67:DK67"/>
    <mergeCell ref="DL67:DP67"/>
    <mergeCell ref="DQ67:DU67"/>
    <mergeCell ref="DG69:DK69"/>
    <mergeCell ref="DL69:DP69"/>
    <mergeCell ref="DQ69:DU69"/>
    <mergeCell ref="CM74:CQ74"/>
    <mergeCell ref="CR74:CV74"/>
    <mergeCell ref="CW74:DA74"/>
    <mergeCell ref="DB74:DF74"/>
    <mergeCell ref="DG74:DK74"/>
    <mergeCell ref="DL74:DP74"/>
    <mergeCell ref="DQ74:DU74"/>
    <mergeCell ref="BS71:CG71"/>
    <mergeCell ref="CH71:CL71"/>
    <mergeCell ref="CM71:CQ71"/>
    <mergeCell ref="CR71:CV71"/>
    <mergeCell ref="CW71:DA71"/>
    <mergeCell ref="DB71:DF71"/>
    <mergeCell ref="CW68:DA68"/>
    <mergeCell ref="DB68:DF68"/>
    <mergeCell ref="DG68:DK68"/>
    <mergeCell ref="DL68:DP68"/>
    <mergeCell ref="DQ68:DU68"/>
    <mergeCell ref="BS72:CG72"/>
    <mergeCell ref="DB70:DF70"/>
    <mergeCell ref="DG70:DK70"/>
    <mergeCell ref="DL70:DP70"/>
    <mergeCell ref="DQ70:DU70"/>
    <mergeCell ref="DG72:DK72"/>
    <mergeCell ref="B74:P74"/>
    <mergeCell ref="Q74:U74"/>
    <mergeCell ref="V74:Z74"/>
    <mergeCell ref="AA74:AE74"/>
    <mergeCell ref="AF74:AJ74"/>
    <mergeCell ref="AK74:AO74"/>
    <mergeCell ref="BS73:CG73"/>
    <mergeCell ref="CH73:CL73"/>
    <mergeCell ref="CM73:CQ73"/>
    <mergeCell ref="CR73:CV73"/>
    <mergeCell ref="CW73:DA73"/>
    <mergeCell ref="DB73:DF73"/>
    <mergeCell ref="AP71:AT71"/>
    <mergeCell ref="AU71:AY71"/>
    <mergeCell ref="AZ71:BD71"/>
    <mergeCell ref="BS70:CG70"/>
    <mergeCell ref="CH70:CL70"/>
    <mergeCell ref="B73:P73"/>
    <mergeCell ref="Q73:U73"/>
    <mergeCell ref="V73:Z73"/>
    <mergeCell ref="AA73:AE73"/>
    <mergeCell ref="AF73:AJ73"/>
    <mergeCell ref="AK73:AO73"/>
    <mergeCell ref="AP73:AT73"/>
    <mergeCell ref="AU73:AY73"/>
    <mergeCell ref="AZ73:BD73"/>
    <mergeCell ref="CR72:CV72"/>
    <mergeCell ref="CW72:DA72"/>
    <mergeCell ref="DB72:DF72"/>
    <mergeCell ref="AP74:AT74"/>
    <mergeCell ref="AU74:AY74"/>
    <mergeCell ref="AZ74:BD74"/>
    <mergeCell ref="DV74:DZ74"/>
    <mergeCell ref="Q75:U75"/>
    <mergeCell ref="V75:Z75"/>
    <mergeCell ref="AA75:AE75"/>
    <mergeCell ref="AF75:AJ75"/>
    <mergeCell ref="AK75:AO75"/>
    <mergeCell ref="AP75:AT75"/>
    <mergeCell ref="DG75:DK75"/>
    <mergeCell ref="DL75:DP75"/>
    <mergeCell ref="DQ75:DU75"/>
    <mergeCell ref="DV75:DZ75"/>
    <mergeCell ref="DL72:DP72"/>
    <mergeCell ref="DQ72:DU72"/>
    <mergeCell ref="CM72:CQ72"/>
    <mergeCell ref="DG73:DK73"/>
    <mergeCell ref="DL73:DP73"/>
    <mergeCell ref="DQ73:DU73"/>
    <mergeCell ref="AU72:AY72"/>
    <mergeCell ref="AZ72:BD72"/>
    <mergeCell ref="DV73:DZ73"/>
    <mergeCell ref="BS74:CG74"/>
    <mergeCell ref="CH74:CL74"/>
    <mergeCell ref="DG78:DK78"/>
    <mergeCell ref="DL78:DP78"/>
    <mergeCell ref="DQ78:DU78"/>
    <mergeCell ref="AP78:AT78"/>
    <mergeCell ref="AU78:AY78"/>
    <mergeCell ref="AZ78:BD78"/>
    <mergeCell ref="BS78:CG78"/>
    <mergeCell ref="CH78:CL78"/>
    <mergeCell ref="CM78:CQ78"/>
    <mergeCell ref="DG77:DK77"/>
    <mergeCell ref="DL77:DP77"/>
    <mergeCell ref="AU75:AY75"/>
    <mergeCell ref="AZ75:BD75"/>
    <mergeCell ref="DQ77:DU77"/>
    <mergeCell ref="B76:P76"/>
    <mergeCell ref="Q76:U76"/>
    <mergeCell ref="V76:Z76"/>
    <mergeCell ref="AA76:AE76"/>
    <mergeCell ref="AF76:AJ76"/>
    <mergeCell ref="AK76:AO76"/>
    <mergeCell ref="BS75:CG75"/>
    <mergeCell ref="CH75:CL75"/>
    <mergeCell ref="CM75:CQ75"/>
    <mergeCell ref="CR75:CV75"/>
    <mergeCell ref="CW75:DA75"/>
    <mergeCell ref="DB75:DF75"/>
    <mergeCell ref="DG80:DK80"/>
    <mergeCell ref="DL80:DP80"/>
    <mergeCell ref="DQ80:DU80"/>
    <mergeCell ref="AP80:AT80"/>
    <mergeCell ref="AU80:AY80"/>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DV77:DZ77"/>
    <mergeCell ref="AZ80:BD80"/>
    <mergeCell ref="BS80:CG80"/>
    <mergeCell ref="CH80:CL80"/>
    <mergeCell ref="CM80:CQ80"/>
    <mergeCell ref="DG79:DK79"/>
    <mergeCell ref="DL79:DP79"/>
    <mergeCell ref="DQ79:DU79"/>
    <mergeCell ref="DV79:DZ79"/>
    <mergeCell ref="DV80:DZ80"/>
    <mergeCell ref="CR78:CV78"/>
    <mergeCell ref="CW78:DA78"/>
    <mergeCell ref="DB78:DF78"/>
    <mergeCell ref="B78:P78"/>
    <mergeCell ref="Q78:U78"/>
    <mergeCell ref="V78:Z78"/>
    <mergeCell ref="AA78:AE78"/>
    <mergeCell ref="AF78:AJ78"/>
    <mergeCell ref="AK78:AO78"/>
    <mergeCell ref="BS77:CG77"/>
    <mergeCell ref="CH77:CL77"/>
    <mergeCell ref="CM77:CQ77"/>
    <mergeCell ref="CR77:CV77"/>
    <mergeCell ref="CW77:DA77"/>
    <mergeCell ref="DB77:DF77"/>
    <mergeCell ref="B77:P77"/>
    <mergeCell ref="Q77:U77"/>
    <mergeCell ref="V77:Z77"/>
    <mergeCell ref="AA77:AE77"/>
    <mergeCell ref="AF77:AJ77"/>
    <mergeCell ref="AK77:AO77"/>
    <mergeCell ref="AP77:AT77"/>
    <mergeCell ref="AU77:AY77"/>
    <mergeCell ref="AZ77:BD77"/>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CR80:CV80"/>
    <mergeCell ref="CW80:DA80"/>
    <mergeCell ref="DB80:DF80"/>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B81:P81"/>
    <mergeCell ref="Q81:U81"/>
    <mergeCell ref="V81:Z81"/>
    <mergeCell ref="AA81:AE81"/>
    <mergeCell ref="AF81:AJ81"/>
    <mergeCell ref="AK81:AO81"/>
    <mergeCell ref="AP81:AT81"/>
    <mergeCell ref="AU81:AY81"/>
    <mergeCell ref="AZ81:BD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BV110:BZ110"/>
    <mergeCell ref="CA110:CE110"/>
    <mergeCell ref="CF110:CJ110"/>
    <mergeCell ref="CK110:CL119"/>
    <mergeCell ref="AZ111:BP111"/>
    <mergeCell ref="BQ111:BU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DV116:DZ116"/>
    <mergeCell ref="DV115:DZ115"/>
    <mergeCell ref="BV112:BZ112"/>
    <mergeCell ref="CA112:CE112"/>
    <mergeCell ref="CF112:CJ112"/>
    <mergeCell ref="CM112:DF112"/>
    <mergeCell ref="AZ112:BP112"/>
    <mergeCell ref="BQ112:BU112"/>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DQ115:DU115"/>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A112:B116"/>
    <mergeCell ref="C112:Z112"/>
    <mergeCell ref="AA112:AE112"/>
    <mergeCell ref="AF112:AJ112"/>
    <mergeCell ref="AK112:AO112"/>
    <mergeCell ref="AP112:AT112"/>
    <mergeCell ref="DQ114:DU114"/>
    <mergeCell ref="AP119:AT119"/>
    <mergeCell ref="BO119:BP119"/>
    <mergeCell ref="BQ118:BU118"/>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G117:DK117"/>
    <mergeCell ref="DL117:DP117"/>
    <mergeCell ref="A119:B127"/>
    <mergeCell ref="C124:Z124"/>
    <mergeCell ref="AA124:AE124"/>
    <mergeCell ref="AF124:AJ124"/>
    <mergeCell ref="CA122:CE122"/>
    <mergeCell ref="CF122:CJ122"/>
    <mergeCell ref="AP120:AT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8:DP118"/>
    <mergeCell ref="DQ118:DU118"/>
    <mergeCell ref="DV118:DZ118"/>
    <mergeCell ref="AF119:AJ119"/>
    <mergeCell ref="AK119:AO119"/>
    <mergeCell ref="AA121:AE121"/>
    <mergeCell ref="AF121:AJ121"/>
    <mergeCell ref="AK121:AO121"/>
    <mergeCell ref="AP121:AT121"/>
    <mergeCell ref="AZ121:BP121"/>
    <mergeCell ref="C119:Z119"/>
    <mergeCell ref="AA119:AE119"/>
    <mergeCell ref="BV118:BZ118"/>
    <mergeCell ref="CA118:CE118"/>
    <mergeCell ref="CF118:CJ118"/>
    <mergeCell ref="CM118:DF118"/>
    <mergeCell ref="DG118:DK118"/>
    <mergeCell ref="DG120:DK120"/>
    <mergeCell ref="DV120:DZ120"/>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V119:DZ119"/>
    <mergeCell ref="DV124:DZ124"/>
    <mergeCell ref="C120:Z120"/>
    <mergeCell ref="AA120:AE120"/>
    <mergeCell ref="AF120:AJ120"/>
    <mergeCell ref="AK120:AO120"/>
    <mergeCell ref="DL125:DP125"/>
    <mergeCell ref="DQ125:DU125"/>
    <mergeCell ref="DV125:DZ125"/>
    <mergeCell ref="C126:Z126"/>
    <mergeCell ref="AA126:AE126"/>
    <mergeCell ref="AK126:AO126"/>
    <mergeCell ref="AP126:AT126"/>
    <mergeCell ref="AZ120:BP120"/>
    <mergeCell ref="BQ119:BU119"/>
    <mergeCell ref="BV119:BZ119"/>
    <mergeCell ref="CA119:CE119"/>
    <mergeCell ref="CF119:CJ119"/>
    <mergeCell ref="CM119:DF119"/>
    <mergeCell ref="DG119:DK119"/>
    <mergeCell ref="C121:Z121"/>
    <mergeCell ref="DQ122:DU122"/>
    <mergeCell ref="DV122:DZ122"/>
    <mergeCell ref="C123:Z123"/>
    <mergeCell ref="AA123:AE123"/>
    <mergeCell ref="AF123:AJ123"/>
    <mergeCell ref="AK123:AO123"/>
    <mergeCell ref="AP123:AT123"/>
    <mergeCell ref="BO123:BP123"/>
    <mergeCell ref="AZ122:BP122"/>
    <mergeCell ref="BQ122:BU122"/>
    <mergeCell ref="BV122:BZ122"/>
    <mergeCell ref="DV121:DZ121"/>
    <mergeCell ref="C122:Z122"/>
    <mergeCell ref="AA122:AE122"/>
    <mergeCell ref="AF122:AJ122"/>
    <mergeCell ref="AK122:AO122"/>
    <mergeCell ref="AP122:AT122"/>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V126:DZ126"/>
    <mergeCell ref="CP126:DF126"/>
    <mergeCell ref="DQ127:DU127"/>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8:DZ128"/>
    <mergeCell ref="DV127:DZ127"/>
    <mergeCell ref="AK127:AO127"/>
    <mergeCell ref="CP122:DF122"/>
    <mergeCell ref="CP121:DF121"/>
    <mergeCell ref="DG121:DK121"/>
    <mergeCell ref="DL121:DP121"/>
    <mergeCell ref="DQ121:DU121"/>
    <mergeCell ref="DL120:DP120"/>
    <mergeCell ref="DQ120:DU120"/>
    <mergeCell ref="DL119:DP119"/>
    <mergeCell ref="DQ119:DU119"/>
    <mergeCell ref="DQ124:DU124"/>
    <mergeCell ref="AU120:AY123"/>
    <mergeCell ref="C125:Z125"/>
    <mergeCell ref="AA125:AE125"/>
    <mergeCell ref="AF125:AJ125"/>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AF126:AJ126"/>
    <mergeCell ref="AX129:BE129"/>
    <mergeCell ref="BF129:BL129"/>
    <mergeCell ref="BM129:BS129"/>
    <mergeCell ref="BT129:BZ129"/>
    <mergeCell ref="A130:V130"/>
    <mergeCell ref="W130:Z130"/>
    <mergeCell ref="C127:Z127"/>
    <mergeCell ref="AA127:AE127"/>
    <mergeCell ref="AF127:AJ127"/>
    <mergeCell ref="AP127:AT127"/>
    <mergeCell ref="AX127:BE127"/>
    <mergeCell ref="BF127:BL127"/>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A130:AE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474</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rJuYRV6tMCQTWdWc1nEEEKj65Fx1UkJx18g8cdVpEB1HlL1HzYPJfnwFz0v5NOzq7J1h/a9pwFlKf6V7YlcbSA==" saltValue="LJlsoE7GvXarWGvv0+NTy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yKhFhp2guFp52iev5WgqVoqLsMi/LJyrLR8JFjo0OWSBlRprek32ZpHMHvyha7wkf86sFFBKwvdOlJCbm5XRdQ==" saltValue="jBgBP4JUl5NhaNsTFKrJ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477</v>
      </c>
      <c r="AP7" s="272"/>
      <c r="AQ7" s="273" t="s">
        <v>478</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479</v>
      </c>
      <c r="AQ8" s="279" t="s">
        <v>480</v>
      </c>
      <c r="AR8" s="280" t="s">
        <v>481</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482</v>
      </c>
      <c r="AL9" s="1168"/>
      <c r="AM9" s="1168"/>
      <c r="AN9" s="1169"/>
      <c r="AO9" s="281">
        <v>6703966</v>
      </c>
      <c r="AP9" s="281">
        <v>67272</v>
      </c>
      <c r="AQ9" s="282">
        <v>75670</v>
      </c>
      <c r="AR9" s="283">
        <v>-11.1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483</v>
      </c>
      <c r="AL10" s="1168"/>
      <c r="AM10" s="1168"/>
      <c r="AN10" s="1169"/>
      <c r="AO10" s="284">
        <v>866431</v>
      </c>
      <c r="AP10" s="284">
        <v>8694</v>
      </c>
      <c r="AQ10" s="285">
        <v>7715</v>
      </c>
      <c r="AR10" s="286">
        <v>12.7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484</v>
      </c>
      <c r="AL11" s="1168"/>
      <c r="AM11" s="1168"/>
      <c r="AN11" s="1169"/>
      <c r="AO11" s="284">
        <v>2756</v>
      </c>
      <c r="AP11" s="284">
        <v>28</v>
      </c>
      <c r="AQ11" s="285">
        <v>1638</v>
      </c>
      <c r="AR11" s="286">
        <v>-98.3</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485</v>
      </c>
      <c r="AL12" s="1168"/>
      <c r="AM12" s="1168"/>
      <c r="AN12" s="1169"/>
      <c r="AO12" s="284" t="s">
        <v>486</v>
      </c>
      <c r="AP12" s="284" t="s">
        <v>486</v>
      </c>
      <c r="AQ12" s="285">
        <v>17</v>
      </c>
      <c r="AR12" s="286" t="s">
        <v>486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487</v>
      </c>
      <c r="AL13" s="1168"/>
      <c r="AM13" s="1168"/>
      <c r="AN13" s="1169"/>
      <c r="AO13" s="284">
        <v>222397</v>
      </c>
      <c r="AP13" s="284">
        <v>2232</v>
      </c>
      <c r="AQ13" s="285">
        <v>2355</v>
      </c>
      <c r="AR13" s="286">
        <v>-5.2</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488</v>
      </c>
      <c r="AL14" s="1168"/>
      <c r="AM14" s="1168"/>
      <c r="AN14" s="1169"/>
      <c r="AO14" s="284">
        <v>287788</v>
      </c>
      <c r="AP14" s="284">
        <v>2888</v>
      </c>
      <c r="AQ14" s="285">
        <v>2187</v>
      </c>
      <c r="AR14" s="286">
        <v>32.1</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489</v>
      </c>
      <c r="AL15" s="1171"/>
      <c r="AM15" s="1171"/>
      <c r="AN15" s="1172"/>
      <c r="AO15" s="284">
        <v>-259837</v>
      </c>
      <c r="AP15" s="284">
        <v>-2607</v>
      </c>
      <c r="AQ15" s="285">
        <v>-4208</v>
      </c>
      <c r="AR15" s="286">
        <v>-38</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177</v>
      </c>
      <c r="AL16" s="1171"/>
      <c r="AM16" s="1171"/>
      <c r="AN16" s="1172"/>
      <c r="AO16" s="284">
        <v>7823501</v>
      </c>
      <c r="AP16" s="284">
        <v>78507</v>
      </c>
      <c r="AQ16" s="285">
        <v>85373</v>
      </c>
      <c r="AR16" s="286">
        <v>-8</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494</v>
      </c>
      <c r="AL21" s="1174"/>
      <c r="AM21" s="1174"/>
      <c r="AN21" s="1175"/>
      <c r="AO21" s="297">
        <v>6.86</v>
      </c>
      <c r="AP21" s="298">
        <v>7.99</v>
      </c>
      <c r="AQ21" s="299">
        <v>-1.1299999999999999</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495</v>
      </c>
      <c r="AL22" s="1174"/>
      <c r="AM22" s="1174"/>
      <c r="AN22" s="1175"/>
      <c r="AO22" s="302">
        <v>96.9</v>
      </c>
      <c r="AP22" s="303">
        <v>97.8</v>
      </c>
      <c r="AQ22" s="304">
        <v>-0.9</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66" t="s">
        <v>496</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
      <c r="A27" s="309"/>
      <c r="AO27" s="262"/>
      <c r="AP27" s="262"/>
      <c r="AQ27" s="262"/>
      <c r="AR27" s="262"/>
      <c r="AS27" s="262"/>
      <c r="AT27" s="262"/>
    </row>
    <row r="28" spans="1:46" ht="16.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477</v>
      </c>
      <c r="AP30" s="272"/>
      <c r="AQ30" s="273" t="s">
        <v>478</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479</v>
      </c>
      <c r="AQ31" s="279" t="s">
        <v>480</v>
      </c>
      <c r="AR31" s="280" t="s">
        <v>481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499</v>
      </c>
      <c r="AL32" s="1158"/>
      <c r="AM32" s="1158"/>
      <c r="AN32" s="1159"/>
      <c r="AO32" s="312">
        <v>4678080</v>
      </c>
      <c r="AP32" s="312">
        <v>46943</v>
      </c>
      <c r="AQ32" s="313">
        <v>58230</v>
      </c>
      <c r="AR32" s="314">
        <v>-19.399999999999999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500</v>
      </c>
      <c r="AL33" s="1158"/>
      <c r="AM33" s="1158"/>
      <c r="AN33" s="1159"/>
      <c r="AO33" s="312" t="s">
        <v>486</v>
      </c>
      <c r="AP33" s="312" t="s">
        <v>486</v>
      </c>
      <c r="AQ33" s="313" t="s">
        <v>486</v>
      </c>
      <c r="AR33" s="314" t="s">
        <v>486</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501</v>
      </c>
      <c r="AL34" s="1158"/>
      <c r="AM34" s="1158"/>
      <c r="AN34" s="1159"/>
      <c r="AO34" s="312" t="s">
        <v>486</v>
      </c>
      <c r="AP34" s="312" t="s">
        <v>486</v>
      </c>
      <c r="AQ34" s="313">
        <v>23</v>
      </c>
      <c r="AR34" s="314" t="s">
        <v>486</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502</v>
      </c>
      <c r="AL35" s="1158"/>
      <c r="AM35" s="1158"/>
      <c r="AN35" s="1159"/>
      <c r="AO35" s="312">
        <v>387376</v>
      </c>
      <c r="AP35" s="312">
        <v>3887</v>
      </c>
      <c r="AQ35" s="313">
        <v>14509</v>
      </c>
      <c r="AR35" s="314">
        <v>-73.2</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503</v>
      </c>
      <c r="AL36" s="1158"/>
      <c r="AM36" s="1158"/>
      <c r="AN36" s="1159"/>
      <c r="AO36" s="312">
        <v>125002</v>
      </c>
      <c r="AP36" s="312">
        <v>1254</v>
      </c>
      <c r="AQ36" s="313">
        <v>975</v>
      </c>
      <c r="AR36" s="314">
        <v>28.6</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504</v>
      </c>
      <c r="AL37" s="1158"/>
      <c r="AM37" s="1158"/>
      <c r="AN37" s="1159"/>
      <c r="AO37" s="312">
        <v>39949</v>
      </c>
      <c r="AP37" s="312">
        <v>401</v>
      </c>
      <c r="AQ37" s="313">
        <v>408</v>
      </c>
      <c r="AR37" s="314">
        <v>-1.7</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505</v>
      </c>
      <c r="AL38" s="1161"/>
      <c r="AM38" s="1161"/>
      <c r="AN38" s="1162"/>
      <c r="AO38" s="315" t="s">
        <v>486</v>
      </c>
      <c r="AP38" s="315" t="s">
        <v>486</v>
      </c>
      <c r="AQ38" s="316">
        <v>0</v>
      </c>
      <c r="AR38" s="304" t="s">
        <v>486</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506</v>
      </c>
      <c r="AL39" s="1161"/>
      <c r="AM39" s="1161"/>
      <c r="AN39" s="1162"/>
      <c r="AO39" s="312">
        <v>-412095</v>
      </c>
      <c r="AP39" s="312">
        <v>-4135</v>
      </c>
      <c r="AQ39" s="313">
        <v>-3837</v>
      </c>
      <c r="AR39" s="314">
        <v>7.8</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507</v>
      </c>
      <c r="AL40" s="1158"/>
      <c r="AM40" s="1158"/>
      <c r="AN40" s="1159"/>
      <c r="AO40" s="312">
        <v>-3570297</v>
      </c>
      <c r="AP40" s="312">
        <v>-35827</v>
      </c>
      <c r="AQ40" s="313">
        <v>-50002</v>
      </c>
      <c r="AR40" s="314">
        <v>-28.3</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287</v>
      </c>
      <c r="AL41" s="1164"/>
      <c r="AM41" s="1164"/>
      <c r="AN41" s="1165"/>
      <c r="AO41" s="312">
        <v>1248015</v>
      </c>
      <c r="AP41" s="312">
        <v>12523</v>
      </c>
      <c r="AQ41" s="313">
        <v>20306</v>
      </c>
      <c r="AR41" s="314">
        <v>-38.299999999999997</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477</v>
      </c>
      <c r="AN49" s="1152" t="s">
        <v>510</v>
      </c>
      <c r="AO49" s="1153"/>
      <c r="AP49" s="1153"/>
      <c r="AQ49" s="1153"/>
      <c r="AR49" s="1154"/>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511</v>
      </c>
      <c r="AO50" s="329" t="s">
        <v>512</v>
      </c>
      <c r="AP50" s="330" t="s">
        <v>513</v>
      </c>
      <c r="AQ50" s="331" t="s">
        <v>514</v>
      </c>
      <c r="AR50" s="332" t="s">
        <v>515</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7556073</v>
      </c>
      <c r="AN51" s="334">
        <v>73449</v>
      </c>
      <c r="AO51" s="335">
        <v>3.4</v>
      </c>
      <c r="AP51" s="336">
        <v>72051</v>
      </c>
      <c r="AQ51" s="337">
        <v>7.8</v>
      </c>
      <c r="AR51" s="338">
        <v>-4.4000000000000004</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4166651</v>
      </c>
      <c r="AN52" s="342">
        <v>40502</v>
      </c>
      <c r="AO52" s="343">
        <v>4</v>
      </c>
      <c r="AP52" s="344">
        <v>34140</v>
      </c>
      <c r="AQ52" s="345">
        <v>4.2</v>
      </c>
      <c r="AR52" s="346">
        <v>-0.2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6698409</v>
      </c>
      <c r="AN53" s="334">
        <v>65542</v>
      </c>
      <c r="AO53" s="335">
        <v>-10.8</v>
      </c>
      <c r="AP53" s="336">
        <v>72756</v>
      </c>
      <c r="AQ53" s="337">
        <v>1</v>
      </c>
      <c r="AR53" s="338">
        <v>-11.8</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3074730</v>
      </c>
      <c r="AN54" s="342">
        <v>30085</v>
      </c>
      <c r="AO54" s="343">
        <v>-25.7</v>
      </c>
      <c r="AP54" s="344">
        <v>32117</v>
      </c>
      <c r="AQ54" s="345">
        <v>-5.9</v>
      </c>
      <c r="AR54" s="346">
        <v>-19.8</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5641388</v>
      </c>
      <c r="AN55" s="334">
        <v>55568</v>
      </c>
      <c r="AO55" s="335">
        <v>-15.2</v>
      </c>
      <c r="AP55" s="336">
        <v>62281</v>
      </c>
      <c r="AQ55" s="337">
        <v>-14.4</v>
      </c>
      <c r="AR55" s="338">
        <v>-0.8</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2930070</v>
      </c>
      <c r="AN56" s="342">
        <v>28861</v>
      </c>
      <c r="AO56" s="343">
        <v>-4.0999999999999996</v>
      </c>
      <c r="AP56" s="344">
        <v>38152</v>
      </c>
      <c r="AQ56" s="345">
        <v>18.8</v>
      </c>
      <c r="AR56" s="346">
        <v>-22.9</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4444730</v>
      </c>
      <c r="AN57" s="334">
        <v>44109</v>
      </c>
      <c r="AO57" s="335">
        <v>-20.6</v>
      </c>
      <c r="AP57" s="336">
        <v>58940</v>
      </c>
      <c r="AQ57" s="337">
        <v>-5.4</v>
      </c>
      <c r="AR57" s="338">
        <v>-15.2</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2192816</v>
      </c>
      <c r="AN58" s="342">
        <v>21761</v>
      </c>
      <c r="AO58" s="343">
        <v>-24.6</v>
      </c>
      <c r="AP58" s="344">
        <v>33486</v>
      </c>
      <c r="AQ58" s="345">
        <v>-12.2</v>
      </c>
      <c r="AR58" s="346">
        <v>-12.4</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6034016</v>
      </c>
      <c r="AN59" s="334">
        <v>60550</v>
      </c>
      <c r="AO59" s="335">
        <v>37.299999999999997</v>
      </c>
      <c r="AP59" s="336">
        <v>57336</v>
      </c>
      <c r="AQ59" s="337">
        <v>-2.7</v>
      </c>
      <c r="AR59" s="338">
        <v>40</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2659039</v>
      </c>
      <c r="AN60" s="342">
        <v>26683</v>
      </c>
      <c r="AO60" s="343">
        <v>22.6</v>
      </c>
      <c r="AP60" s="344">
        <v>34481</v>
      </c>
      <c r="AQ60" s="345">
        <v>3</v>
      </c>
      <c r="AR60" s="346">
        <v>19.600000000000001</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6074923</v>
      </c>
      <c r="AN61" s="349">
        <v>59844</v>
      </c>
      <c r="AO61" s="350">
        <v>-1.2</v>
      </c>
      <c r="AP61" s="351">
        <v>64673</v>
      </c>
      <c r="AQ61" s="352">
        <v>-2.7</v>
      </c>
      <c r="AR61" s="338">
        <v>1.5</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3004661</v>
      </c>
      <c r="AN62" s="342">
        <v>29578</v>
      </c>
      <c r="AO62" s="343">
        <v>-5.6</v>
      </c>
      <c r="AP62" s="344">
        <v>34475</v>
      </c>
      <c r="AQ62" s="345">
        <v>1.6</v>
      </c>
      <c r="AR62" s="346">
        <v>-7.2</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TO650fs5Y6yejt/KvkwV9GeVjxvOAXezFXw+PiCa5IX7INZnAYNXOpsGi+Hqg0DInidmPrn4TceRRq2q/mOpjQ==" saltValue="olJztKtWrviQbGeyCZj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474</v>
      </c>
    </row>
    <row r="120" spans="125:125" ht="13.5" hidden="1" customHeight="1"/>
    <row r="121" spans="125:125" ht="13.5" hidden="1" customHeight="1">
      <c r="DU121" s="259"/>
    </row>
  </sheetData>
  <sheetProtection algorithmName="SHA-512" hashValue="q4VH/nSxQR3Va+5eoQgosioyXdnMMe1bI3rzs/vNbkbapqm2g7PCk5VVd/OJ1Tn+r9qRSH/3qApCRkDqW+aHrQ==" saltValue="i97pSwWsr0SwiF9M+730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474</v>
      </c>
    </row>
  </sheetData>
  <sheetProtection algorithmName="SHA-512" hashValue="3Sa1GhW/AclzW9BRmSWrRPIxAZYJRsgXq2FUVKvcNmo7s1ic5XpYK62lpOWhetl8vRJTt4oKuTT6nlWr5JbkJw==" saltValue="0+g8vtMD+ISzCg6oJvCE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6" t="s">
        <v>3</v>
      </c>
      <c r="D47" s="1176"/>
      <c r="E47" s="1177"/>
      <c r="F47" s="11">
        <v>23.24</v>
      </c>
      <c r="G47" s="12">
        <v>21.14</v>
      </c>
      <c r="H47" s="12">
        <v>21.24</v>
      </c>
      <c r="I47" s="12">
        <v>24.92</v>
      </c>
      <c r="J47" s="13">
        <v>24.58</v>
      </c>
    </row>
    <row r="48" spans="2:10" ht="57.75" customHeight="1">
      <c r="B48" s="14"/>
      <c r="C48" s="1178" t="s">
        <v>4</v>
      </c>
      <c r="D48" s="1178"/>
      <c r="E48" s="1179"/>
      <c r="F48" s="15">
        <v>8.6</v>
      </c>
      <c r="G48" s="16">
        <v>10.31</v>
      </c>
      <c r="H48" s="16">
        <v>8.99</v>
      </c>
      <c r="I48" s="16">
        <v>5.71</v>
      </c>
      <c r="J48" s="17">
        <v>7.98</v>
      </c>
    </row>
    <row r="49" spans="2:10" ht="57.75" customHeight="1" thickBot="1">
      <c r="B49" s="18"/>
      <c r="C49" s="1180" t="s">
        <v>5</v>
      </c>
      <c r="D49" s="1180"/>
      <c r="E49" s="1181"/>
      <c r="F49" s="19">
        <v>0.69</v>
      </c>
      <c r="G49" s="20">
        <v>0.32</v>
      </c>
      <c r="H49" s="20">
        <v>0.5</v>
      </c>
      <c r="I49" s="20" t="s">
        <v>529</v>
      </c>
      <c r="J49" s="21">
        <v>2.38</v>
      </c>
    </row>
    <row r="50" spans="2:10" ht="13"/>
  </sheetData>
  <sheetProtection algorithmName="SHA-512" hashValue="gq2xevBI7Z//ME2Vf7ZTiQGriYltBM840w/j5jIbPXgE4Zs1bTX/u5lcEECZ2KSKb4pU9IGdv7wraoB/AWJ3CQ==" saltValue="tiG9QAf15DqOkSHGFpa5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2025-08-26T11:12:47Z</cp:lastPrinted>
  <dcterms:created xsi:type="dcterms:W3CDTF">2025-02-19T05:32:33Z</dcterms:created>
  <dcterms:modified xsi:type="dcterms:W3CDTF">2025-09-25T04:49:10Z</dcterms:modified>
  <cp:category/>
</cp:coreProperties>
</file>