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40_伊仙町(○)\"/>
    </mc:Choice>
  </mc:AlternateContent>
  <xr:revisionPtr revIDLastSave="0" documentId="13_ncr:1_{E0F996A6-EBE9-4288-9BFF-6BA65EBAB5E8}" xr6:coauthVersionLast="36" xr6:coauthVersionMax="44"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alcChain>
</file>

<file path=xl/sharedStrings.xml><?xml version="1.0" encoding="utf-8"?>
<sst xmlns="http://schemas.openxmlformats.org/spreadsheetml/2006/main" count="1149" uniqueCount="615">
  <si>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</si>
  <si>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</si>
  <si>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</si>
  <si>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</si>
  <si>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</si>
  <si>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</si>
  <si>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</si>
  <si>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</si>
  <si>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</si>
  <si>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</si>
  <si>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</si>
  <si>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</si>
  <si>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</si>
  <si>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</si>
  <si>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</si>
  <si>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</si>
  <si>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</si>
  <si>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</si>
  <si>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</si>
  <si>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</si>
  <si>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</si>
  <si>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</si>
  <si>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</si>
  <si>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</si>
  <si>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</si>
  <si>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</si>
  <si>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</si>
  <si>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</si>
  <si>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</si>
  <si>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</si>
  <si>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</si>
  <si>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</si>
  <si>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</si>
  <si>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</si>
  <si>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</si>
  <si>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</si>
  <si>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</si>
  <si>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</si>
  <si>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</si>
  <si>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</si>
  <si>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</si>
  <si>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</si>
  <si>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</si>
  <si>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</si>
  <si>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</si>
  <si>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</si>
  <si>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</si>
  <si>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</si>
  <si>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</si>
  <si>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</si>
  <si>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</si>
  <si>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</si>
  <si>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</si>
  <si>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</si>
  <si>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</si>
  <si>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</si>
  <si>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</si>
  <si>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</si>
  <si>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</si>
  <si>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</si>
  <si>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</si>
  <si>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</si>
  <si>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</si>
  <si>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</si>
  <si>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</si>
  <si>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</si>
  <si>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</si>
  <si>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</si>
  <si>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</si>
  <si>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</si>
  <si>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</si>
  <si>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</si>
  <si>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</si>
  <si>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</si>
  <si>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</si>
  <si>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</si>
  <si>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</si>
  <si>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</si>
  <si>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</si>
  <si>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</si>
  <si>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</si>
  <si>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</si>
  <si>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</si>
  <si>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</si>
  <si>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</si>
  <si>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</si>
  <si>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</si>
  <si>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</si>
  <si>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</si>
  <si>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</si>
  <si>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</si>
  <si>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</si>
  <si>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</si>
  <si>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</si>
  <si>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</si>
  <si>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</si>
  <si>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</si>
  <si>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</si>
  <si>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</si>
  <si>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</si>
  <si>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</si>
  <si>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</si>
  <si>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</si>
  <si>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</si>
  <si>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</si>
  <si>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</si>
  <si>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</si>
  <si>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</si>
  <si>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</si>
  <si>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</si>
  <si>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</si>
  <si>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</si>
  <si>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</si>
  <si>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</si>
  <si>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</si>
  <si>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</si>
  <si>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</si>
  <si>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</si>
  <si>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</si>
  <si>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</si>
  <si>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</si>
  <si>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</si>
  <si>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</si>
  <si>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</si>
  <si>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</si>
  <si>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</si>
  <si>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</si>
  <si>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</si>
  <si>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</si>
  <si>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</si>
  <si>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</si>
  <si>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</si>
  <si>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</si>
  <si>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</si>
  <si>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</si>
  <si>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</si>
  <si>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</si>
  <si>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</si>
  <si>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</si>
  <si>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</si>
  <si>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</si>
  <si>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</si>
  <si>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</si>
  <si>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</si>
  <si>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</si>
  <si>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</si>
  <si>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</si>
  <si>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</si>
  <si>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</si>
  <si>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</si>
  <si>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</si>
  <si>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</si>
  <si>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</si>
  <si>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</si>
  <si>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</si>
  <si>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</si>
  <si>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</si>
  <si>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</si>
  <si>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</si>
  <si>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</si>
  <si>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</si>
  <si>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</si>
  <si>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</si>
  <si>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</si>
  <si>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</si>
  <si>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</si>
  <si>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</si>
  <si>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</si>
  <si>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</si>
  <si>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</si>
  <si>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</si>
  <si>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</si>
  <si>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</si>
  <si>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</si>
  <si>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</si>
  <si>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</si>
  <si>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</si>
  <si>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</si>
  <si>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</si>
  <si>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</si>
  <si>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</si>
  <si>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</si>
  <si>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</si>
  <si>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</si>
  <si>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</si>
  <si>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</si>
  <si>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</si>
  <si>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</si>
  <si>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</si>
  <si>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</si>
  <si>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</si>
  <si>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</si>
  <si>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</si>
  <si>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</si>
  <si>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</si>
  <si>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</si>
  <si>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</si>
  <si>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</si>
  <si>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</si>
  <si>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</si>
  <si>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</si>
  <si>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</si>
  <si>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</si>
  <si>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</si>
  <si>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</si>
  <si>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</si>
  <si>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</si>
  <si>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</si>
  <si>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</si>
  <si>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</si>
  <si>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</si>
  <si>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</si>
  <si>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</si>
  <si>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</si>
  <si>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</si>
  <si>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</si>
  <si>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</si>
  <si>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</si>
  <si>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</si>
  <si>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鹿児島県伊仙町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</si>
  <si>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</si>
  <si>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</si>
  <si>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</si>
  <si>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</si>
  <si>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</si>
  <si>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</si>
  <si>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</si>
  <si>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</si>
  <si>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</si>
  <si>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</si>
  <si>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</si>
  <si>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</si>
  <si>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</si>
  <si>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</si>
  <si>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</si>
  <si>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</si>
  <si>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</si>
  <si>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</si>
  <si>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</si>
  <si>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</si>
  <si>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</si>
  <si>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</si>
  <si>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</si>
  <si>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</si>
  <si>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</si>
  <si>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</si>
  <si>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</si>
  <si>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</si>
  <si>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</si>
  <si>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</si>
  <si>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</si>
  <si>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</si>
  <si>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</si>
  <si>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</si>
  <si>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</si>
  <si>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</si>
  <si>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</si>
  <si>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</si>
  <si>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</si>
  <si>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</si>
  <si>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</si>
  <si>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</si>
  <si>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</si>
  <si>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</si>
  <si>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</si>
  <si>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</si>
  <si>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</si>
  <si>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</si>
  <si>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</si>
  <si>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</si>
  <si>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</si>
  <si>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</si>
  <si>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</si>
  <si>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</si>
  <si>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</si>
  <si>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</si>
  <si>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</si>
  <si>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</si>
  <si>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</si>
  <si>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</si>
  <si>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</si>
  <si>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</si>
  <si>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</si>
  <si>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</si>
  <si>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</si>
  <si>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</si>
  <si>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</si>
  <si>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</si>
  <si>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</si>
  <si>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</si>
  <si>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</si>
  <si>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</si>
  <si>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</si>
  <si>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</si>
  <si>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</si>
  <si>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</si>
  <si>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</si>
  <si>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</si>
  <si>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</si>
  <si>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</si>
  <si>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</si>
  <si>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</si>
  <si>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</si>
  <si>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</si>
  <si>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</si>
  <si>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</si>
  <si>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</si>
  <si>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</si>
  <si>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</si>
  <si>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</si>
  <si>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</si>
  <si>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</si>
  <si>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</si>
  <si>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</si>
  <si>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</si>
  <si>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</si>
  <si>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</si>
  <si>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</si>
  <si>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</si>
  <si>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</si>
  <si>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</si>
  <si>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</si>
  <si>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</si>
  <si>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</si>
  <si>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</si>
  <si>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</si>
  <si>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</si>
  <si>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</si>
  <si>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</si>
  <si>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</si>
  <si>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</si>
  <si>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</si>
  <si>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</si>
  <si>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</si>
  <si>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</si>
  <si>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</si>
  <si>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</si>
  <si>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</si>
  <si>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</si>
  <si>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</si>
  <si>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</si>
  <si>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</si>
  <si>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</si>
  <si>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</si>
  <si>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</si>
  <si>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</si>
  <si>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</si>
  <si>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</si>
  <si>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</si>
  <si>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</si>
  <si>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</si>
  <si>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</si>
  <si>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</si>
  <si>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</si>
  <si>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</si>
  <si>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</si>
  <si>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</si>
  <si>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</si>
  <si>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</si>
  <si>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</si>
  <si>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</si>
  <si>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</si>
  <si>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</si>
  <si>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</si>
  <si>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</si>
  <si>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</si>
  <si>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</si>
  <si>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</si>
  <si>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</si>
  <si>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</si>
  <si>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</si>
  <si>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</si>
  <si>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鹿児島県伊仙町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</si>
  <si>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</si>
  <si>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</si>
  <si>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</si>
  <si>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</si>
  <si>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</si>
  <si>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</si>
  <si>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</si>
  <si>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</si>
  <si>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</si>
  <si>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</si>
  <si>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</si>
  <si>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</si>
  <si>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</si>
  <si>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</si>
  <si>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</si>
  <si>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</si>
  <si>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</si>
  <si>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</si>
  <si>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</si>
  <si>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</si>
  <si>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</si>
  <si>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</si>
  <si>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</si>
  <si>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</si>
  <si>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</si>
  <si>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</si>
  <si>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</si>
  <si>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</si>
  <si>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</si>
  <si>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</si>
  <si>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</si>
  <si>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</si>
  <si>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</si>
  <si>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</si>
  <si>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</si>
  <si>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</si>
  <si>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</si>
  <si>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伊仙町国民健康保険直営診療施設勘定特別会計</t>
    <phoneticPr fontId="5"/>
  </si>
  <si>
    <t>-</t>
    <phoneticPr fontId="5"/>
  </si>
  <si>
    <t>伊仙町介護保険特別会計</t>
    <phoneticPr fontId="5"/>
  </si>
  <si>
    <t>伊仙町後期高齢者医療特別会計</t>
    <phoneticPr fontId="5"/>
  </si>
  <si>
    <t>伊仙町上水道事業会計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</si>
  <si>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</si>
  <si>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</si>
  <si>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</si>
  <si>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</si>
  <si>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</si>
  <si>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</si>
  <si>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</si>
  <si>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</si>
  <si>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</si>
  <si>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</si>
  <si>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</si>
  <si>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</si>
  <si>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</si>
  <si>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</si>
  <si>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</si>
  <si>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</si>
  <si>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</si>
  <si>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</si>
  <si>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</si>
  <si>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</si>
  <si>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</si>
  <si>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</si>
  <si>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</si>
  <si>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</si>
  <si>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</si>
  <si>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</si>
  <si>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</si>
  <si>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</si>
  <si>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</si>
  <si>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</si>
  <si>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</si>
  <si>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</si>
  <si>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</si>
  <si>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</si>
  <si>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</si>
  <si>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</si>
  <si>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</si>
  <si>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</si>
  <si>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</si>
  <si>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</si>
  <si>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</si>
  <si>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</si>
  <si>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</si>
  <si>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</si>
  <si>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</si>
  <si>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</si>
  <si>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</si>
  <si>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</si>
  <si>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</si>
  <si>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</si>
  <si>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</si>
  <si>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</si>
  <si>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</si>
  <si>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</si>
  <si>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</si>
  <si>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</si>
  <si>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</si>
  <si>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</si>
  <si>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</si>
  <si>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</si>
  <si>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</si>
  <si>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</si>
  <si>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</si>
  <si>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</si>
  <si>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</si>
  <si>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伊仙町上水道事業会計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</si>
  <si>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</si>
  <si>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</si>
  <si>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伊仙町介護保険特別会計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</si>
  <si>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</si>
  <si>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伊仙町後期高齢者医療特別会計</t>
    <phoneticPr fontId="5"/>
  </si>
  <si>
    <t>(Ｆ)</t>
    <phoneticPr fontId="5"/>
  </si>
  <si>
    <t>伊仙町国民健康保険直営診療施設勘定特別会計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</si>
  <si>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</si>
  <si>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</si>
  <si>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</si>
  <si>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</si>
  <si>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</si>
  <si>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</si>
  <si>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</si>
  <si>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</si>
  <si>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</si>
  <si>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</si>
  <si>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</si>
  <si>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</si>
  <si>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</si>
  <si>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</si>
  <si>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</si>
  <si>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</si>
  <si>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</si>
  <si>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</si>
  <si>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</si>
  <si>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</si>
  <si>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</si>
  <si>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</si>
  <si>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</si>
  <si>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</si>
  <si>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</si>
  <si>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</si>
  <si>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</si>
  <si>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</si>
  <si>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</si>
  <si>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</si>
  <si>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</si>
  <si>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</si>
  <si>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</si>
  <si>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</si>
  <si>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</si>
  <si>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</si>
  <si>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</si>
  <si>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</si>
  <si>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</si>
  <si>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</si>
  <si>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</si>
  <si>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</si>
  <si>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</si>
  <si>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</si>
  <si>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</si>
  <si>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</si>
  <si>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</si>
  <si>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</si>
  <si>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</si>
  <si>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</si>
  <si>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</si>
  <si>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</si>
  <si>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</si>
  <si>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</si>
  <si>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</si>
  <si>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</si>
  <si>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</si>
  <si>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</si>
  <si>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</si>
  <si>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</si>
  <si>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</si>
  <si>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</si>
  <si>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</si>
  <si>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</si>
  <si>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</si>
  <si>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</si>
  <si>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</si>
  <si>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</si>
  <si>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</si>
  <si>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</si>
  <si>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</si>
  <si>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</si>
  <si>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</si>
  <si>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</si>
  <si>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</si>
  <si>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</si>
  <si>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</si>
  <si>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</si>
  <si>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</si>
  <si>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</si>
  <si>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</si>
  <si>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</si>
  <si>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</si>
  <si>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</si>
  <si>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</si>
  <si>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</si>
  <si>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4.19</t>
  </si>
  <si>
    <t>▲ 4.23</t>
  </si>
  <si>
    <t>▲ 2.51</t>
  </si>
  <si>
    <t>伊仙町上水道事業会計</t>
  </si>
  <si>
    <t>伊仙町国民健康保険特別会計</t>
  </si>
  <si>
    <t>伊仙町介護保険特別会計</t>
  </si>
  <si>
    <t>一般会計</t>
  </si>
  <si>
    <t>伊仙町後期高齢者医療特別会計</t>
  </si>
  <si>
    <t>徳之島交流ひろば「ほーらい館」特別会計</t>
  </si>
  <si>
    <t>伊仙町国民健康保険直営診療施設勘定特別会計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</si>
  <si>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</si>
  <si>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</si>
  <si>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</si>
  <si>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</si>
  <si>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</si>
  <si>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</si>
  <si>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</si>
  <si>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</si>
  <si>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</si>
  <si>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</si>
  <si>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</si>
  <si>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</si>
  <si>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</si>
  <si>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1" eb="14">
      <t>トクノシマ</t>
    </rPh>
    <rPh sb="14" eb="16">
      <t>ショクニク</t>
    </rPh>
    <rPh sb="21" eb="23">
      <t>トクベツ</t>
    </rPh>
    <rPh sb="23" eb="25">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</si>
  <si>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</si>
  <si>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</si>
  <si>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きばらでぇ伊仙応援基金</t>
  </si>
  <si>
    <t>公共施設総合管理基金</t>
    <rPh sb="0" eb="2">
      <t>コウキョウ</t>
    </rPh>
    <rPh sb="2" eb="4">
      <t>シセツ</t>
    </rPh>
    <rPh sb="4" eb="6">
      <t>ソウゴウ</t>
    </rPh>
    <rPh sb="6" eb="8">
      <t>カンリ</t>
    </rPh>
    <rPh sb="8" eb="10">
      <t>キキン</t>
    </rPh>
    <phoneticPr fontId="5"/>
  </si>
  <si>
    <t>中山間ふるさと・水と土保全基金</t>
  </si>
  <si>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</si>
  <si>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</si>
  <si>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</si>
  <si>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</si>
  <si>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</si>
  <si>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</si>
  <si>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</si>
  <si>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</si>
  <si>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</si>
  <si>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</si>
  <si>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値を上回っている。実質公債費比率は過去の事業の地方債償還完了により減少傾向であるが、将来負担比率については、経常一般財源である地方交付税の減少に伴い標準財政規模が減少したことにより、昨年度と比較し将来負担比率が増加している。今後、昭和37年に建設された庁舎や昭和30年代に建設された学校の建替等を予定しているため将来負担比率、実質公債費比率の増加が予想される。公共施設等総合管理計画や個別施設計画に基づき、起債予定事業の精査を行うとともに、交付税措置の高い地方債を活用するよう努め、これまで以上に公債費の適正化に取り組む。</t>
    <phoneticPr fontId="5"/>
  </si>
  <si>
    <t>将来負担比率、有形固定資産減価償却率は類似団体よりも高い水準となっている。将来負担比率については、経常一般財源である地方交付税の減少に伴い標準財政規模が減少したことにより、昨年度と比較し増加した。有形固定資産減価償却率も年々上昇しているが、主な要因としては、幼稚園・消防施設の減価償却率が90％以上になっていることと、道路や町内の庁舎・保健センター等の施設の減価償却率が80％以上と高い数値であることなどが挙げられる。公共施設等総合管理計画や個別施設計画に基づき、老朽化対策に積極的に取り組むと同時に、遊休施設の活用を検討し改修等を行う。</t>
    <rPh sb="64" eb="66">
      <t>ゲンショウ</t>
    </rPh>
    <rPh sb="76" eb="78">
      <t>ゲンショウ</t>
    </rPh>
    <rPh sb="93" eb="95">
      <t>ゾウカ</t>
    </rPh>
    <rPh sb="159" eb="161">
      <t>ドウロ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</si>
</sst>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D30A10-9A6E-4C3C-BD9C-31A63BF57CC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D309-438C-B2EA-C9CBDF2595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201652</c:v>
                </c:pt>
                <c:pt idx="1">
                  <c:v>162917</c:v>
                </c:pt>
                <c:pt idx="2">
                  <c:v>133695</c:v>
                </c:pt>
                <c:pt idx="3">
                  <c:v>243480</c:v>
                </c:pt>
                <c:pt idx="4">
                  <c:v>320601</c:v>
                </c:pt>
              </c:numCache>
            </c:numRef>
          </c:val>
          <c:smooth val="0"/>
          <c:extLst>
            <c:ext xmlns:c16="http://schemas.microsoft.com/office/drawing/2014/chart" uri="{C3380CC4-5D6E-409C-BE32-E72D297353CC}">
              <c16:uniqueId val="{00000001-D309-438C-B2EA-C9CBDF2595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2.14</c:v>
                </c:pt>
                <c:pt idx="1">
                  <c:v>0.37</c:v>
                </c:pt>
                <c:pt idx="2">
                  <c:v>0.92</c:v>
                </c:pt>
                <c:pt idx="3">
                  <c:v>1.47</c:v>
                </c:pt>
                <c:pt idx="4">
                  <c:v>0.41</c:v>
                </c:pt>
              </c:numCache>
            </c:numRef>
          </c:val>
          <c:extLst>
            <c:ext xmlns:c16="http://schemas.microsoft.com/office/drawing/2014/chart" uri="{C3380CC4-5D6E-409C-BE32-E72D297353CC}">
              <c16:uniqueId val="{00000000-70CE-430F-A2B1-6778572976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27.83</c:v>
                </c:pt>
                <c:pt idx="1">
                  <c:v>26.94</c:v>
                </c:pt>
                <c:pt idx="2">
                  <c:v>28.12</c:v>
                </c:pt>
                <c:pt idx="3">
                  <c:v>26.72</c:v>
                </c:pt>
                <c:pt idx="4">
                  <c:v>26.99</c:v>
                </c:pt>
              </c:numCache>
            </c:numRef>
          </c:val>
          <c:extLst>
            <c:ext xmlns:c16="http://schemas.microsoft.com/office/drawing/2014/chart" uri="{C3380CC4-5D6E-409C-BE32-E72D297353CC}">
              <c16:uniqueId val="{00000001-70CE-430F-A2B1-6778572976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-4.1900000000000004</c:v>
                </c:pt>
                <c:pt idx="1">
                  <c:v>-4.2300000000000004</c:v>
                </c:pt>
                <c:pt idx="2">
                  <c:v>2.7</c:v>
                </c:pt>
                <c:pt idx="3">
                  <c:v>0.61</c:v>
                </c:pt>
                <c:pt idx="4">
                  <c:v>-2.5099999999999998</c:v>
                </c:pt>
              </c:numCache>
            </c:numRef>
          </c:val>
          <c:smooth val="0"/>
          <c:extLst>
            <c:ext xmlns:c16="http://schemas.microsoft.com/office/drawing/2014/chart" uri="{C3380CC4-5D6E-409C-BE32-E72D297353CC}">
              <c16:uniqueId val="{00000002-70CE-430F-A2B1-6778572976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0.6</c:v>
                </c:pt>
                <c:pt idx="4">
                  <c:v>0</c:v>
                </c:pt>
                <c:pt idx="5">
                  <c:v>0</c:v>
                </c:pt>
                <c:pt idx="6">
                  <c:v>0</c:v>
                </c:pt>
                <c:pt idx="7">
                  <c:v>0</c:v>
                </c:pt>
                <c:pt idx="8">
                  <c:v>0</c:v>
                </c:pt>
                <c:pt idx="9">
                  <c:v>0</c:v>
                </c:pt>
              </c:numCache>
            </c:numRef>
          </c:val>
          <c:extLst>
            <c:ext xmlns:c16="http://schemas.microsoft.com/office/drawing/2014/chart" uri="{C3380CC4-5D6E-409C-BE32-E72D297353CC}">
              <c16:uniqueId val="{00000000-37F3-4AA9-84C2-31B475828C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F3-4AA9-84C2-31B475828C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F3-4AA9-84C2-31B475828CCE}"/>
            </c:ext>
          </c:extLst>
        </c:ser>
        <c:ser>
          <c:idx val="3"/>
          <c:order val="3"/>
          <c:tx>
            <c:strRef>
              <c:f>データシート!$A$30</c:f>
              <c:strCache>
                <c:ptCount val="1"/>
                <c:pt idx="0">
                  <c:v>伊仙町国民健康保険直営診療施設勘定特別会計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7F3-4AA9-84C2-31B475828CCE}"/>
            </c:ext>
          </c:extLst>
        </c:ser>
        <c:ser>
          <c:idx val="4"/>
          <c:order val="4"/>
          <c:tx>
            <c:strRef>
              <c:f>データシート!$A$31</c:f>
              <c:strCache>
                <c:ptCount val="1"/>
                <c:pt idx="0">
                  <c:v>徳之島交流ひろば「ほーらい館」特別会計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7F3-4AA9-84C2-31B475828CCE}"/>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0.06</c:v>
                </c:pt>
                <c:pt idx="4">
                  <c:v>#N/A</c:v>
                </c:pt>
                <c:pt idx="5">
                  <c:v>7.0000000000000007E-2</c:v>
                </c:pt>
                <c:pt idx="6">
                  <c:v>#N/A</c:v>
                </c:pt>
                <c:pt idx="7">
                  <c:v>0.05</c:v>
                </c:pt>
                <c:pt idx="8">
                  <c:v>#N/A</c:v>
                </c:pt>
                <c:pt idx="9">
                  <c:v>0.05</c:v>
                </c:pt>
              </c:numCache>
            </c:numRef>
          </c:val>
          <c:extLst>
            <c:ext xmlns:c16="http://schemas.microsoft.com/office/drawing/2014/chart" uri="{C3380CC4-5D6E-409C-BE32-E72D297353CC}">
              <c16:uniqueId val="{00000005-37F3-4AA9-84C2-31B475828CC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2.14</c:v>
                </c:pt>
                <c:pt idx="2">
                  <c:v>#N/A</c:v>
                </c:pt>
                <c:pt idx="3">
                  <c:v>0.36</c:v>
                </c:pt>
                <c:pt idx="4">
                  <c:v>#N/A</c:v>
                </c:pt>
                <c:pt idx="5">
                  <c:v>0.92</c:v>
                </c:pt>
                <c:pt idx="6">
                  <c:v>#N/A</c:v>
                </c:pt>
                <c:pt idx="7">
                  <c:v>1.46</c:v>
                </c:pt>
                <c:pt idx="8">
                  <c:v>#N/A</c:v>
                </c:pt>
                <c:pt idx="9">
                  <c:v>0.41</c:v>
                </c:pt>
              </c:numCache>
            </c:numRef>
          </c:val>
          <c:extLst>
            <c:ext xmlns:c16="http://schemas.microsoft.com/office/drawing/2014/chart" uri="{C3380CC4-5D6E-409C-BE32-E72D297353CC}">
              <c16:uniqueId val="{00000006-37F3-4AA9-84C2-31B475828CCE}"/>
            </c:ext>
          </c:extLst>
        </c:ser>
        <c:ser>
          <c:idx val="7"/>
          <c:order val="7"/>
          <c:tx>
            <c:strRef>
              <c:f>データシート!$A$34</c:f>
              <c:strCache>
                <c:ptCount val="1"/>
                <c:pt idx="0">
                  <c:v>伊仙町介護保険特別会計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0.76</c:v>
                </c:pt>
                <c:pt idx="2">
                  <c:v>#N/A</c:v>
                </c:pt>
                <c:pt idx="3">
                  <c:v>0.61</c:v>
                </c:pt>
                <c:pt idx="4">
                  <c:v>#N/A</c:v>
                </c:pt>
                <c:pt idx="5">
                  <c:v>0.99</c:v>
                </c:pt>
                <c:pt idx="6">
                  <c:v>#N/A</c:v>
                </c:pt>
                <c:pt idx="7">
                  <c:v>0.8</c:v>
                </c:pt>
                <c:pt idx="8">
                  <c:v>#N/A</c:v>
                </c:pt>
                <c:pt idx="9">
                  <c:v>0.68</c:v>
                </c:pt>
              </c:numCache>
            </c:numRef>
          </c:val>
          <c:extLst>
            <c:ext xmlns:c16="http://schemas.microsoft.com/office/drawing/2014/chart" uri="{C3380CC4-5D6E-409C-BE32-E72D297353CC}">
              <c16:uniqueId val="{00000007-37F3-4AA9-84C2-31B475828CCE}"/>
            </c:ext>
          </c:extLst>
        </c:ser>
        <c:ser>
          <c:idx val="8"/>
          <c:order val="8"/>
          <c:tx>
            <c:strRef>
              <c:f>データシート!$A$35</c:f>
              <c:strCache>
                <c:ptCount val="1"/>
                <c:pt idx="0">
                  <c:v>伊仙町国民健康保険特別会計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0.57999999999999996</c:v>
                </c:pt>
                <c:pt idx="2">
                  <c:v>#N/A</c:v>
                </c:pt>
                <c:pt idx="3">
                  <c:v>0.03</c:v>
                </c:pt>
                <c:pt idx="4">
                  <c:v>#N/A</c:v>
                </c:pt>
                <c:pt idx="5">
                  <c:v>0.46</c:v>
                </c:pt>
                <c:pt idx="6">
                  <c:v>#N/A</c:v>
                </c:pt>
                <c:pt idx="7">
                  <c:v>1.32</c:v>
                </c:pt>
                <c:pt idx="8">
                  <c:v>#N/A</c:v>
                </c:pt>
                <c:pt idx="9">
                  <c:v>1.18</c:v>
                </c:pt>
              </c:numCache>
            </c:numRef>
          </c:val>
          <c:extLst>
            <c:ext xmlns:c16="http://schemas.microsoft.com/office/drawing/2014/chart" uri="{C3380CC4-5D6E-409C-BE32-E72D297353CC}">
              <c16:uniqueId val="{00000008-37F3-4AA9-84C2-31B475828CCE}"/>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9.81</c:v>
                </c:pt>
                <c:pt idx="2">
                  <c:v>#N/A</c:v>
                </c:pt>
                <c:pt idx="3">
                  <c:v>10.45</c:v>
                </c:pt>
                <c:pt idx="4">
                  <c:v>#N/A</c:v>
                </c:pt>
                <c:pt idx="5">
                  <c:v>11.87</c:v>
                </c:pt>
                <c:pt idx="6">
                  <c:v>#N/A</c:v>
                </c:pt>
                <c:pt idx="7">
                  <c:v>12.64</c:v>
                </c:pt>
                <c:pt idx="8">
                  <c:v>#N/A</c:v>
                </c:pt>
                <c:pt idx="9">
                  <c:v>13.37</c:v>
                </c:pt>
              </c:numCache>
            </c:numRef>
          </c:val>
          <c:extLst>
            <c:ext xmlns:c16="http://schemas.microsoft.com/office/drawing/2014/chart" uri="{C3380CC4-5D6E-409C-BE32-E72D297353CC}">
              <c16:uniqueId val="{00000009-37F3-4AA9-84C2-31B475828C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699</c:v>
                </c:pt>
                <c:pt idx="5">
                  <c:v>626</c:v>
                </c:pt>
                <c:pt idx="8">
                  <c:v>642</c:v>
                </c:pt>
                <c:pt idx="11">
                  <c:v>636</c:v>
                </c:pt>
                <c:pt idx="14">
                  <c:v>582</c:v>
                </c:pt>
              </c:numCache>
            </c:numRef>
          </c:val>
          <c:extLst>
            <c:ext xmlns:c16="http://schemas.microsoft.com/office/drawing/2014/chart" uri="{C3380CC4-5D6E-409C-BE32-E72D297353CC}">
              <c16:uniqueId val="{00000000-8EA4-47B7-869E-1E825CCC9A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A4-47B7-869E-1E825CCC9A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A4-47B7-869E-1E825CCC9A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22</c:v>
                </c:pt>
                <c:pt idx="6">
                  <c:v>22</c:v>
                </c:pt>
                <c:pt idx="9">
                  <c:v>21</c:v>
                </c:pt>
                <c:pt idx="12">
                  <c:v>21</c:v>
                </c:pt>
              </c:numCache>
            </c:numRef>
          </c:val>
          <c:extLst>
            <c:ext xmlns:c16="http://schemas.microsoft.com/office/drawing/2014/chart" uri="{C3380CC4-5D6E-409C-BE32-E72D297353CC}">
              <c16:uniqueId val="{00000003-8EA4-47B7-869E-1E825CCC9A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55</c:v>
                </c:pt>
                <c:pt idx="3">
                  <c:v>67</c:v>
                </c:pt>
                <c:pt idx="6">
                  <c:v>71</c:v>
                </c:pt>
                <c:pt idx="9">
                  <c:v>95</c:v>
                </c:pt>
                <c:pt idx="12">
                  <c:v>88</c:v>
                </c:pt>
              </c:numCache>
            </c:numRef>
          </c:val>
          <c:extLst>
            <c:ext xmlns:c16="http://schemas.microsoft.com/office/drawing/2014/chart" uri="{C3380CC4-5D6E-409C-BE32-E72D297353CC}">
              <c16:uniqueId val="{00000004-8EA4-47B7-869E-1E825CCC9A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A4-47B7-869E-1E825CCC9A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A4-47B7-869E-1E825CCC9A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882</c:v>
                </c:pt>
                <c:pt idx="3">
                  <c:v>848</c:v>
                </c:pt>
                <c:pt idx="6">
                  <c:v>864</c:v>
                </c:pt>
                <c:pt idx="9">
                  <c:v>813</c:v>
                </c:pt>
                <c:pt idx="12">
                  <c:v>804</c:v>
                </c:pt>
              </c:numCache>
            </c:numRef>
          </c:val>
          <c:extLst>
            <c:ext xmlns:c16="http://schemas.microsoft.com/office/drawing/2014/chart" uri="{C3380CC4-5D6E-409C-BE32-E72D297353CC}">
              <c16:uniqueId val="{00000007-8EA4-47B7-869E-1E825CCC9A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260</c:v>
                </c:pt>
                <c:pt idx="2">
                  <c:v>#N/A</c:v>
                </c:pt>
                <c:pt idx="3">
                  <c:v>#N/A</c:v>
                </c:pt>
                <c:pt idx="4">
                  <c:v>311</c:v>
                </c:pt>
                <c:pt idx="5">
                  <c:v>#N/A</c:v>
                </c:pt>
                <c:pt idx="6">
                  <c:v>#N/A</c:v>
                </c:pt>
                <c:pt idx="7">
                  <c:v>315</c:v>
                </c:pt>
                <c:pt idx="8">
                  <c:v>#N/A</c:v>
                </c:pt>
                <c:pt idx="9">
                  <c:v>#N/A</c:v>
                </c:pt>
                <c:pt idx="10">
                  <c:v>293</c:v>
                </c:pt>
                <c:pt idx="11">
                  <c:v>#N/A</c:v>
                </c:pt>
                <c:pt idx="12">
                  <c:v>#N/A</c:v>
                </c:pt>
                <c:pt idx="13">
                  <c:v>331</c:v>
                </c:pt>
                <c:pt idx="14">
                  <c:v>#N/A</c:v>
                </c:pt>
              </c:numCache>
            </c:numRef>
          </c:val>
          <c:smooth val="0"/>
          <c:extLst>
            <c:ext xmlns:c16="http://schemas.microsoft.com/office/drawing/2014/chart" uri="{C3380CC4-5D6E-409C-BE32-E72D297353CC}">
              <c16:uniqueId val="{00000008-8EA4-47B7-869E-1E825CCC9A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5288</c:v>
                </c:pt>
                <c:pt idx="5">
                  <c:v>5115</c:v>
                </c:pt>
                <c:pt idx="8">
                  <c:v>4982</c:v>
                </c:pt>
                <c:pt idx="11">
                  <c:v>5052</c:v>
                </c:pt>
                <c:pt idx="14">
                  <c:v>5073</c:v>
                </c:pt>
              </c:numCache>
            </c:numRef>
          </c:val>
          <c:extLst>
            <c:ext xmlns:c16="http://schemas.microsoft.com/office/drawing/2014/chart" uri="{C3380CC4-5D6E-409C-BE32-E72D297353CC}">
              <c16:uniqueId val="{00000000-A22E-4232-BD64-3DDF94AFAB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971</c:v>
                </c:pt>
                <c:pt idx="5">
                  <c:v>764</c:v>
                </c:pt>
                <c:pt idx="8">
                  <c:v>610</c:v>
                </c:pt>
                <c:pt idx="11">
                  <c:v>511</c:v>
                </c:pt>
                <c:pt idx="14">
                  <c:v>571</c:v>
                </c:pt>
              </c:numCache>
            </c:numRef>
          </c:val>
          <c:extLst>
            <c:ext xmlns:c16="http://schemas.microsoft.com/office/drawing/2014/chart" uri="{C3380CC4-5D6E-409C-BE32-E72D297353CC}">
              <c16:uniqueId val="{00000001-A22E-4232-BD64-3DDF94AFAB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1503</c:v>
                </c:pt>
                <c:pt idx="5">
                  <c:v>1507</c:v>
                </c:pt>
                <c:pt idx="8">
                  <c:v>1645</c:v>
                </c:pt>
                <c:pt idx="11">
                  <c:v>1752</c:v>
                </c:pt>
                <c:pt idx="14">
                  <c:v>1805</c:v>
                </c:pt>
              </c:numCache>
            </c:numRef>
          </c:val>
          <c:extLst>
            <c:ext xmlns:c16="http://schemas.microsoft.com/office/drawing/2014/chart" uri="{C3380CC4-5D6E-409C-BE32-E72D297353CC}">
              <c16:uniqueId val="{00000002-A22E-4232-BD64-3DDF94AFAB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2E-4232-BD64-3DDF94AFAB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2E-4232-BD64-3DDF94AFAB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2E-4232-BD64-3DDF94AFAB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313</c:v>
                </c:pt>
                <c:pt idx="3">
                  <c:v>253</c:v>
                </c:pt>
                <c:pt idx="6">
                  <c:v>169</c:v>
                </c:pt>
                <c:pt idx="9">
                  <c:v>71</c:v>
                </c:pt>
                <c:pt idx="12">
                  <c:v>0</c:v>
                </c:pt>
              </c:numCache>
            </c:numRef>
          </c:val>
          <c:extLst>
            <c:ext xmlns:c16="http://schemas.microsoft.com/office/drawing/2014/chart" uri="{C3380CC4-5D6E-409C-BE32-E72D297353CC}">
              <c16:uniqueId val="{00000006-A22E-4232-BD64-3DDF94AFAB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109</c:v>
                </c:pt>
                <c:pt idx="3">
                  <c:v>83</c:v>
                </c:pt>
                <c:pt idx="6">
                  <c:v>61</c:v>
                </c:pt>
                <c:pt idx="9">
                  <c:v>40</c:v>
                </c:pt>
                <c:pt idx="12">
                  <c:v>21</c:v>
                </c:pt>
              </c:numCache>
            </c:numRef>
          </c:val>
          <c:extLst>
            <c:ext xmlns:c16="http://schemas.microsoft.com/office/drawing/2014/chart" uri="{C3380CC4-5D6E-409C-BE32-E72D297353CC}">
              <c16:uniqueId val="{00000007-A22E-4232-BD64-3DDF94AFAB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1158</c:v>
                </c:pt>
                <c:pt idx="3">
                  <c:v>1300</c:v>
                </c:pt>
                <c:pt idx="6">
                  <c:v>1471</c:v>
                </c:pt>
                <c:pt idx="9">
                  <c:v>1448</c:v>
                </c:pt>
                <c:pt idx="12">
                  <c:v>1326</c:v>
                </c:pt>
              </c:numCache>
            </c:numRef>
          </c:val>
          <c:extLst>
            <c:ext xmlns:c16="http://schemas.microsoft.com/office/drawing/2014/chart" uri="{C3380CC4-5D6E-409C-BE32-E72D297353CC}">
              <c16:uniqueId val="{00000008-A22E-4232-BD64-3DDF94AFAB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533</c:v>
                </c:pt>
                <c:pt idx="3">
                  <c:v>511</c:v>
                </c:pt>
                <c:pt idx="6">
                  <c:v>490</c:v>
                </c:pt>
                <c:pt idx="9">
                  <c:v>221</c:v>
                </c:pt>
                <c:pt idx="12">
                  <c:v>199</c:v>
                </c:pt>
              </c:numCache>
            </c:numRef>
          </c:val>
          <c:extLst>
            <c:ext xmlns:c16="http://schemas.microsoft.com/office/drawing/2014/chart" uri="{C3380CC4-5D6E-409C-BE32-E72D297353CC}">
              <c16:uniqueId val="{00000009-A22E-4232-BD64-3DDF94AFAB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7903</c:v>
                </c:pt>
                <c:pt idx="3">
                  <c:v>7637</c:v>
                </c:pt>
                <c:pt idx="6">
                  <c:v>7381</c:v>
                </c:pt>
                <c:pt idx="9">
                  <c:v>7528</c:v>
                </c:pt>
                <c:pt idx="12">
                  <c:v>7915</c:v>
                </c:pt>
              </c:numCache>
            </c:numRef>
          </c:val>
          <c:extLst>
            <c:ext xmlns:c16="http://schemas.microsoft.com/office/drawing/2014/chart" uri="{C3380CC4-5D6E-409C-BE32-E72D297353CC}">
              <c16:uniqueId val="{0000000A-A22E-4232-BD64-3DDF94AFAB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2255</c:v>
                </c:pt>
                <c:pt idx="2">
                  <c:v>#N/A</c:v>
                </c:pt>
                <c:pt idx="3">
                  <c:v>#N/A</c:v>
                </c:pt>
                <c:pt idx="4">
                  <c:v>2397</c:v>
                </c:pt>
                <c:pt idx="5">
                  <c:v>#N/A</c:v>
                </c:pt>
                <c:pt idx="6">
                  <c:v>#N/A</c:v>
                </c:pt>
                <c:pt idx="7">
                  <c:v>2334</c:v>
                </c:pt>
                <c:pt idx="8">
                  <c:v>#N/A</c:v>
                </c:pt>
                <c:pt idx="9">
                  <c:v>#N/A</c:v>
                </c:pt>
                <c:pt idx="10">
                  <c:v>1993</c:v>
                </c:pt>
                <c:pt idx="11">
                  <c:v>#N/A</c:v>
                </c:pt>
                <c:pt idx="12">
                  <c:v>#N/A</c:v>
                </c:pt>
                <c:pt idx="13">
                  <c:v>2011</c:v>
                </c:pt>
                <c:pt idx="14">
                  <c:v>#N/A</c:v>
                </c:pt>
              </c:numCache>
            </c:numRef>
          </c:val>
          <c:smooth val="0"/>
          <c:extLst>
            <c:ext xmlns:c16="http://schemas.microsoft.com/office/drawing/2014/chart" uri="{C3380CC4-5D6E-409C-BE32-E72D297353CC}">
              <c16:uniqueId val="{0000000B-A22E-4232-BD64-3DDF94AFAB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1055</c:v>
                </c:pt>
                <c:pt idx="1">
                  <c:v>1073</c:v>
                </c:pt>
                <c:pt idx="2">
                  <c:v>1049</c:v>
                </c:pt>
              </c:numCache>
            </c:numRef>
          </c:val>
          <c:extLst>
            <c:ext xmlns:c16="http://schemas.microsoft.com/office/drawing/2014/chart" uri="{C3380CC4-5D6E-409C-BE32-E72D297353CC}">
              <c16:uniqueId val="{00000000-3C25-4337-86BE-33FA035966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131</c:v>
                </c:pt>
                <c:pt idx="1">
                  <c:v>163</c:v>
                </c:pt>
                <c:pt idx="2">
                  <c:v>163</c:v>
                </c:pt>
              </c:numCache>
            </c:numRef>
          </c:val>
          <c:extLst>
            <c:ext xmlns:c16="http://schemas.microsoft.com/office/drawing/2014/chart" uri="{C3380CC4-5D6E-409C-BE32-E72D297353CC}">
              <c16:uniqueId val="{00000001-3C25-4337-86BE-33FA035966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243</c:v>
                </c:pt>
                <c:pt idx="1">
                  <c:v>280</c:v>
                </c:pt>
                <c:pt idx="2">
                  <c:v>288</c:v>
                </c:pt>
              </c:numCache>
            </c:numRef>
          </c:val>
          <c:extLst>
            <c:ext xmlns:c16="http://schemas.microsoft.com/office/drawing/2014/chart" uri="{C3380CC4-5D6E-409C-BE32-E72D297353CC}">
              <c16:uniqueId val="{00000002-3C25-4337-86BE-33FA035966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{EDC2FA25-791E-4632-8183-474FF448D554}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F6E-4DFC-AE0C-23E40CB40F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{DB0999ED-4DE7-43B5-B547-3EF3AF93E958}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6E-4DFC-AE0C-23E40CB40F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{EABDBB0E-82B1-46D1-BC60-CFD5558A3BE9}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6E-4DFC-AE0C-23E40CB40F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{0137B0C2-3A47-4424-B95E-0007380C42AC}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6E-4DFC-AE0C-23E40CB40F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{28EAE5E9-65FB-498D-A21B-311DAB4DF081}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6E-4DFC-AE0C-23E40CB40F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{A7683859-702A-4378-8C51-C0231402875A}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F6E-4DFC-AE0C-23E40CB40F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{9ABC0232-4D6A-4C72-96C8-3C1017752F3D}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F6E-4DFC-AE0C-23E40CB40F11}"/>
                </c:ext>
              </c:extLst>
            </c:dLbl>
            <c:dLbl>
              <c:idx val="24"/>
              <c:layout>
                <c:manualLayout>
                  <c:x val="-2.707044720325776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{73F6FCC9-1925-43FB-A221-17FF8DE46C24}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F6E-4DFC-AE0C-23E40CB40F11}"/>
                </c:ext>
              </c:extLst>
            </c:dLbl>
            <c:dLbl>
              <c:idx val="32"/>
              <c:layout>
                <c:manualLayout>
                  <c:x val="-3.6961054097210587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{4DA700A2-3A85-42CA-946A-2128BA1F804F}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F6E-4DFC-AE0C-23E40CB40F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66.7</c:v>
                </c:pt>
                <c:pt idx="16">
                  <c:v>67</c:v>
                </c:pt>
                <c:pt idx="24">
                  <c:v>67.599999999999994</c:v>
                </c:pt>
                <c:pt idx="32">
                  <c:v>67.8</c:v>
                </c:pt>
              </c:numCache>
            </c:numRef>
          </c:xVal>
          <c:yVal>
            <c:numRef>
              <c:f>公会計指標分析・財政指標組合せ分析表!$BP$51:$DC$51</c:f>
              <c:numCache>
                <c:formatCode>#,##0.0;"▲ "#,##0.0</c:formatCode>
                <c:ptCount val="40"/>
                <c:pt idx="0">
                  <c:v>75.3</c:v>
                </c:pt>
                <c:pt idx="8">
                  <c:v>80.2</c:v>
                </c:pt>
                <c:pt idx="16">
                  <c:v>74.400000000000006</c:v>
                </c:pt>
                <c:pt idx="24">
                  <c:v>58.4</c:v>
                </c:pt>
                <c:pt idx="32">
                  <c:v>60.3</c:v>
                </c:pt>
              </c:numCache>
            </c:numRef>
          </c:yVal>
          <c:smooth val="0"/>
          <c:extLst>
            <c:ext xmlns:c16="http://schemas.microsoft.com/office/drawing/2014/chart" uri="{C3380CC4-5D6E-409C-BE32-E72D297353CC}">
              <c16:uniqueId val="{00000009-3F6E-4DFC-AE0C-23E40CB40F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{D99E6507-E527-4190-82A0-5A90A80C231E}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F6E-4DFC-AE0C-23E40CB40F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{FCD5B546-C874-4765-8EC6-A782D9F302C9}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6E-4DFC-AE0C-23E40CB40F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{E0630918-153C-40B7-BBCC-FCF4CCD719FB}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6E-4DFC-AE0C-23E40CB40F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{F34EA127-4DC3-40FA-AA7F-36A7EA6B38E1}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6E-4DFC-AE0C-23E40CB40F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{313262C2-19DB-4D26-8410-F0BA774FE3B9}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6E-4DFC-AE0C-23E40CB40F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{DD776098-7743-44CA-BCDC-13602B4EE633}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F6E-4DFC-AE0C-23E40CB40F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{E8DC6814-37CB-4331-B247-78D20827FDA8}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F6E-4DFC-AE0C-23E40CB40F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{9171785A-2EC5-41FE-B349-BB3F66D63F51}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F6E-4DFC-AE0C-23E40CB40F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{51A14D60-236F-4E2B-BC75-7C72690F0EE6}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F6E-4DFC-AE0C-23E40CB40F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F6E-4DFC-AE0C-23E40CB40F11}"/>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{724D3520-CE32-4CEF-A0E9-A2251BDB6E3F}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D21-4CC4-8D72-22BE795FC7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{26940743-D1CC-4242-A7A4-DDD211202923}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21-4CC4-8D72-22BE795FC7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{815832AC-C20D-4B93-9BBF-F65227C39F1A}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21-4CC4-8D72-22BE795FC7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{EE92BFBC-9B2F-4E25-8823-1845E771F86B}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21-4CC4-8D72-22BE795FC7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{F2E08193-F7B2-4B92-A391-F84C9A80A367}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21-4CC4-8D72-22BE795FC74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{9F97660E-A3A5-4EDF-8CD1-300CCAFADB6F}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D21-4CC4-8D72-22BE795FC74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{55DF2015-0752-4CD0-A99A-1B136A1F326B}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D21-4CC4-8D72-22BE795FC74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{0C48FD4F-5DA1-4EDF-B1E8-C7BBE868FDF5}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D21-4CC4-8D72-22BE795FC74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{DC41D9CC-5909-4A56-8AC5-001CE5A05D65}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D21-4CC4-8D72-22BE795FC7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10.199999999999999</c:v>
                </c:pt>
                <c:pt idx="16">
                  <c:v>9.6999999999999993</c:v>
                </c:pt>
                <c:pt idx="24">
                  <c:v>9.6999999999999993</c:v>
                </c:pt>
                <c:pt idx="32">
                  <c:v>9.5</c:v>
                </c:pt>
              </c:numCache>
            </c:numRef>
          </c:xVal>
          <c:yVal>
            <c:numRef>
              <c:f>公会計指標分析・財政指標組合せ分析表!$BP$73:$DC$73</c:f>
              <c:numCache>
                <c:formatCode>#,##0.0;"▲ "#,##0.0</c:formatCode>
                <c:ptCount val="40"/>
                <c:pt idx="0">
                  <c:v>75.3</c:v>
                </c:pt>
                <c:pt idx="8">
                  <c:v>80.2</c:v>
                </c:pt>
                <c:pt idx="16">
                  <c:v>74.400000000000006</c:v>
                </c:pt>
                <c:pt idx="24">
                  <c:v>58.4</c:v>
                </c:pt>
                <c:pt idx="32">
                  <c:v>60.3</c:v>
                </c:pt>
              </c:numCache>
            </c:numRef>
          </c:yVal>
          <c:smooth val="0"/>
          <c:extLst>
            <c:ext xmlns:c16="http://schemas.microsoft.com/office/drawing/2014/chart" uri="{C3380CC4-5D6E-409C-BE32-E72D297353CC}">
              <c16:uniqueId val="{00000009-1D21-4CC4-8D72-22BE795FC7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{9150E26D-DBF1-4084-801C-AF2118191786}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D21-4CC4-8D72-22BE795FC7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{2AA7D980-7CA1-43B5-8CA6-2CB9EED224D4}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21-4CC4-8D72-22BE795FC7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{6B406E2D-E4F6-4532-8246-A1E97904AE65}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21-4CC4-8D72-22BE795FC7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{0A8B9DB9-667E-46D0-A5AB-FB8AD465C208}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21-4CC4-8D72-22BE795FC7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{82E32BB0-C175-4BEF-938E-594E12A18103}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21-4CC4-8D72-22BE795FC74D}"/>
                </c:ext>
              </c:extLst>
            </c:dLbl>
            <c:dLbl>
              <c:idx val="8"/>
              <c:layout>
                <c:manualLayout>
                  <c:x val="-1.817180363723260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{13E1C2FF-DB52-4E3F-AC22-B9C55160904F}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D21-4CC4-8D72-22BE795FC74D}"/>
                </c:ext>
              </c:extLst>
            </c:dLbl>
            <c:dLbl>
              <c:idx val="16"/>
              <c:layout>
                <c:manualLayout>
                  <c:x val="-4.4905057365901176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{838D67CE-51AB-4438-89FC-7D6B59DE8F0A}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D21-4CC4-8D72-22BE795FC74D}"/>
                </c:ext>
              </c:extLst>
            </c:dLbl>
            <c:dLbl>
              <c:idx val="24"/>
              <c:layout>
                <c:manualLayout>
                  <c:x val="-1.8235628084250128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{93C49B1E-E813-4F52-B67E-13DA43401A63}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D21-4CC4-8D72-22BE795FC74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{AEB5C04A-3A96-4997-AC4B-E03813D31410}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D21-4CC4-8D72-22BE795FC7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D21-4CC4-8D72-22BE795FC74D}"/>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行った事業の地方債償還が終了したことと、組合等が起こした地方債の元利償還金に対する負担金の減により減少していく見込みではあるが、今後は庁舎建設や学校建築等の実施や、施設等の老朽化による改修が予想されるため、計画的な実施を検討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庁舎建設や大規模なインフラ整備事業により、昨年度より増加となった。今後も老朽化している学校施設や給食センターの更新等が控えているため、計画的な事業実施を検討しなければならない。</a:t>
          </a:r>
        </a:p>
        <a:p>
          <a:r>
            <a:rPr kumimoji="1" lang="ja-JP" altLang="en-US" sz="1400">
              <a:latin typeface="ＭＳ ゴシック" pitchFamily="49" charset="-128"/>
              <a:ea typeface="ＭＳ ゴシック" pitchFamily="49" charset="-128"/>
            </a:rPr>
            <a:t>　公営企業債等繰入見込みは償還額の減少に伴い減となっているが、現在継続して行っている老朽管の更新による増に伴い増加へ転じることも見込まれる。</a:t>
          </a:r>
        </a:p>
        <a:p>
          <a:r>
            <a:rPr kumimoji="1" lang="ja-JP" altLang="en-US" sz="1400">
              <a:latin typeface="ＭＳ ゴシック" pitchFamily="49" charset="-128"/>
              <a:ea typeface="ＭＳ ゴシック" pitchFamily="49" charset="-128"/>
            </a:rPr>
            <a:t>　組合等の負担金等見込額は減少傾向であるが、施設の老朽化による改修、新設が見込まれるため増加が見込まれる。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財政調整基金においては大規模な普通建設事業実施による全体的な財源不足に対応するために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百万円を取り崩したことが影響し、ふるさと納税基金が増加したにも関わらず、基金全体として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・老朽化した公共施設の更新や学校施設等の建替えを控えているため、今後の財政需要の増大にも対応できるように一定額を確保していく。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・今後も資金の使途の明確化を図るため、個々の特定目的基金に積み立てを行う。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公共施設総合管理基金：本町の公共施設の老朽化に伴い、改修・更新に要する費用を確保することを目的として創設。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中山間ふるさと・水と土保全基金：中山間地域における土地改良施設の機能を適正に発揮させるための集落共同活動の強化に対する支援事業を行うことを目的とする。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森林環境譲与税基金：本町における間伐や人材育成、担い手の確保、木材利用の促進や普及啓発等の森林整備及びその促進に要する経費の財源に充てることを目的とする。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きばらでぇ伊仙応援基金：ふるさと納税による寄附金の増によるもの。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森林環境譲与税基金：森林環境譲与税の基金積立による増。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きばらでぇ伊仙応援基金：寄附金の収入により基金残高が増加しているため、活用事業を充分に検討し、有効活用していく。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本年度までの積立金を活用し県内産の木材を使った備品の整備を行う予定である。今後収入される譲与税においても基金積み立てを行い、木材利用の促進や普及啓発等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本年度、大規模な普通建設事業実施に伴って多くの一般財源が必要となり、全体的に財源が不足してしまい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大型台風や地震など不測の事態や、老朽化した施設の更新、学校建築や給食センター建設等の大型建設に備えるため、これまで同様、標準財政規模の約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年度に、普通交付税見直しに伴い発行した臨時財政対策債の償還利息に対して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千円の取り崩したことで減少した。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今後の金利変動等の公債費の償還リスクに備え、将来への公債費負担を軽減できるよう地方債現在高の約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年度に積み立てた分については償還に係る取崩しを今後も行う。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541A5C-43E7-4E07-AFA5-D0CBECB9EB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D663216-6896-4354-87FD-45B3FD2570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D3D197-ADFD-4431-96B9-128D69162B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C57146E-F42F-48F7-AF32-67659EA20A8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C07816C-15ED-4710-8858-54A2A70B18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5D61250-6231-435A-8FFC-E66EE57D76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2993EC7-8019-4449-9C71-173F532850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8525832-ECA4-400E-BBC2-E8E8D16418A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D735C6D-BFD9-485D-BFB6-0097B538C6F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4305C8-AF50-4F38-A9C6-9DD23048E5E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D16505C-ECC8-4880-A471-51ED7DD681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CA05B4B-B5FD-4FBA-BE43-582CCB9B8F2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6A0E924-3684-4EA8-8879-A17FDAC95C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D1F0B95-46FA-4E98-972D-4D09CAF48F1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1F8C218-8905-4F78-BD10-385CA104D5B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4BE38DB-E52E-4B9A-B8A3-EF3F1D1B060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47C0C7-8B2A-44F0-8DE5-171220A9D5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4A30463-B5E3-41A7-9AE9-4DD9B6AE0AA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4CC7E9E-F481-4824-9194-26C3307F11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039385-0F46-4C7F-9773-B78E392ED3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5856D4F-E0EE-4A09-9201-2D377E3A4C4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DDC3B98-FDAF-473D-983F-9D4A0C70642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AEF678E-6FB1-4BC2-8C95-223E1BBDF6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05D41BD-EA16-4AE3-9682-01DC4D3873E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70D4DB3-2B79-4AD4-AE3D-A828BFFE91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D2D6D3E-7232-4D2D-9467-C48EAEFE6C2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1250EAB-E6D4-4B1A-AC95-84EA512E6CB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5A32CED-3A75-4AB1-9F79-FA9C1EFBCB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424079A-3727-4EF6-B558-5A77729369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2441155-7036-4336-AEA0-672441297F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57A89B3-6269-40A0-A050-239A2E7D96A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C247613-B7D3-48B3-AB34-885A42506F5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A56DE224-1F5D-4448-A6D2-D6A5D523496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FBE82EF-45CC-4B39-8F12-A221F8F098A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DA33EB6-72A1-4B3D-82B4-F55FFE0667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27E29E9-D13D-4A55-AF8A-742C9C0D30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D8DF23-CB1D-4D92-BB06-4A7CA18FB2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BE98318-6274-4C1E-AD13-5E74053AD5B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DDED5A1-FCA4-4458-B8B3-525217A5175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B5ACE31-2986-4658-A96E-0488EB7C143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D470C39-6A41-43B8-A0DF-B088F8C620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6971A6-7C7D-4264-B751-205A7DF094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CE468D0-B190-49FD-A258-BC63698525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77C252E-942B-4300-A323-660D476621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1D96A67-E8A2-413C-A198-03FA238D24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0E66FBA-B67D-407D-960A-1C3336F4AD2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E13D9A8-99D1-4168-B6B2-9A0CF75C41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有形固定資産減価償却率においては、全国平均・県平均を上回っており、施設等の老朽化が進んでいる。</a:t>
          </a:r>
        </a:p>
        <a:p>
          <a:r>
            <a:rPr kumimoji="1" lang="ja-JP" altLang="en-US" sz="1100">
              <a:latin typeface="ＭＳ Ｐゴシック" panose="020B0600070205080204" pitchFamily="50" charset="-128"/>
              <a:ea typeface="ＭＳ Ｐゴシック" panose="020B0600070205080204" pitchFamily="50" charset="-128"/>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45E706-9F98-422F-BA69-C0901F82B5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49EA690-19B4-400A-B93C-80B97E9AF49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F1F3E13-84E8-4DD0-A5DB-A1D0F9530FC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D934DB7-3EE7-4A02-A5D5-A38AC7A23F1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2BB6E21-A186-4B0F-A1E0-DCAAE398BAB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540B584-E961-475E-A398-C9964ADDF0D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0354DA3-C8EF-40E4-9BFC-736661FA878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FA9CFCE-50E0-4F03-A996-D634C383144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1E74F35-EEA7-420E-BEBE-E68D3D45F0B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E239DC2-AF52-48BB-A384-0A905FC0493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11FB166-32D7-4328-8FA0-B3D96232103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FC2219F-A47A-4222-8264-ECAACE7E99C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F671F4B-5893-4D35-A1A1-FC50D7E90F1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53796FC-6DF7-4B32-BC41-8FF278BE5B5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54A4ABD-D29A-446D-BD51-7BA645D413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0201A71-7954-4279-8DCB-188B401BDEA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F875514A-034F-45B4-B52D-25C46165744F}"/>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711BB3AE-3970-488E-AD03-DBEBD528DA4A}"/>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6661FA42-29A2-4AE8-AC6D-CE8CB8A594E1}"/>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9082E3E3-ABD1-44A2-B15D-B409EFD8FFDB}"/>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1EFA6BE6-AA3D-4B38-ACC5-84270D84855A}"/>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49AAF778-6506-45FC-AF82-CE44C0F5F676}"/>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2B6693DF-162D-4462-921E-4640A32EEC2B}"/>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AB11D13-CE98-4F0F-BB16-CDC8093CA738}"/>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D02379E4-DFED-4EEB-96D0-55D5D9CCC41B}"/>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39902747-1EBA-4BA8-8E0E-0EA9E7F0D916}"/>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3E1D6C87-25BD-444A-AFB0-49B3EBE55FC5}"/>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B2D562E-A143-4A23-9FDB-AD775CA766F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E9C7C3D-1039-425B-B3AB-83E849FE02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7207BE-1E46-4069-9A40-B7793FB0BF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C503078-4AA6-4F47-BFCB-A269E591EE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C189475-DF91-4D37-AF46-6163354CF5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81" name="楕円 80">
          <a:extLst>
            <a:ext uri="{FF2B5EF4-FFF2-40B4-BE49-F238E27FC236}">
              <a16:creationId xmlns:a16="http://schemas.microsoft.com/office/drawing/2014/main" id="{C6C8DAFB-0290-4B60-9BE9-D7DB7691708A}"/>
            </a:ext>
          </a:extLst>
        </xdr:cNvPr>
        <xdr:cNvSpPr/>
      </xdr:nvSpPr>
      <xdr:spPr>
        <a:xfrm>
          <a:off x="47117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137389</xdr:rowOff>
    </xdr:from>
    <xdr:ext cx="405111" cy="259045"/>
    <xdr:sp macro="" textlink="">
      <xdr:nvSpPr>
        <xdr:cNvPr id="82" name="有形固定資産減価償却率該当値テキスト">
          <a:extLst>
            <a:ext uri="{FF2B5EF4-FFF2-40B4-BE49-F238E27FC236}">
              <a16:creationId xmlns:a16="http://schemas.microsoft.com/office/drawing/2014/main" id="{D2053621-CF9E-4B5C-BFD1-2DE7528C5126}"/>
            </a:ext>
          </a:extLst>
        </xdr:cNvPr>
        <xdr:cNvSpPr txBox="1"/>
      </xdr:nvSpPr>
      <xdr:spPr>
        <a:xfrm>
          <a:off x="4813300" y="5880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3" name="楕円 82">
          <a:extLst>
            <a:ext uri="{FF2B5EF4-FFF2-40B4-BE49-F238E27FC236}">
              <a16:creationId xmlns:a16="http://schemas.microsoft.com/office/drawing/2014/main" id="{D6B10896-0653-4B5C-AFBA-CE7DEA73192A}"/>
            </a:ext>
          </a:extLst>
        </xdr:cNvPr>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38312</xdr:rowOff>
    </xdr:to>
    <xdr:cxnSp macro="">
      <xdr:nvCxnSpPr>
        <xdr:cNvPr id="84" name="直線コネクタ 83">
          <a:extLst>
            <a:ext uri="{FF2B5EF4-FFF2-40B4-BE49-F238E27FC236}">
              <a16:creationId xmlns:a16="http://schemas.microsoft.com/office/drawing/2014/main" id="{6948F238-0E2A-4017-9D5C-5368B3447946}"/>
            </a:ext>
          </a:extLst>
        </xdr:cNvPr>
        <xdr:cNvCxnSpPr/>
      </xdr:nvCxnSpPr>
      <xdr:spPr>
        <a:xfrm>
          <a:off x="4051300" y="594614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楕円 84">
          <a:extLst>
            <a:ext uri="{FF2B5EF4-FFF2-40B4-BE49-F238E27FC236}">
              <a16:creationId xmlns:a16="http://schemas.microsoft.com/office/drawing/2014/main" id="{650BCF08-6516-4A27-8A26-1E411C4B0C92}"/>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31115</xdr:rowOff>
    </xdr:to>
    <xdr:cxnSp macro="">
      <xdr:nvCxnSpPr>
        <xdr:cNvPr id="86" name="直線コネクタ 85">
          <a:extLst>
            <a:ext uri="{FF2B5EF4-FFF2-40B4-BE49-F238E27FC236}">
              <a16:creationId xmlns:a16="http://schemas.microsoft.com/office/drawing/2014/main" id="{BFB59027-1354-4E1B-B466-698F6165B5FA}"/>
            </a:ext>
          </a:extLst>
        </xdr:cNvPr>
        <xdr:cNvCxnSpPr/>
      </xdr:nvCxnSpPr>
      <xdr:spPr>
        <a:xfrm>
          <a:off x="3289300" y="592455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119380</xdr:rowOff>
    </xdr:from>
    <xdr:to>
      <xdr:col>11</xdr:col>
      <xdr:colOff>187325</xdr:colOff>
      <xdr:row>30</xdr:row>
      <xdr:rowOff>49530</xdr:rowOff>
    </xdr:to>
    <xdr:sp macro="" textlink="">
      <xdr:nvSpPr>
        <xdr:cNvPr id="87" name="楕円 86">
          <a:extLst>
            <a:ext uri="{FF2B5EF4-FFF2-40B4-BE49-F238E27FC236}">
              <a16:creationId xmlns:a16="http://schemas.microsoft.com/office/drawing/2014/main" id="{7A56F90E-D96D-4B46-900E-BFC08B99F1E9}"/>
            </a:ext>
          </a:extLst>
        </xdr:cNvPr>
        <xdr:cNvSpPr/>
      </xdr:nvSpPr>
      <xdr:spPr>
        <a:xfrm>
          <a:off x="247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170180</xdr:rowOff>
    </xdr:from>
    <xdr:to>
      <xdr:col>15</xdr:col>
      <xdr:colOff>136525</xdr:colOff>
      <xdr:row>30</xdr:row>
      <xdr:rowOff>9525</xdr:rowOff>
    </xdr:to>
    <xdr:cxnSp macro="">
      <xdr:nvCxnSpPr>
        <xdr:cNvPr id="88" name="直線コネクタ 87">
          <a:extLst>
            <a:ext uri="{FF2B5EF4-FFF2-40B4-BE49-F238E27FC236}">
              <a16:creationId xmlns:a16="http://schemas.microsoft.com/office/drawing/2014/main" id="{ECCF3122-CC42-455A-91DF-9696C1E8535F}"/>
            </a:ext>
          </a:extLst>
        </xdr:cNvPr>
        <xdr:cNvCxnSpPr/>
      </xdr:nvCxnSpPr>
      <xdr:spPr>
        <a:xfrm>
          <a:off x="2527300" y="591375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89" name="楕円 88">
          <a:extLst>
            <a:ext uri="{FF2B5EF4-FFF2-40B4-BE49-F238E27FC236}">
              <a16:creationId xmlns:a16="http://schemas.microsoft.com/office/drawing/2014/main" id="{1B8D720F-F9AE-4841-8181-D5EDB31F66B9}"/>
            </a:ext>
          </a:extLst>
        </xdr:cNvPr>
        <xdr:cNvSpPr/>
      </xdr:nvSpPr>
      <xdr:spPr>
        <a:xfrm>
          <a:off x="1714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170180</xdr:rowOff>
    </xdr:to>
    <xdr:cxnSp macro="">
      <xdr:nvCxnSpPr>
        <xdr:cNvPr id="90" name="直線コネクタ 89">
          <a:extLst>
            <a:ext uri="{FF2B5EF4-FFF2-40B4-BE49-F238E27FC236}">
              <a16:creationId xmlns:a16="http://schemas.microsoft.com/office/drawing/2014/main" id="{E78C6E2D-425D-4219-A24C-80D7D014B946}"/>
            </a:ext>
          </a:extLst>
        </xdr:cNvPr>
        <xdr:cNvCxnSpPr/>
      </xdr:nvCxnSpPr>
      <xdr:spPr>
        <a:xfrm>
          <a:off x="1765300" y="586697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1" name="n_1aveValue有形固定資産減価償却率">
          <a:extLst>
            <a:ext uri="{FF2B5EF4-FFF2-40B4-BE49-F238E27FC236}">
              <a16:creationId xmlns:a16="http://schemas.microsoft.com/office/drawing/2014/main" id="{43DC1CB0-30BC-48C4-B847-DAF7EB966813}"/>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2" name="n_2aveValue有形固定資産減価償却率">
          <a:extLst>
            <a:ext uri="{FF2B5EF4-FFF2-40B4-BE49-F238E27FC236}">
              <a16:creationId xmlns:a16="http://schemas.microsoft.com/office/drawing/2014/main" id="{BADEC025-74E4-44E3-A20D-92FE6404BB7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3" name="n_3aveValue有形固定資産減価償却率">
          <a:extLst>
            <a:ext uri="{FF2B5EF4-FFF2-40B4-BE49-F238E27FC236}">
              <a16:creationId xmlns:a16="http://schemas.microsoft.com/office/drawing/2014/main" id="{4BC405BE-426F-4D26-9966-01A82EC79B94}"/>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4" name="n_4aveValue有形固定資産減価償却率">
          <a:extLst>
            <a:ext uri="{FF2B5EF4-FFF2-40B4-BE49-F238E27FC236}">
              <a16:creationId xmlns:a16="http://schemas.microsoft.com/office/drawing/2014/main" id="{0CC02B06-48EC-443E-9729-3318CFF99955}"/>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73042</xdr:rowOff>
    </xdr:from>
    <xdr:ext cx="405111" cy="259045"/>
    <xdr:sp macro="" textlink="">
      <xdr:nvSpPr>
        <xdr:cNvPr id="95" name="n_1mainValue有形固定資産減価償却率">
          <a:extLst>
            <a:ext uri="{FF2B5EF4-FFF2-40B4-BE49-F238E27FC236}">
              <a16:creationId xmlns:a16="http://schemas.microsoft.com/office/drawing/2014/main" id="{32327D10-8A1C-4D45-B9D6-987A866066E7}"/>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6" name="n_2mainValue有形固定資産減価償却率">
          <a:extLst>
            <a:ext uri="{FF2B5EF4-FFF2-40B4-BE49-F238E27FC236}">
              <a16:creationId xmlns:a16="http://schemas.microsoft.com/office/drawing/2014/main" id="{51EB372C-B554-4AEA-AD4A-6A8B0283CE59}"/>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40657</xdr:rowOff>
    </xdr:from>
    <xdr:ext cx="405111" cy="259045"/>
    <xdr:sp macro="" textlink="">
      <xdr:nvSpPr>
        <xdr:cNvPr id="97" name="n_3mainValue有形固定資産減価償却率">
          <a:extLst>
            <a:ext uri="{FF2B5EF4-FFF2-40B4-BE49-F238E27FC236}">
              <a16:creationId xmlns:a16="http://schemas.microsoft.com/office/drawing/2014/main" id="{3B213EDC-4A4C-4098-9E58-72FAB69CE506}"/>
            </a:ext>
          </a:extLst>
        </xdr:cNvPr>
        <xdr:cNvSpPr txBox="1"/>
      </xdr:nvSpPr>
      <xdr:spPr>
        <a:xfrm>
          <a:off x="2324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165329</xdr:rowOff>
    </xdr:from>
    <xdr:ext cx="405111" cy="259045"/>
    <xdr:sp macro="" textlink="">
      <xdr:nvSpPr>
        <xdr:cNvPr id="98" name="n_4mainValue有形固定資産減価償却率">
          <a:extLst>
            <a:ext uri="{FF2B5EF4-FFF2-40B4-BE49-F238E27FC236}">
              <a16:creationId xmlns:a16="http://schemas.microsoft.com/office/drawing/2014/main" id="{B2339929-058D-417F-AB54-6E512E083177}"/>
            </a:ext>
          </a:extLst>
        </xdr:cNvPr>
        <xdr:cNvSpPr txBox="1"/>
      </xdr:nvSpPr>
      <xdr:spPr>
        <a:xfrm>
          <a:off x="1562744"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7B39CD3-4F26-4768-9B5B-D6277FDCD9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A2C72BB-69E1-4419-9B9F-A900B33D967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7A4D9BF-63C2-4C61-B73B-6347477488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81415A6-1438-4BFB-A3A5-1783EC7386C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9AE0C8D-6AD2-4A88-A963-93D4FBA0951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468D86D-EC7B-4ADE-8C8C-A4675EC62B5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F792A61-5D01-45E7-89BE-4A4E36B8AF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CBFDDAC-BC6C-4D8C-9D4C-B7127C15671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DD4F7C4-0C49-46C1-932F-08B7CF9B43E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33A17B2-1E11-4D52-AA86-CE26CF09949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206CBF5-B63A-4836-AEE8-7325E21C363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DD6CA5F-1E8F-4189-9F3A-D7FC1137C4E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F1809BC-4DBF-4961-A740-2AB6628DDF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平均を上回る結果となったが、昨年度と比較すると、単位費用の減少や単位人数が減ったことにより財政需要に影響する費目の減少が影響し、経常一般財源である地方交付税の減少や、臨時財政対策債の借入額が減少したことで増加に転じた。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EDC4FB2-69C0-42C8-B1C7-C97AF7BADE5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054FC26-28AF-4CD7-8C0E-9F3A937F44A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CE42232-7914-42FC-B109-4E3DD56D05A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91DA6013-CE3C-4533-9706-74FD43CF9F5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AFB23579-AA8C-48C7-942D-68FACD6B5FA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5B65B7E-89F9-4163-BCCF-E64E59E08ED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4EFD8B5-61CC-42AC-9D63-B697299A173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0986D3B-FA44-4737-BCEA-80EA09C75A7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9AAB7CB-2E4E-43CD-AF65-E9F3847EB73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FCAF378-63F9-4792-B840-B10169D7453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A89E8E3F-6500-437E-A169-5893F7B948A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49ED8351-50B6-4AC1-91B1-EDDC487E77F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2B074B5-BC3A-4954-8A45-DB210E5D1DF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F9488D6-458D-4788-957C-B0EEC4C5394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7B2B79B6-CD5D-47E6-8FBC-A003EFBC101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1C54FF2-BCC3-4714-BB4B-C4241D547C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907DA0E-65BB-4AB4-BA26-2DD322B62EF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CE917011-D81B-4A40-BE8A-AA0CF5904C4E}"/>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43D31926-D809-4BAC-A6FF-A645A8D9BCB5}"/>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4E78EDC5-40D0-4C4C-833A-8A229B32B876}"/>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ACB56B4-2D28-48AE-9AAC-FDEB3407CA3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4A0D21F-7C52-49CC-8952-0B022B7C554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9386F776-1F4C-42E0-AE10-E2E82B8F0705}"/>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93866CD0-8469-41EC-B4AF-85E0EC107337}"/>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17C5C115-6BC9-41B1-B66B-9FF41D1CA1A1}"/>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27868C73-DB1E-4544-8136-0077C663BCFC}"/>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201EB89A-7EB4-425A-BC54-C4D1616B47EB}"/>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DA7A052F-DE48-445F-87D1-08D191E4FE58}"/>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D2B2562-AB33-40A1-96DC-38A4641123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6677350-5D80-4D4C-A5F5-86003F6646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090C0C2-744C-4884-85DA-4DF66C01B60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7F5A844-CC2B-4B57-B5EE-B63426D6B6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719521F-F004-4F27-AAD6-DE2FD395447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150568</xdr:rowOff>
    </xdr:from>
    <xdr:to>
      <xdr:col>76</xdr:col>
      <xdr:colOff>73025</xdr:colOff>
      <xdr:row>31</xdr:row>
      <xdr:rowOff>80718</xdr:rowOff>
    </xdr:to>
    <xdr:sp macro="" textlink="">
      <xdr:nvSpPr>
        <xdr:cNvPr id="145" name="楕円 144">
          <a:extLst>
            <a:ext uri="{FF2B5EF4-FFF2-40B4-BE49-F238E27FC236}">
              <a16:creationId xmlns:a16="http://schemas.microsoft.com/office/drawing/2014/main" id="{97A9863F-F57B-48BD-937E-77FAC3D4AE1B}"/>
            </a:ext>
          </a:extLst>
        </xdr:cNvPr>
        <xdr:cNvSpPr/>
      </xdr:nvSpPr>
      <xdr:spPr>
        <a:xfrm>
          <a:off x="14744700" y="60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128995</xdr:rowOff>
    </xdr:from>
    <xdr:ext cx="469744" cy="259045"/>
    <xdr:sp macro="" textlink="">
      <xdr:nvSpPr>
        <xdr:cNvPr id="146" name="債務償還比率該当値テキスト">
          <a:extLst>
            <a:ext uri="{FF2B5EF4-FFF2-40B4-BE49-F238E27FC236}">
              <a16:creationId xmlns:a16="http://schemas.microsoft.com/office/drawing/2014/main" id="{637AA498-DD2C-454D-B783-8F95364CC9C2}"/>
            </a:ext>
          </a:extLst>
        </xdr:cNvPr>
        <xdr:cNvSpPr txBox="1"/>
      </xdr:nvSpPr>
      <xdr:spPr>
        <a:xfrm>
          <a:off x="14846300" y="604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151148</xdr:rowOff>
    </xdr:from>
    <xdr:to>
      <xdr:col>72</xdr:col>
      <xdr:colOff>123825</xdr:colOff>
      <xdr:row>30</xdr:row>
      <xdr:rowOff>81298</xdr:rowOff>
    </xdr:to>
    <xdr:sp macro="" textlink="">
      <xdr:nvSpPr>
        <xdr:cNvPr id="147" name="楕円 146">
          <a:extLst>
            <a:ext uri="{FF2B5EF4-FFF2-40B4-BE49-F238E27FC236}">
              <a16:creationId xmlns:a16="http://schemas.microsoft.com/office/drawing/2014/main" id="{C2EFCBD4-DED6-49EA-81E6-4AAF0F6AE280}"/>
            </a:ext>
          </a:extLst>
        </xdr:cNvPr>
        <xdr:cNvSpPr/>
      </xdr:nvSpPr>
      <xdr:spPr>
        <a:xfrm>
          <a:off x="14033500" y="58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30498</xdr:rowOff>
    </xdr:from>
    <xdr:to>
      <xdr:col>76</xdr:col>
      <xdr:colOff>22225</xdr:colOff>
      <xdr:row>31</xdr:row>
      <xdr:rowOff>29918</xdr:rowOff>
    </xdr:to>
    <xdr:cxnSp macro="">
      <xdr:nvCxnSpPr>
        <xdr:cNvPr id="148" name="直線コネクタ 147">
          <a:extLst>
            <a:ext uri="{FF2B5EF4-FFF2-40B4-BE49-F238E27FC236}">
              <a16:creationId xmlns:a16="http://schemas.microsoft.com/office/drawing/2014/main" id="{A0D4972D-1FE0-464F-96A7-4A0DC1174202}"/>
            </a:ext>
          </a:extLst>
        </xdr:cNvPr>
        <xdr:cNvCxnSpPr/>
      </xdr:nvCxnSpPr>
      <xdr:spPr>
        <a:xfrm>
          <a:off x="14084300" y="5945523"/>
          <a:ext cx="711200" cy="17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163984</xdr:rowOff>
    </xdr:from>
    <xdr:to>
      <xdr:col>68</xdr:col>
      <xdr:colOff>123825</xdr:colOff>
      <xdr:row>31</xdr:row>
      <xdr:rowOff>94134</xdr:rowOff>
    </xdr:to>
    <xdr:sp macro="" textlink="">
      <xdr:nvSpPr>
        <xdr:cNvPr id="149" name="楕円 148">
          <a:extLst>
            <a:ext uri="{FF2B5EF4-FFF2-40B4-BE49-F238E27FC236}">
              <a16:creationId xmlns:a16="http://schemas.microsoft.com/office/drawing/2014/main" id="{EDABCDA0-D9AC-4D4D-882B-1E39543A3772}"/>
            </a:ext>
          </a:extLst>
        </xdr:cNvPr>
        <xdr:cNvSpPr/>
      </xdr:nvSpPr>
      <xdr:spPr>
        <a:xfrm>
          <a:off x="13271500" y="607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30498</xdr:rowOff>
    </xdr:from>
    <xdr:to>
      <xdr:col>72</xdr:col>
      <xdr:colOff>73025</xdr:colOff>
      <xdr:row>31</xdr:row>
      <xdr:rowOff>43334</xdr:rowOff>
    </xdr:to>
    <xdr:cxnSp macro="">
      <xdr:nvCxnSpPr>
        <xdr:cNvPr id="150" name="直線コネクタ 149">
          <a:extLst>
            <a:ext uri="{FF2B5EF4-FFF2-40B4-BE49-F238E27FC236}">
              <a16:creationId xmlns:a16="http://schemas.microsoft.com/office/drawing/2014/main" id="{7492962E-EE95-4F6E-8665-B8F42594D1B9}"/>
            </a:ext>
          </a:extLst>
        </xdr:cNvPr>
        <xdr:cNvCxnSpPr/>
      </xdr:nvCxnSpPr>
      <xdr:spPr>
        <a:xfrm flipV="1">
          <a:off x="13322300" y="5945523"/>
          <a:ext cx="762000" cy="18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133486</xdr:rowOff>
    </xdr:from>
    <xdr:to>
      <xdr:col>64</xdr:col>
      <xdr:colOff>123825</xdr:colOff>
      <xdr:row>32</xdr:row>
      <xdr:rowOff>63636</xdr:rowOff>
    </xdr:to>
    <xdr:sp macro="" textlink="">
      <xdr:nvSpPr>
        <xdr:cNvPr id="151" name="楕円 150">
          <a:extLst>
            <a:ext uri="{FF2B5EF4-FFF2-40B4-BE49-F238E27FC236}">
              <a16:creationId xmlns:a16="http://schemas.microsoft.com/office/drawing/2014/main" id="{2EEB22CF-BB56-448A-A477-7344C17F3788}"/>
            </a:ext>
          </a:extLst>
        </xdr:cNvPr>
        <xdr:cNvSpPr/>
      </xdr:nvSpPr>
      <xdr:spPr>
        <a:xfrm>
          <a:off x="12509500" y="62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43334</xdr:rowOff>
    </xdr:from>
    <xdr:to>
      <xdr:col>68</xdr:col>
      <xdr:colOff>73025</xdr:colOff>
      <xdr:row>32</xdr:row>
      <xdr:rowOff>12836</xdr:rowOff>
    </xdr:to>
    <xdr:cxnSp macro="">
      <xdr:nvCxnSpPr>
        <xdr:cNvPr id="152" name="直線コネクタ 151">
          <a:extLst>
            <a:ext uri="{FF2B5EF4-FFF2-40B4-BE49-F238E27FC236}">
              <a16:creationId xmlns:a16="http://schemas.microsoft.com/office/drawing/2014/main" id="{3EAE14CD-2134-462F-997F-DE1630171BA0}"/>
            </a:ext>
          </a:extLst>
        </xdr:cNvPr>
        <xdr:cNvCxnSpPr/>
      </xdr:nvCxnSpPr>
      <xdr:spPr>
        <a:xfrm flipV="1">
          <a:off x="12560300" y="6129809"/>
          <a:ext cx="762000" cy="1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158587</xdr:rowOff>
    </xdr:from>
    <xdr:to>
      <xdr:col>60</xdr:col>
      <xdr:colOff>123825</xdr:colOff>
      <xdr:row>31</xdr:row>
      <xdr:rowOff>88737</xdr:rowOff>
    </xdr:to>
    <xdr:sp macro="" textlink="">
      <xdr:nvSpPr>
        <xdr:cNvPr id="153" name="楕円 152">
          <a:extLst>
            <a:ext uri="{FF2B5EF4-FFF2-40B4-BE49-F238E27FC236}">
              <a16:creationId xmlns:a16="http://schemas.microsoft.com/office/drawing/2014/main" id="{AC1D7CF1-E68D-4777-A9A6-BDDB3B0AC8D2}"/>
            </a:ext>
          </a:extLst>
        </xdr:cNvPr>
        <xdr:cNvSpPr/>
      </xdr:nvSpPr>
      <xdr:spPr>
        <a:xfrm>
          <a:off x="11747500" y="60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37937</xdr:rowOff>
    </xdr:from>
    <xdr:to>
      <xdr:col>64</xdr:col>
      <xdr:colOff>73025</xdr:colOff>
      <xdr:row>32</xdr:row>
      <xdr:rowOff>12836</xdr:rowOff>
    </xdr:to>
    <xdr:cxnSp macro="">
      <xdr:nvCxnSpPr>
        <xdr:cNvPr id="154" name="直線コネクタ 153">
          <a:extLst>
            <a:ext uri="{FF2B5EF4-FFF2-40B4-BE49-F238E27FC236}">
              <a16:creationId xmlns:a16="http://schemas.microsoft.com/office/drawing/2014/main" id="{F9057078-724B-4119-B5EF-7B4F9F838492}"/>
            </a:ext>
          </a:extLst>
        </xdr:cNvPr>
        <xdr:cNvCxnSpPr/>
      </xdr:nvCxnSpPr>
      <xdr:spPr>
        <a:xfrm>
          <a:off x="11798300" y="6124412"/>
          <a:ext cx="762000" cy="1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34ED3B00-0183-4109-9628-12CE1D8EF4AC}"/>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8CD0DEC-5DA7-4ED9-95C2-3196EC2D1236}"/>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586F66CD-FB4F-48FE-8B01-8162E1BE35DD}"/>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C93BEC77-45D1-4672-9037-E8A42185091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72425</xdr:rowOff>
    </xdr:from>
    <xdr:ext cx="469744" cy="259045"/>
    <xdr:sp macro="" textlink="">
      <xdr:nvSpPr>
        <xdr:cNvPr id="159" name="n_1mainValue債務償還比率">
          <a:extLst>
            <a:ext uri="{FF2B5EF4-FFF2-40B4-BE49-F238E27FC236}">
              <a16:creationId xmlns:a16="http://schemas.microsoft.com/office/drawing/2014/main" id="{5F792DCA-9E04-4857-BAC4-6290425F45E2}"/>
            </a:ext>
          </a:extLst>
        </xdr:cNvPr>
        <xdr:cNvSpPr txBox="1"/>
      </xdr:nvSpPr>
      <xdr:spPr>
        <a:xfrm>
          <a:off x="13836727" y="598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85261</xdr:rowOff>
    </xdr:from>
    <xdr:ext cx="469744" cy="259045"/>
    <xdr:sp macro="" textlink="">
      <xdr:nvSpPr>
        <xdr:cNvPr id="160" name="n_2mainValue債務償還比率">
          <a:extLst>
            <a:ext uri="{FF2B5EF4-FFF2-40B4-BE49-F238E27FC236}">
              <a16:creationId xmlns:a16="http://schemas.microsoft.com/office/drawing/2014/main" id="{9C04A548-13A1-43EB-A776-5102BE8929F9}"/>
            </a:ext>
          </a:extLst>
        </xdr:cNvPr>
        <xdr:cNvSpPr txBox="1"/>
      </xdr:nvSpPr>
      <xdr:spPr>
        <a:xfrm>
          <a:off x="13087427" y="617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54763</xdr:rowOff>
    </xdr:from>
    <xdr:ext cx="469744" cy="259045"/>
    <xdr:sp macro="" textlink="">
      <xdr:nvSpPr>
        <xdr:cNvPr id="161" name="n_3mainValue債務償還比率">
          <a:extLst>
            <a:ext uri="{FF2B5EF4-FFF2-40B4-BE49-F238E27FC236}">
              <a16:creationId xmlns:a16="http://schemas.microsoft.com/office/drawing/2014/main" id="{99D8C033-DF28-4F45-ABE9-C0B70E7487C6}"/>
            </a:ext>
          </a:extLst>
        </xdr:cNvPr>
        <xdr:cNvSpPr txBox="1"/>
      </xdr:nvSpPr>
      <xdr:spPr>
        <a:xfrm>
          <a:off x="12325427" y="631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79864</xdr:rowOff>
    </xdr:from>
    <xdr:ext cx="469744" cy="259045"/>
    <xdr:sp macro="" textlink="">
      <xdr:nvSpPr>
        <xdr:cNvPr id="162" name="n_4mainValue債務償還比率">
          <a:extLst>
            <a:ext uri="{FF2B5EF4-FFF2-40B4-BE49-F238E27FC236}">
              <a16:creationId xmlns:a16="http://schemas.microsoft.com/office/drawing/2014/main" id="{0BACDAC3-A08B-4AEE-A10B-6A2A3C256590}"/>
            </a:ext>
          </a:extLst>
        </xdr:cNvPr>
        <xdr:cNvSpPr txBox="1"/>
      </xdr:nvSpPr>
      <xdr:spPr>
        <a:xfrm>
          <a:off x="11563427" y="616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E3BA625-749F-4442-8AB0-9B97D3E51D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CFAC71E-3CE3-426F-BA6A-10BE8604D7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185C37A-DE99-45DB-BA54-3A4317B3FEE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EA0B1F6-C6C3-495B-8F45-36EA6A95B5C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627369B-F66B-4FCE-AF93-2CC5E25AF01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F51768F-4EFD-4377-BD9C-6805359DCAC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84CD48-0201-490B-942E-4B382D7833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39094B-7645-47B8-8DE8-C0D0A8653D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91A8AA-CE52-45A1-AA05-FE3E446CC6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ABD397-03BC-440C-8615-D55FA01E38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0DE17F-7AFC-42B6-98AA-9A47D667B9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C6C755-D8DD-45C9-8684-B251C6ACEB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4E86D5-253F-421A-B3CB-474A96EEE3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9505B3-9B46-41B0-9F2A-4DADABF02C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3CD484-883E-45D8-BA26-4F7C4DDBC6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0E431F-0725-495D-8C44-E1BB6D78F1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5415C2-A068-4298-8FF3-960AD078A7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B3E7EA-7F20-43BA-A13D-10E0B55BA9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EA2365-2D80-4E29-AA17-08B056C7EF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51A9E6-5798-43B0-8FEF-750BB72943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1A82B9-CF05-4C93-91C5-B9211B2C39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C1DAD4-AADB-4BCB-8919-356ECD600A5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967994-FD3F-4836-B8BA-F8BBBCE11B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DBC595-C8FC-4A2E-8C5A-BA9E7220C7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8EA754-D6BF-4FCD-B3C0-967EFBA29D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7737C5-8C57-4FD2-9EB8-CFDEA00866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CBCA77-9F59-4E31-8CA0-9029A9742C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B4FF13-CC97-4182-9200-913625E12B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18AF51-3012-4A26-B677-BDD1C03999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212543-9F82-45F8-B710-7EC25EAEFC6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E1B450-E432-413D-AA73-5B25E0EE51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72B1E3-0257-48BD-8BD1-86C58E60E1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9FC183-CA45-4CB1-BCD6-312B1C93A5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0F3378-BA2B-44AF-9186-7A707B9D863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A196B8-3D58-4EA7-867C-DF41EF6A0A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0A671D-0795-4586-83EB-C76164FD2C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6AE491-2920-459B-9F6D-EB0292C4EB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9846D6-405B-43BA-9BED-373BDCCAED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069270-2E82-4B66-B196-B0646DEB81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82C999-F926-4C0F-97DF-D936AE2D5A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BB89EC-06A8-4506-9A6D-FA1DDC4D91C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A2839E-E26B-462F-8883-BA13A40459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BA2A82-02E9-4CD3-B17B-E07AE35B0C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64C60C-C2D2-4D93-A123-5D10638AC8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829157-4BDC-4676-9AC7-1FC629BF47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2FF200-E9C1-4377-8BA1-4E3B2E45D8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E9BF13-B538-400A-9E7A-D1FF83736C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02CF31-EE3C-4B34-85E8-79C24A0111F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15BE8D-62C5-4120-BAA1-7A01BF6DCB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79A509A-F32A-4985-9C62-DB38AA20313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69C1DB-D331-45A6-A817-74ADEE8370E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F69C858-0FFA-465F-90B8-65406FA79DB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C3D8B9-20AF-48F0-BBAE-8EBB7389114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54D77A6-6E80-4E67-832B-BF31169483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927E90-1FFE-40D9-ABAE-459E9176A2D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E3B48AF-91E6-498D-A199-20EAE460F1E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1792782-59E5-4992-9D01-3A78A5054B3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2D4415F-F4BF-43FE-91DB-3538044D03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37C7FA-9F3C-487D-B26B-D10B6E04F3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BA5322-9DC2-439C-9F35-0DE02539494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C4496F9-B379-4F32-9D11-D08980F6BD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3B2D69B-8ED0-4B61-84DA-ED737EBC51CF}"/>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78654768-4C5A-41E6-A04F-B7513DE41A2E}"/>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C635928B-3221-49ED-8CA2-92E45AB7E739}"/>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648D4D3-C60C-4025-94E4-CD0E7D5CF12D}"/>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ACD81E32-5240-4258-B52C-CED52797CEC8}"/>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464FD95E-7040-417E-9BF2-7A4C3F4FC67D}"/>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87AAF5F-8418-4CB3-8F97-287FE3D02467}"/>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F9B5555-9B63-4FF2-8446-A94DC98814F6}"/>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333BA8E2-2EDE-4537-9AAA-7322483CA65F}"/>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4FDA0E7A-66E5-4362-9069-1F96B9D500F1}"/>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42352263-FA10-4F97-B0EF-F8F573B56493}"/>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E79F28-0F7C-4013-BDD8-B9132AC319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200478-8FD1-45A2-AE0F-6918E406D1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96DA73-8E80-42DB-BE8B-919C5D4544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82A29C-19F6-4094-ADE2-C68BF3361E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BFB6C1-CE6B-4D5A-8A5D-640FF33A65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122555</xdr:rowOff>
    </xdr:from>
    <xdr:to>
      <xdr:col>24</xdr:col>
      <xdr:colOff>114300</xdr:colOff>
      <xdr:row>41</xdr:row>
      <xdr:rowOff>52705</xdr:rowOff>
    </xdr:to>
    <xdr:sp macro="" textlink="">
      <xdr:nvSpPr>
        <xdr:cNvPr id="73" name="楕円 72">
          <a:extLst>
            <a:ext uri="{FF2B5EF4-FFF2-40B4-BE49-F238E27FC236}">
              <a16:creationId xmlns:a16="http://schemas.microsoft.com/office/drawing/2014/main" id="{A3555AC4-8A27-4E24-AA38-8E0D986ED2AA}"/>
            </a:ext>
          </a:extLst>
        </xdr:cNvPr>
        <xdr:cNvSpPr/>
      </xdr:nvSpPr>
      <xdr:spPr>
        <a:xfrm>
          <a:off x="4584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100982</xdr:rowOff>
    </xdr:from>
    <xdr:ext cx="405111" cy="259045"/>
    <xdr:sp macro="" textlink="">
      <xdr:nvSpPr>
        <xdr:cNvPr id="74" name="【道路】&#10;有形固定資産減価償却率該当値テキスト">
          <a:extLst>
            <a:ext uri="{FF2B5EF4-FFF2-40B4-BE49-F238E27FC236}">
              <a16:creationId xmlns:a16="http://schemas.microsoft.com/office/drawing/2014/main" id="{AC9444D9-55DA-4BF9-A62C-B0F7757D63D5}"/>
            </a:ext>
          </a:extLst>
        </xdr:cNvPr>
        <xdr:cNvSpPr txBox="1"/>
      </xdr:nvSpPr>
      <xdr:spPr>
        <a:xfrm>
          <a:off x="46736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149225</xdr:rowOff>
    </xdr:from>
    <xdr:to>
      <xdr:col>20</xdr:col>
      <xdr:colOff>38100</xdr:colOff>
      <xdr:row>41</xdr:row>
      <xdr:rowOff>79375</xdr:rowOff>
    </xdr:to>
    <xdr:sp macro="" textlink="">
      <xdr:nvSpPr>
        <xdr:cNvPr id="75" name="楕円 74">
          <a:extLst>
            <a:ext uri="{FF2B5EF4-FFF2-40B4-BE49-F238E27FC236}">
              <a16:creationId xmlns:a16="http://schemas.microsoft.com/office/drawing/2014/main" id="{491A43B7-691B-4FA6-8CD7-CE0DBED98877}"/>
            </a:ext>
          </a:extLst>
        </xdr:cNvPr>
        <xdr:cNvSpPr/>
      </xdr:nvSpPr>
      <xdr:spPr>
        <a:xfrm>
          <a:off x="3746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xdr:rowOff>
    </xdr:from>
    <xdr:to>
      <xdr:col>24</xdr:col>
      <xdr:colOff>63500</xdr:colOff>
      <xdr:row>41</xdr:row>
      <xdr:rowOff>28575</xdr:rowOff>
    </xdr:to>
    <xdr:cxnSp macro="">
      <xdr:nvCxnSpPr>
        <xdr:cNvPr id="76" name="直線コネクタ 75">
          <a:extLst>
            <a:ext uri="{FF2B5EF4-FFF2-40B4-BE49-F238E27FC236}">
              <a16:creationId xmlns:a16="http://schemas.microsoft.com/office/drawing/2014/main" id="{8C589457-E855-4540-A6D8-CD16040D636F}"/>
            </a:ext>
          </a:extLst>
        </xdr:cNvPr>
        <xdr:cNvCxnSpPr/>
      </xdr:nvCxnSpPr>
      <xdr:spPr>
        <a:xfrm flipV="1">
          <a:off x="3797300" y="70313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xdr:rowOff>
    </xdr:from>
    <xdr:to>
      <xdr:col>15</xdr:col>
      <xdr:colOff>101600</xdr:colOff>
      <xdr:row>41</xdr:row>
      <xdr:rowOff>109855</xdr:rowOff>
    </xdr:to>
    <xdr:sp macro="" textlink="">
      <xdr:nvSpPr>
        <xdr:cNvPr id="77" name="楕円 76">
          <a:extLst>
            <a:ext uri="{FF2B5EF4-FFF2-40B4-BE49-F238E27FC236}">
              <a16:creationId xmlns:a16="http://schemas.microsoft.com/office/drawing/2014/main" id="{9E50B76C-348C-4792-91AF-5D2887C89552}"/>
            </a:ext>
          </a:extLst>
        </xdr:cNvPr>
        <xdr:cNvSpPr/>
      </xdr:nvSpPr>
      <xdr:spPr>
        <a:xfrm>
          <a:off x="2857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28575</xdr:rowOff>
    </xdr:from>
    <xdr:to>
      <xdr:col>19</xdr:col>
      <xdr:colOff>177800</xdr:colOff>
      <xdr:row>41</xdr:row>
      <xdr:rowOff>59055</xdr:rowOff>
    </xdr:to>
    <xdr:cxnSp macro="">
      <xdr:nvCxnSpPr>
        <xdr:cNvPr id="78" name="直線コネクタ 77">
          <a:extLst>
            <a:ext uri="{FF2B5EF4-FFF2-40B4-BE49-F238E27FC236}">
              <a16:creationId xmlns:a16="http://schemas.microsoft.com/office/drawing/2014/main" id="{9421DE5A-35DF-4EFD-B408-5BD0B181FAED}"/>
            </a:ext>
          </a:extLst>
        </xdr:cNvPr>
        <xdr:cNvCxnSpPr/>
      </xdr:nvCxnSpPr>
      <xdr:spPr>
        <a:xfrm flipV="1">
          <a:off x="2908300" y="7058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59690</xdr:rowOff>
    </xdr:from>
    <xdr:to>
      <xdr:col>10</xdr:col>
      <xdr:colOff>165100</xdr:colOff>
      <xdr:row>41</xdr:row>
      <xdr:rowOff>161290</xdr:rowOff>
    </xdr:to>
    <xdr:sp macro="" textlink="">
      <xdr:nvSpPr>
        <xdr:cNvPr id="79" name="楕円 78">
          <a:extLst>
            <a:ext uri="{FF2B5EF4-FFF2-40B4-BE49-F238E27FC236}">
              <a16:creationId xmlns:a16="http://schemas.microsoft.com/office/drawing/2014/main" id="{EA513EC0-4D82-4EA6-9A56-449EEBF2CDCC}"/>
            </a:ext>
          </a:extLst>
        </xdr:cNvPr>
        <xdr:cNvSpPr/>
      </xdr:nvSpPr>
      <xdr:spPr>
        <a:xfrm>
          <a:off x="196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59055</xdr:rowOff>
    </xdr:from>
    <xdr:to>
      <xdr:col>15</xdr:col>
      <xdr:colOff>50800</xdr:colOff>
      <xdr:row>41</xdr:row>
      <xdr:rowOff>110490</xdr:rowOff>
    </xdr:to>
    <xdr:cxnSp macro="">
      <xdr:nvCxnSpPr>
        <xdr:cNvPr id="80" name="直線コネクタ 79">
          <a:extLst>
            <a:ext uri="{FF2B5EF4-FFF2-40B4-BE49-F238E27FC236}">
              <a16:creationId xmlns:a16="http://schemas.microsoft.com/office/drawing/2014/main" id="{B427F46F-133D-4781-9509-E871E97C245D}"/>
            </a:ext>
          </a:extLst>
        </xdr:cNvPr>
        <xdr:cNvCxnSpPr/>
      </xdr:nvCxnSpPr>
      <xdr:spPr>
        <a:xfrm flipV="1">
          <a:off x="2019300" y="70885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71120</xdr:rowOff>
    </xdr:from>
    <xdr:to>
      <xdr:col>6</xdr:col>
      <xdr:colOff>38100</xdr:colOff>
      <xdr:row>42</xdr:row>
      <xdr:rowOff>1270</xdr:rowOff>
    </xdr:to>
    <xdr:sp macro="" textlink="">
      <xdr:nvSpPr>
        <xdr:cNvPr id="81" name="楕円 80">
          <a:extLst>
            <a:ext uri="{FF2B5EF4-FFF2-40B4-BE49-F238E27FC236}">
              <a16:creationId xmlns:a16="http://schemas.microsoft.com/office/drawing/2014/main" id="{BD9B729C-83F4-4859-BA57-D797C67F7688}"/>
            </a:ext>
          </a:extLst>
        </xdr:cNvPr>
        <xdr:cNvSpPr/>
      </xdr:nvSpPr>
      <xdr:spPr>
        <a:xfrm>
          <a:off x="107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110490</xdr:rowOff>
    </xdr:from>
    <xdr:to>
      <xdr:col>10</xdr:col>
      <xdr:colOff>114300</xdr:colOff>
      <xdr:row>41</xdr:row>
      <xdr:rowOff>121920</xdr:rowOff>
    </xdr:to>
    <xdr:cxnSp macro="">
      <xdr:nvCxnSpPr>
        <xdr:cNvPr id="82" name="直線コネクタ 81">
          <a:extLst>
            <a:ext uri="{FF2B5EF4-FFF2-40B4-BE49-F238E27FC236}">
              <a16:creationId xmlns:a16="http://schemas.microsoft.com/office/drawing/2014/main" id="{00B635B8-D562-47C1-B292-888BE8D11FB7}"/>
            </a:ext>
          </a:extLst>
        </xdr:cNvPr>
        <xdr:cNvCxnSpPr/>
      </xdr:nvCxnSpPr>
      <xdr:spPr>
        <a:xfrm flipV="1">
          <a:off x="1130300" y="7139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1B4F008F-2A2F-445B-BFA3-2018275A7664}"/>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105EDED4-AE8B-4991-9FA4-6B7889D1BAAD}"/>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F168C02A-C9F2-4664-83AB-9791014B831F}"/>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38C1CAE5-1A4B-4C68-B1E7-DD717CB7DF2E}"/>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A7F8813A-7CFE-424A-967E-8F5FCACFEAC9}"/>
            </a:ext>
          </a:extLst>
        </xdr:cNvPr>
        <xdr:cNvSpPr txBox="1"/>
      </xdr:nvSpPr>
      <xdr:spPr>
        <a:xfrm>
          <a:off x="3582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100982</xdr:rowOff>
    </xdr:from>
    <xdr:ext cx="405111" cy="259045"/>
    <xdr:sp macro="" textlink="">
      <xdr:nvSpPr>
        <xdr:cNvPr id="88" name="n_2mainValue【道路】&#10;有形固定資産減価償却率">
          <a:extLst>
            <a:ext uri="{FF2B5EF4-FFF2-40B4-BE49-F238E27FC236}">
              <a16:creationId xmlns:a16="http://schemas.microsoft.com/office/drawing/2014/main" id="{FC4DFF65-0D05-49D0-BBCA-609D3C469E93}"/>
            </a:ext>
          </a:extLst>
        </xdr:cNvPr>
        <xdr:cNvSpPr txBox="1"/>
      </xdr:nvSpPr>
      <xdr:spPr>
        <a:xfrm>
          <a:off x="2705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152417</xdr:rowOff>
    </xdr:from>
    <xdr:ext cx="405111" cy="259045"/>
    <xdr:sp macro="" textlink="">
      <xdr:nvSpPr>
        <xdr:cNvPr id="89" name="n_3mainValue【道路】&#10;有形固定資産減価償却率">
          <a:extLst>
            <a:ext uri="{FF2B5EF4-FFF2-40B4-BE49-F238E27FC236}">
              <a16:creationId xmlns:a16="http://schemas.microsoft.com/office/drawing/2014/main" id="{661B22A4-AC05-4195-A67D-EFAD3BCD2DC5}"/>
            </a:ext>
          </a:extLst>
        </xdr:cNvPr>
        <xdr:cNvSpPr txBox="1"/>
      </xdr:nvSpPr>
      <xdr:spPr>
        <a:xfrm>
          <a:off x="1816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C1678507-248E-47A3-BEC8-E0D8FCF67DE2}"/>
            </a:ext>
          </a:extLst>
        </xdr:cNvPr>
        <xdr:cNvSpPr txBox="1"/>
      </xdr:nvSpPr>
      <xdr:spPr>
        <a:xfrm>
          <a:off x="927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34ABEE-8882-4B7B-AD0F-90FCEF5FD4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2006B61-7887-47ED-9859-B81170DEDF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ECBC02C-03EE-4D52-8BCB-2D0FB32D54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221E47-7FCD-4C65-A408-ACD0A9E99B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6A61AC8-EBFD-4BC1-A009-7C23D3D34C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6A9D7AB-006B-4475-9089-A55AF2E92D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24B0645-DC52-4E24-8C77-355C0229C3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9A63A92-0A94-47C6-BFFF-CC86F623DB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7BECF40-749B-48B9-9295-476175A6C7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1829A0C-10EA-45F4-B5D3-BCCA4B7928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4FAEFC7-6E6E-45A1-8F72-202263D1CD3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5766602-D326-4708-9E9B-CB640E4D6B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1B3151E-7118-4072-9602-5DFECD63E57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90096353-168F-4E58-9B5C-0A9F21BD39DE}"/>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F283665-99BA-4E8B-969F-73B3C7C7DDB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2C6B6E16-CABB-4B0B-AAA4-C0818A20044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DF7AB91-507A-4167-AC6A-3A4F95596E4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2D51ED5-92FA-456A-BF97-41AAEED084A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7846A39-3B99-42E8-B0B5-7282D134C20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10BAADC-59DF-497A-9FCF-B51386500BF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0CCCE19-5A1F-4ECC-B551-5F8A3F7562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CF4ED959-EB81-427D-AE50-80164B8ACA5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D202AE2-61DC-4E09-B950-F377D6939F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AF494A60-97A6-4367-9CC8-6F89DDE833FD}"/>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AD55274B-6FA6-4078-939E-7170394B5EB1}"/>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4C4EB3-30A5-42A2-B38C-315C424EC761}"/>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FEC2A2EF-C85E-4B4D-8618-73F3C0C1D17D}"/>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7386D6AE-46AF-43DC-BD2F-99BB22DF888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B216BF19-7CF1-431A-9580-A50D03285BC9}"/>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17FF46FE-FBAE-42B1-A52B-DA68776BB9B9}"/>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180EB148-BC38-45B8-94B8-E9E38EDA4E1D}"/>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1FA1218C-1971-454B-9965-DB0B2D8256D6}"/>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55D917E4-D58D-4295-9F2E-3FB6D886C6FE}"/>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11272EE1-E62D-4040-AAB6-2BFC2BA1BD1C}"/>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3932B4-81BB-416B-B7AE-644B0891D6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E30F9D-6089-45B6-A7AA-E11844AFAE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2A724B-5C05-45CA-92DD-C3BF046B5A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252679-D264-4417-87F8-1F51A541C2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8379D0-1BF3-43EF-920A-D93315A35D3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93273</xdr:rowOff>
    </xdr:from>
    <xdr:to>
      <xdr:col>55</xdr:col>
      <xdr:colOff>50800</xdr:colOff>
      <xdr:row>42</xdr:row>
      <xdr:rowOff>23423</xdr:rowOff>
    </xdr:to>
    <xdr:sp macro="" textlink="">
      <xdr:nvSpPr>
        <xdr:cNvPr id="130" name="楕円 129">
          <a:extLst>
            <a:ext uri="{FF2B5EF4-FFF2-40B4-BE49-F238E27FC236}">
              <a16:creationId xmlns:a16="http://schemas.microsoft.com/office/drawing/2014/main" id="{4AB08B31-486E-419C-AA4E-2FF2E0BC75B3}"/>
            </a:ext>
          </a:extLst>
        </xdr:cNvPr>
        <xdr:cNvSpPr/>
      </xdr:nvSpPr>
      <xdr:spPr>
        <a:xfrm>
          <a:off x="10426700" y="71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04727709-54D7-43E2-85A7-E068EC5FD638}"/>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94504</xdr:rowOff>
    </xdr:from>
    <xdr:to>
      <xdr:col>50</xdr:col>
      <xdr:colOff>165100</xdr:colOff>
      <xdr:row>42</xdr:row>
      <xdr:rowOff>24654</xdr:rowOff>
    </xdr:to>
    <xdr:sp macro="" textlink="">
      <xdr:nvSpPr>
        <xdr:cNvPr id="132" name="楕円 131">
          <a:extLst>
            <a:ext uri="{FF2B5EF4-FFF2-40B4-BE49-F238E27FC236}">
              <a16:creationId xmlns:a16="http://schemas.microsoft.com/office/drawing/2014/main" id="{B999E014-22BA-48D3-82A7-4C725F3AB370}"/>
            </a:ext>
          </a:extLst>
        </xdr:cNvPr>
        <xdr:cNvSpPr/>
      </xdr:nvSpPr>
      <xdr:spPr>
        <a:xfrm>
          <a:off x="9588500" y="71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144073</xdr:rowOff>
    </xdr:from>
    <xdr:to>
      <xdr:col>55</xdr:col>
      <xdr:colOff>0</xdr:colOff>
      <xdr:row>41</xdr:row>
      <xdr:rowOff>145304</xdr:rowOff>
    </xdr:to>
    <xdr:cxnSp macro="">
      <xdr:nvCxnSpPr>
        <xdr:cNvPr id="133" name="直線コネクタ 132">
          <a:extLst>
            <a:ext uri="{FF2B5EF4-FFF2-40B4-BE49-F238E27FC236}">
              <a16:creationId xmlns:a16="http://schemas.microsoft.com/office/drawing/2014/main" id="{ED56742B-21BA-4ED3-9915-DEC18E331AB2}"/>
            </a:ext>
          </a:extLst>
        </xdr:cNvPr>
        <xdr:cNvCxnSpPr/>
      </xdr:nvCxnSpPr>
      <xdr:spPr>
        <a:xfrm flipV="1">
          <a:off x="9639300" y="7173523"/>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94938</xdr:rowOff>
    </xdr:from>
    <xdr:to>
      <xdr:col>46</xdr:col>
      <xdr:colOff>38100</xdr:colOff>
      <xdr:row>42</xdr:row>
      <xdr:rowOff>25088</xdr:rowOff>
    </xdr:to>
    <xdr:sp macro="" textlink="">
      <xdr:nvSpPr>
        <xdr:cNvPr id="134" name="楕円 133">
          <a:extLst>
            <a:ext uri="{FF2B5EF4-FFF2-40B4-BE49-F238E27FC236}">
              <a16:creationId xmlns:a16="http://schemas.microsoft.com/office/drawing/2014/main" id="{3CFACE7E-4A90-4145-BE0B-9F37C8BB9779}"/>
            </a:ext>
          </a:extLst>
        </xdr:cNvPr>
        <xdr:cNvSpPr/>
      </xdr:nvSpPr>
      <xdr:spPr>
        <a:xfrm>
          <a:off x="8699500" y="71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145304</xdr:rowOff>
    </xdr:from>
    <xdr:to>
      <xdr:col>50</xdr:col>
      <xdr:colOff>114300</xdr:colOff>
      <xdr:row>41</xdr:row>
      <xdr:rowOff>145738</xdr:rowOff>
    </xdr:to>
    <xdr:cxnSp macro="">
      <xdr:nvCxnSpPr>
        <xdr:cNvPr id="135" name="直線コネクタ 134">
          <a:extLst>
            <a:ext uri="{FF2B5EF4-FFF2-40B4-BE49-F238E27FC236}">
              <a16:creationId xmlns:a16="http://schemas.microsoft.com/office/drawing/2014/main" id="{65A84DD8-EC5A-4387-995E-23AC8A9D0177}"/>
            </a:ext>
          </a:extLst>
        </xdr:cNvPr>
        <xdr:cNvCxnSpPr/>
      </xdr:nvCxnSpPr>
      <xdr:spPr>
        <a:xfrm flipV="1">
          <a:off x="8750300" y="7174754"/>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95290</xdr:rowOff>
    </xdr:from>
    <xdr:to>
      <xdr:col>41</xdr:col>
      <xdr:colOff>101600</xdr:colOff>
      <xdr:row>42</xdr:row>
      <xdr:rowOff>25440</xdr:rowOff>
    </xdr:to>
    <xdr:sp macro="" textlink="">
      <xdr:nvSpPr>
        <xdr:cNvPr id="136" name="楕円 135">
          <a:extLst>
            <a:ext uri="{FF2B5EF4-FFF2-40B4-BE49-F238E27FC236}">
              <a16:creationId xmlns:a16="http://schemas.microsoft.com/office/drawing/2014/main" id="{81EC4FFE-25D2-41BA-A266-A0D63DB9B0B8}"/>
            </a:ext>
          </a:extLst>
        </xdr:cNvPr>
        <xdr:cNvSpPr/>
      </xdr:nvSpPr>
      <xdr:spPr>
        <a:xfrm>
          <a:off x="7810500" y="71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145738</xdr:rowOff>
    </xdr:from>
    <xdr:to>
      <xdr:col>45</xdr:col>
      <xdr:colOff>177800</xdr:colOff>
      <xdr:row>41</xdr:row>
      <xdr:rowOff>146090</xdr:rowOff>
    </xdr:to>
    <xdr:cxnSp macro="">
      <xdr:nvCxnSpPr>
        <xdr:cNvPr id="137" name="直線コネクタ 136">
          <a:extLst>
            <a:ext uri="{FF2B5EF4-FFF2-40B4-BE49-F238E27FC236}">
              <a16:creationId xmlns:a16="http://schemas.microsoft.com/office/drawing/2014/main" id="{6F1C3033-48C1-4BD6-AD4E-446EE553589A}"/>
            </a:ext>
          </a:extLst>
        </xdr:cNvPr>
        <xdr:cNvCxnSpPr/>
      </xdr:nvCxnSpPr>
      <xdr:spPr>
        <a:xfrm flipV="1">
          <a:off x="7861300" y="7175188"/>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96450</xdr:rowOff>
    </xdr:from>
    <xdr:to>
      <xdr:col>36</xdr:col>
      <xdr:colOff>165100</xdr:colOff>
      <xdr:row>42</xdr:row>
      <xdr:rowOff>26600</xdr:rowOff>
    </xdr:to>
    <xdr:sp macro="" textlink="">
      <xdr:nvSpPr>
        <xdr:cNvPr id="138" name="楕円 137">
          <a:extLst>
            <a:ext uri="{FF2B5EF4-FFF2-40B4-BE49-F238E27FC236}">
              <a16:creationId xmlns:a16="http://schemas.microsoft.com/office/drawing/2014/main" id="{3A095328-E3E5-4C64-B6CC-327A36F050A6}"/>
            </a:ext>
          </a:extLst>
        </xdr:cNvPr>
        <xdr:cNvSpPr/>
      </xdr:nvSpPr>
      <xdr:spPr>
        <a:xfrm>
          <a:off x="6921500" y="71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146090</xdr:rowOff>
    </xdr:from>
    <xdr:to>
      <xdr:col>41</xdr:col>
      <xdr:colOff>50800</xdr:colOff>
      <xdr:row>41</xdr:row>
      <xdr:rowOff>147250</xdr:rowOff>
    </xdr:to>
    <xdr:cxnSp macro="">
      <xdr:nvCxnSpPr>
        <xdr:cNvPr id="139" name="直線コネクタ 138">
          <a:extLst>
            <a:ext uri="{FF2B5EF4-FFF2-40B4-BE49-F238E27FC236}">
              <a16:creationId xmlns:a16="http://schemas.microsoft.com/office/drawing/2014/main" id="{6EA7E810-CC30-4E36-A45F-82FCE5E33C19}"/>
            </a:ext>
          </a:extLst>
        </xdr:cNvPr>
        <xdr:cNvCxnSpPr/>
      </xdr:nvCxnSpPr>
      <xdr:spPr>
        <a:xfrm flipV="1">
          <a:off x="6972300" y="7175540"/>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FA4CF932-C0D8-4FC5-83BE-60756F530398}"/>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E7E1EC7F-3957-44D4-9C9F-3E312D84BBBB}"/>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DE83C2AA-BA60-45BC-9284-19DD13188CDC}"/>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D5785EE4-BCD0-47B7-B325-AA35073E81EE}"/>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15781</xdr:rowOff>
    </xdr:from>
    <xdr:ext cx="534377" cy="259045"/>
    <xdr:sp macro="" textlink="">
      <xdr:nvSpPr>
        <xdr:cNvPr id="144" name="n_1mainValue【道路】&#10;一人当たり延長">
          <a:extLst>
            <a:ext uri="{FF2B5EF4-FFF2-40B4-BE49-F238E27FC236}">
              <a16:creationId xmlns:a16="http://schemas.microsoft.com/office/drawing/2014/main" id="{BB398B85-2280-45F7-96DE-F841AA84F4FF}"/>
            </a:ext>
          </a:extLst>
        </xdr:cNvPr>
        <xdr:cNvSpPr txBox="1"/>
      </xdr:nvSpPr>
      <xdr:spPr>
        <a:xfrm>
          <a:off x="9359411" y="72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16215</xdr:rowOff>
    </xdr:from>
    <xdr:ext cx="534377" cy="259045"/>
    <xdr:sp macro="" textlink="">
      <xdr:nvSpPr>
        <xdr:cNvPr id="145" name="n_2mainValue【道路】&#10;一人当たり延長">
          <a:extLst>
            <a:ext uri="{FF2B5EF4-FFF2-40B4-BE49-F238E27FC236}">
              <a16:creationId xmlns:a16="http://schemas.microsoft.com/office/drawing/2014/main" id="{30E1785A-43FF-4930-BD3B-FD8674EF63F1}"/>
            </a:ext>
          </a:extLst>
        </xdr:cNvPr>
        <xdr:cNvSpPr txBox="1"/>
      </xdr:nvSpPr>
      <xdr:spPr>
        <a:xfrm>
          <a:off x="8483111" y="72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16567</xdr:rowOff>
    </xdr:from>
    <xdr:ext cx="534377" cy="259045"/>
    <xdr:sp macro="" textlink="">
      <xdr:nvSpPr>
        <xdr:cNvPr id="146" name="n_3mainValue【道路】&#10;一人当たり延長">
          <a:extLst>
            <a:ext uri="{FF2B5EF4-FFF2-40B4-BE49-F238E27FC236}">
              <a16:creationId xmlns:a16="http://schemas.microsoft.com/office/drawing/2014/main" id="{E04668FE-89DC-4EE7-B662-05D85A571142}"/>
            </a:ext>
          </a:extLst>
        </xdr:cNvPr>
        <xdr:cNvSpPr txBox="1"/>
      </xdr:nvSpPr>
      <xdr:spPr>
        <a:xfrm>
          <a:off x="7594111" y="7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17727</xdr:rowOff>
    </xdr:from>
    <xdr:ext cx="534377" cy="259045"/>
    <xdr:sp macro="" textlink="">
      <xdr:nvSpPr>
        <xdr:cNvPr id="147" name="n_4mainValue【道路】&#10;一人当たり延長">
          <a:extLst>
            <a:ext uri="{FF2B5EF4-FFF2-40B4-BE49-F238E27FC236}">
              <a16:creationId xmlns:a16="http://schemas.microsoft.com/office/drawing/2014/main" id="{FE7145AC-85CB-4A52-ACEC-3288953B33DD}"/>
            </a:ext>
          </a:extLst>
        </xdr:cNvPr>
        <xdr:cNvSpPr txBox="1"/>
      </xdr:nvSpPr>
      <xdr:spPr>
        <a:xfrm>
          <a:off x="6705111" y="721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489FD62-A254-46CB-B61E-59336A3981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63DA27A-29D4-4688-A2D7-9EF5FA72AC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73097DE-669B-48B3-8392-CCE8183E86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18AC122-428D-4FE9-AE59-32704AC6A0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2AB9D4A-79C8-4E9D-B131-D766A76819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EE1057E-7FE4-4738-A634-C0E846921E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F0CCA9A-9BD0-421D-8062-2FF9D9F164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9EA06A-ED06-4A48-86D5-0527949BCE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50FC967-D484-4366-A92E-B352774662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B7CD835-E63A-477E-A27A-D41E96B930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750EEB6-5917-4B18-80A1-0C2E8CA0F3F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5900F68-B7B3-45E1-BA43-458604A681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3D4B1FD-5708-4A81-B9D0-58E3C62114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80DDDD5-6E50-4DE6-A60C-AE57270CA8F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3DD8742-B46C-49D2-ABF2-171310784B3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099BACD-784D-49DB-A7DC-5EC12D56C58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21E32C4-E415-4466-B8D9-0D6DB68FB02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0D984E8-F0B4-407B-96EC-EEB6A4ABB5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C80BD1-AB86-498E-B0AC-9C02FA1936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7FFEA51-26D0-4AE8-BD80-D524DCB6B2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2C92C3E-E079-4E4F-94F2-C477F9C7AB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F07A8FB-8E12-4587-A3D7-A1CC262EC9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A219AE-3CBF-4389-B65A-C80EE6FF512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D81A787-52CE-4E02-AC21-11246A4134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A1D5AA0-1D2C-4C2F-BD88-B7757EBDE8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512FFCD6-80DC-4524-8CEA-C1938D2B5245}"/>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2114BF0-64D7-472F-A689-C3BCDD58A65D}"/>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3D069EBB-F66A-4559-BB62-677BA39551A3}"/>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7231D0B-8398-453D-8357-EB5875653DD2}"/>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17CD4F1F-CC90-45C8-A5DC-AC684947BD62}"/>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2237EF1-7500-4271-BE9B-5A6E8F57FE5D}"/>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7F171079-D573-45A9-8B7A-534ACF55B819}"/>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737B8DD6-491C-4504-BAFF-78A6E3BA1284}"/>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BCFE4506-53BE-4C66-9F9B-FBE696916D12}"/>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E530D4D2-EE22-48B9-B4F0-B30E53CB771F}"/>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E989BCC5-F372-415E-AD7D-3D622392CB81}"/>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6C74B2-C0AA-4740-B740-400E8E48E5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915AE8-E811-4369-8D16-80EE41243F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2E1654-5C46-4D3D-8A35-352E7A34DF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CAFC03-6E88-408A-A158-2FFF0AD7BF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557F189-304B-494E-803D-FBAA8541F2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112485</xdr:rowOff>
    </xdr:from>
    <xdr:to>
      <xdr:col>24</xdr:col>
      <xdr:colOff>114300</xdr:colOff>
      <xdr:row>60</xdr:row>
      <xdr:rowOff>42635</xdr:rowOff>
    </xdr:to>
    <xdr:sp macro="" textlink="">
      <xdr:nvSpPr>
        <xdr:cNvPr id="189" name="楕円 188">
          <a:extLst>
            <a:ext uri="{FF2B5EF4-FFF2-40B4-BE49-F238E27FC236}">
              <a16:creationId xmlns:a16="http://schemas.microsoft.com/office/drawing/2014/main" id="{A30ACCE7-7F51-4593-A941-F9EAAE0A77DD}"/>
            </a:ext>
          </a:extLst>
        </xdr:cNvPr>
        <xdr:cNvSpPr/>
      </xdr:nvSpPr>
      <xdr:spPr>
        <a:xfrm>
          <a:off x="4584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135362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8E9BA33-DE61-406A-BF4C-BA60CE80F17C}"/>
            </a:ext>
          </a:extLst>
        </xdr:cNvPr>
        <xdr:cNvSpPr txBox="1"/>
      </xdr:nvSpPr>
      <xdr:spPr>
        <a:xfrm>
          <a:off x="46736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92891</xdr:rowOff>
    </xdr:from>
    <xdr:to>
      <xdr:col>20</xdr:col>
      <xdr:colOff>38100</xdr:colOff>
      <xdr:row>60</xdr:row>
      <xdr:rowOff>23041</xdr:rowOff>
    </xdr:to>
    <xdr:sp macro="" textlink="">
      <xdr:nvSpPr>
        <xdr:cNvPr id="191" name="楕円 190">
          <a:extLst>
            <a:ext uri="{FF2B5EF4-FFF2-40B4-BE49-F238E27FC236}">
              <a16:creationId xmlns:a16="http://schemas.microsoft.com/office/drawing/2014/main" id="{C6F5F327-C36B-43CC-BF10-FD166AE4F4EA}"/>
            </a:ext>
          </a:extLst>
        </xdr:cNvPr>
        <xdr:cNvSpPr/>
      </xdr:nvSpPr>
      <xdr:spPr>
        <a:xfrm>
          <a:off x="3746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59</xdr:row>
      <xdr:rowOff>163285</xdr:rowOff>
    </xdr:to>
    <xdr:cxnSp macro="">
      <xdr:nvCxnSpPr>
        <xdr:cNvPr id="192" name="直線コネクタ 191">
          <a:extLst>
            <a:ext uri="{FF2B5EF4-FFF2-40B4-BE49-F238E27FC236}">
              <a16:creationId xmlns:a16="http://schemas.microsoft.com/office/drawing/2014/main" id="{1B92ABB8-F08A-4530-A716-3C419B6FCE65}"/>
            </a:ext>
          </a:extLst>
        </xdr:cNvPr>
        <xdr:cNvCxnSpPr/>
      </xdr:nvCxnSpPr>
      <xdr:spPr>
        <a:xfrm>
          <a:off x="3797300" y="1025924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3" name="楕円 192">
          <a:extLst>
            <a:ext uri="{FF2B5EF4-FFF2-40B4-BE49-F238E27FC236}">
              <a16:creationId xmlns:a16="http://schemas.microsoft.com/office/drawing/2014/main" id="{1BC4CEEC-F5AE-4B46-8A48-CB4B4B54C812}"/>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143691</xdr:rowOff>
    </xdr:to>
    <xdr:cxnSp macro="">
      <xdr:nvCxnSpPr>
        <xdr:cNvPr id="194" name="直線コネクタ 193">
          <a:extLst>
            <a:ext uri="{FF2B5EF4-FFF2-40B4-BE49-F238E27FC236}">
              <a16:creationId xmlns:a16="http://schemas.microsoft.com/office/drawing/2014/main" id="{A460B129-9A14-4A19-9330-7E2FA866FE85}"/>
            </a:ext>
          </a:extLst>
        </xdr:cNvPr>
        <xdr:cNvCxnSpPr/>
      </xdr:nvCxnSpPr>
      <xdr:spPr>
        <a:xfrm>
          <a:off x="2908300" y="102429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117384</xdr:rowOff>
    </xdr:from>
    <xdr:to>
      <xdr:col>10</xdr:col>
      <xdr:colOff>165100</xdr:colOff>
      <xdr:row>60</xdr:row>
      <xdr:rowOff>47534</xdr:rowOff>
    </xdr:to>
    <xdr:sp macro="" textlink="">
      <xdr:nvSpPr>
        <xdr:cNvPr id="195" name="楕円 194">
          <a:extLst>
            <a:ext uri="{FF2B5EF4-FFF2-40B4-BE49-F238E27FC236}">
              <a16:creationId xmlns:a16="http://schemas.microsoft.com/office/drawing/2014/main" id="{8A54FE44-2BE1-4AD7-9A16-FC916543BD37}"/>
            </a:ext>
          </a:extLst>
        </xdr:cNvPr>
        <xdr:cNvSpPr/>
      </xdr:nvSpPr>
      <xdr:spPr>
        <a:xfrm>
          <a:off x="1968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168184</xdr:rowOff>
    </xdr:to>
    <xdr:cxnSp macro="">
      <xdr:nvCxnSpPr>
        <xdr:cNvPr id="196" name="直線コネクタ 195">
          <a:extLst>
            <a:ext uri="{FF2B5EF4-FFF2-40B4-BE49-F238E27FC236}">
              <a16:creationId xmlns:a16="http://schemas.microsoft.com/office/drawing/2014/main" id="{7A06868B-5E7B-4EA1-9731-33016A4D70E8}"/>
            </a:ext>
          </a:extLst>
        </xdr:cNvPr>
        <xdr:cNvCxnSpPr/>
      </xdr:nvCxnSpPr>
      <xdr:spPr>
        <a:xfrm flipV="1">
          <a:off x="2019300" y="102429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7" name="楕円 196">
          <a:extLst>
            <a:ext uri="{FF2B5EF4-FFF2-40B4-BE49-F238E27FC236}">
              <a16:creationId xmlns:a16="http://schemas.microsoft.com/office/drawing/2014/main" id="{5AA468B9-4564-4ECB-B5B8-E9A696EA0A66}"/>
            </a:ext>
          </a:extLst>
        </xdr:cNvPr>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59</xdr:row>
      <xdr:rowOff>168184</xdr:rowOff>
    </xdr:to>
    <xdr:cxnSp macro="">
      <xdr:nvCxnSpPr>
        <xdr:cNvPr id="198" name="直線コネクタ 197">
          <a:extLst>
            <a:ext uri="{FF2B5EF4-FFF2-40B4-BE49-F238E27FC236}">
              <a16:creationId xmlns:a16="http://schemas.microsoft.com/office/drawing/2014/main" id="{A7E4EEB4-29D5-4F9E-ADB2-D064557F1ED3}"/>
            </a:ext>
          </a:extLst>
        </xdr:cNvPr>
        <xdr:cNvCxnSpPr/>
      </xdr:nvCxnSpPr>
      <xdr:spPr>
        <a:xfrm>
          <a:off x="1130300" y="102527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5CBC63E-FD8E-430E-8014-939F5C2C0C9A}"/>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6FBC564-544C-444C-A06F-A92462C34103}"/>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F8E450E-F0CC-4F84-A0C5-6DC2B37FF3F4}"/>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57BCEFE-AB1E-472C-B9D3-7B084D66A4EE}"/>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39568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1954CA4-C2D9-4F8C-811A-1E5AE83EE278}"/>
            </a:ext>
          </a:extLst>
        </xdr:cNvPr>
        <xdr:cNvSpPr txBox="1"/>
      </xdr:nvSpPr>
      <xdr:spPr>
        <a:xfrm>
          <a:off x="3582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3AC02DB-4523-4D71-A697-F174CE9CCEF9}"/>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64061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171A707-FCB4-4141-9927-F987B66F8E37}"/>
            </a:ext>
          </a:extLst>
        </xdr:cNvPr>
        <xdr:cNvSpPr txBox="1"/>
      </xdr:nvSpPr>
      <xdr:spPr>
        <a:xfrm>
          <a:off x="1816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82F0DDB-8177-4C46-80AB-935984FE2E94}"/>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E090EF5-793A-4554-957B-1D1AC2E47B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0D493C5-8C4C-4201-BA49-FAEB680C7E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404E632-9B44-47D5-943E-2B693A3481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58DBF7C-9A98-4564-9F75-72293B5702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D44DE3B-FD60-4B59-853B-C448601F60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74A7F19-CEFC-4D8B-87F3-9F776A8D02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CFDDEB1-9D57-49A1-88D6-7109E11A76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21E8A4D-A823-48C9-A052-B1F8AE7A24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A766FBC-15C3-428C-A67E-126F49C980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367C3E4-7118-4DEA-A003-258CBDCF06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65B86F3-8BA6-4C85-BC66-D0FABA426A8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67A31AB-1F95-4184-8FEA-A761D8ECC9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A2C2017-E54E-4B34-80FD-A5224F0146C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902B5DB-3075-4F08-AD97-5DDDC88B0E2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2E042FC-C260-495D-B165-0327297D06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54E021A-08BA-49E2-B2FE-1CE735C2F5F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4C374DE-8732-4092-AF57-FA82972407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E9CD7FF-58F4-4878-8232-4F7D1A45231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992F02B-BFE3-4981-9C2F-89FC487E14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C2F6DF4-7B86-43CE-967F-C7DFA2DC88B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0E621DF-3894-4A5F-93B1-B52FD8D8ED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CBF1E98-6460-4355-A9DE-96E4FE5D3BD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35293DB-3819-4BD7-A01C-6C77617086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2FE63B5E-DC55-45AA-8A06-F8F36A875E2E}"/>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C1B6939-D707-46A7-9614-47FC1FF3758C}"/>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FE58AF0C-83B1-41A0-9968-DA7C42B4E2BC}"/>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F4358D8-7447-4B46-AE97-E9CFA1A68B71}"/>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5135A5A2-992C-42C2-9A38-24C323D86DD1}"/>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F324BA6-E0EA-41EC-BFF2-127A215C89A6}"/>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EDB387A9-DD6A-4111-8B6C-13598AC78453}"/>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D8502051-C557-4E06-96CD-24AE0C78BA1A}"/>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7E5AA7C2-3ADB-47CF-A1FD-74810D442E4B}"/>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ACB23B76-A2AE-4B61-9CF5-EB23E1A12D6A}"/>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63C19B86-A653-4B97-891A-4825076A2AF8}"/>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63FDF49-DE47-4D04-9E02-C665085AA9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B3F068C-203A-47C0-9909-BE599F8445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A52FDF8-A298-434A-87F2-8C78E1D4C2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7822D1-6CBC-417D-8158-6343F1A7C1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F6963A7-298B-4D8D-ABA7-6137EFC2953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9671</xdr:rowOff>
    </xdr:from>
    <xdr:to>
      <xdr:col>55</xdr:col>
      <xdr:colOff>50800</xdr:colOff>
      <xdr:row>63</xdr:row>
      <xdr:rowOff>111271</xdr:rowOff>
    </xdr:to>
    <xdr:sp macro="" textlink="">
      <xdr:nvSpPr>
        <xdr:cNvPr id="246" name="楕円 245">
          <a:extLst>
            <a:ext uri="{FF2B5EF4-FFF2-40B4-BE49-F238E27FC236}">
              <a16:creationId xmlns:a16="http://schemas.microsoft.com/office/drawing/2014/main" id="{C9E869BC-3E4E-452C-A699-03E9F5A7CD4B}"/>
            </a:ext>
          </a:extLst>
        </xdr:cNvPr>
        <xdr:cNvSpPr/>
      </xdr:nvSpPr>
      <xdr:spPr>
        <a:xfrm>
          <a:off x="10426700" y="108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159548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8E6DAA5-894D-4A6B-BE4B-617225F43783}"/>
            </a:ext>
          </a:extLst>
        </xdr:cNvPr>
        <xdr:cNvSpPr txBox="1"/>
      </xdr:nvSpPr>
      <xdr:spPr>
        <a:xfrm>
          <a:off x="10515600" y="107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15166</xdr:rowOff>
    </xdr:from>
    <xdr:to>
      <xdr:col>50</xdr:col>
      <xdr:colOff>165100</xdr:colOff>
      <xdr:row>63</xdr:row>
      <xdr:rowOff>116766</xdr:rowOff>
    </xdr:to>
    <xdr:sp macro="" textlink="">
      <xdr:nvSpPr>
        <xdr:cNvPr id="248" name="楕円 247">
          <a:extLst>
            <a:ext uri="{FF2B5EF4-FFF2-40B4-BE49-F238E27FC236}">
              <a16:creationId xmlns:a16="http://schemas.microsoft.com/office/drawing/2014/main" id="{6A0B127D-A60D-4356-9089-6F8BAE55E525}"/>
            </a:ext>
          </a:extLst>
        </xdr:cNvPr>
        <xdr:cNvSpPr/>
      </xdr:nvSpPr>
      <xdr:spPr>
        <a:xfrm>
          <a:off x="9588500" y="108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60471</xdr:rowOff>
    </xdr:from>
    <xdr:to>
      <xdr:col>55</xdr:col>
      <xdr:colOff>0</xdr:colOff>
      <xdr:row>63</xdr:row>
      <xdr:rowOff>65966</xdr:rowOff>
    </xdr:to>
    <xdr:cxnSp macro="">
      <xdr:nvCxnSpPr>
        <xdr:cNvPr id="249" name="直線コネクタ 248">
          <a:extLst>
            <a:ext uri="{FF2B5EF4-FFF2-40B4-BE49-F238E27FC236}">
              <a16:creationId xmlns:a16="http://schemas.microsoft.com/office/drawing/2014/main" id="{73A539C9-F69F-40BD-B488-CAA579003E7B}"/>
            </a:ext>
          </a:extLst>
        </xdr:cNvPr>
        <xdr:cNvCxnSpPr/>
      </xdr:nvCxnSpPr>
      <xdr:spPr>
        <a:xfrm flipV="1">
          <a:off x="9639300" y="10861821"/>
          <a:ext cx="8382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18681</xdr:rowOff>
    </xdr:from>
    <xdr:to>
      <xdr:col>46</xdr:col>
      <xdr:colOff>38100</xdr:colOff>
      <xdr:row>63</xdr:row>
      <xdr:rowOff>120281</xdr:rowOff>
    </xdr:to>
    <xdr:sp macro="" textlink="">
      <xdr:nvSpPr>
        <xdr:cNvPr id="250" name="楕円 249">
          <a:extLst>
            <a:ext uri="{FF2B5EF4-FFF2-40B4-BE49-F238E27FC236}">
              <a16:creationId xmlns:a16="http://schemas.microsoft.com/office/drawing/2014/main" id="{6FD77FF8-69BF-4F2D-87BA-31146958E907}"/>
            </a:ext>
          </a:extLst>
        </xdr:cNvPr>
        <xdr:cNvSpPr/>
      </xdr:nvSpPr>
      <xdr:spPr>
        <a:xfrm>
          <a:off x="8699500" y="108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65966</xdr:rowOff>
    </xdr:from>
    <xdr:to>
      <xdr:col>50</xdr:col>
      <xdr:colOff>114300</xdr:colOff>
      <xdr:row>63</xdr:row>
      <xdr:rowOff>69481</xdr:rowOff>
    </xdr:to>
    <xdr:cxnSp macro="">
      <xdr:nvCxnSpPr>
        <xdr:cNvPr id="251" name="直線コネクタ 250">
          <a:extLst>
            <a:ext uri="{FF2B5EF4-FFF2-40B4-BE49-F238E27FC236}">
              <a16:creationId xmlns:a16="http://schemas.microsoft.com/office/drawing/2014/main" id="{7EB7D5B7-C6CC-4803-8554-3C8B36C7C934}"/>
            </a:ext>
          </a:extLst>
        </xdr:cNvPr>
        <xdr:cNvCxnSpPr/>
      </xdr:nvCxnSpPr>
      <xdr:spPr>
        <a:xfrm flipV="1">
          <a:off x="8750300" y="10867316"/>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35167</xdr:rowOff>
    </xdr:from>
    <xdr:to>
      <xdr:col>41</xdr:col>
      <xdr:colOff>101600</xdr:colOff>
      <xdr:row>63</xdr:row>
      <xdr:rowOff>136767</xdr:rowOff>
    </xdr:to>
    <xdr:sp macro="" textlink="">
      <xdr:nvSpPr>
        <xdr:cNvPr id="252" name="楕円 251">
          <a:extLst>
            <a:ext uri="{FF2B5EF4-FFF2-40B4-BE49-F238E27FC236}">
              <a16:creationId xmlns:a16="http://schemas.microsoft.com/office/drawing/2014/main" id="{26AA48F6-8BFF-4005-8B00-E8D522C806BF}"/>
            </a:ext>
          </a:extLst>
        </xdr:cNvPr>
        <xdr:cNvSpPr/>
      </xdr:nvSpPr>
      <xdr:spPr>
        <a:xfrm>
          <a:off x="7810500" y="10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69481</xdr:rowOff>
    </xdr:from>
    <xdr:to>
      <xdr:col>45</xdr:col>
      <xdr:colOff>177800</xdr:colOff>
      <xdr:row>63</xdr:row>
      <xdr:rowOff>85967</xdr:rowOff>
    </xdr:to>
    <xdr:cxnSp macro="">
      <xdr:nvCxnSpPr>
        <xdr:cNvPr id="253" name="直線コネクタ 252">
          <a:extLst>
            <a:ext uri="{FF2B5EF4-FFF2-40B4-BE49-F238E27FC236}">
              <a16:creationId xmlns:a16="http://schemas.microsoft.com/office/drawing/2014/main" id="{A297608F-AF0F-4423-919F-AA33323FCEE1}"/>
            </a:ext>
          </a:extLst>
        </xdr:cNvPr>
        <xdr:cNvCxnSpPr/>
      </xdr:nvCxnSpPr>
      <xdr:spPr>
        <a:xfrm flipV="1">
          <a:off x="7861300" y="10870831"/>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34391</xdr:rowOff>
    </xdr:from>
    <xdr:to>
      <xdr:col>36</xdr:col>
      <xdr:colOff>165100</xdr:colOff>
      <xdr:row>63</xdr:row>
      <xdr:rowOff>135991</xdr:rowOff>
    </xdr:to>
    <xdr:sp macro="" textlink="">
      <xdr:nvSpPr>
        <xdr:cNvPr id="254" name="楕円 253">
          <a:extLst>
            <a:ext uri="{FF2B5EF4-FFF2-40B4-BE49-F238E27FC236}">
              <a16:creationId xmlns:a16="http://schemas.microsoft.com/office/drawing/2014/main" id="{A71F2E59-1D8F-48DD-BC42-A44184433488}"/>
            </a:ext>
          </a:extLst>
        </xdr:cNvPr>
        <xdr:cNvSpPr/>
      </xdr:nvSpPr>
      <xdr:spPr>
        <a:xfrm>
          <a:off x="6921500" y="108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85191</xdr:rowOff>
    </xdr:from>
    <xdr:to>
      <xdr:col>41</xdr:col>
      <xdr:colOff>50800</xdr:colOff>
      <xdr:row>63</xdr:row>
      <xdr:rowOff>85967</xdr:rowOff>
    </xdr:to>
    <xdr:cxnSp macro="">
      <xdr:nvCxnSpPr>
        <xdr:cNvPr id="255" name="直線コネクタ 254">
          <a:extLst>
            <a:ext uri="{FF2B5EF4-FFF2-40B4-BE49-F238E27FC236}">
              <a16:creationId xmlns:a16="http://schemas.microsoft.com/office/drawing/2014/main" id="{D49403AC-ED9D-41FC-8C0D-5F5627EEA780}"/>
            </a:ext>
          </a:extLst>
        </xdr:cNvPr>
        <xdr:cNvCxnSpPr/>
      </xdr:nvCxnSpPr>
      <xdr:spPr>
        <a:xfrm>
          <a:off x="6972300" y="10886541"/>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1869641-39C6-4F23-BDED-377BAFBC48BB}"/>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EA472D0-17F0-4CD0-B75E-C34CF5CBE396}"/>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B142451-FCC8-447C-8A4F-83E6CFF95B9F}"/>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94358D6-E3F4-4EF0-88B9-C739B5A54E85}"/>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107893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AFAF048-A549-4535-9C30-9E799F49CD78}"/>
            </a:ext>
          </a:extLst>
        </xdr:cNvPr>
        <xdr:cNvSpPr txBox="1"/>
      </xdr:nvSpPr>
      <xdr:spPr>
        <a:xfrm>
          <a:off x="9327095" y="1090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111408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2C859AF-12FA-403B-84D2-174E294E98B9}"/>
            </a:ext>
          </a:extLst>
        </xdr:cNvPr>
        <xdr:cNvSpPr txBox="1"/>
      </xdr:nvSpPr>
      <xdr:spPr>
        <a:xfrm>
          <a:off x="8450795" y="1091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127894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961B08C-D1E0-4647-B340-B0D043349597}"/>
            </a:ext>
          </a:extLst>
        </xdr:cNvPr>
        <xdr:cNvSpPr txBox="1"/>
      </xdr:nvSpPr>
      <xdr:spPr>
        <a:xfrm>
          <a:off x="7561795" y="1092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127118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99E0D13-764D-4D0C-9464-A72895FDD07F}"/>
            </a:ext>
          </a:extLst>
        </xdr:cNvPr>
        <xdr:cNvSpPr txBox="1"/>
      </xdr:nvSpPr>
      <xdr:spPr>
        <a:xfrm>
          <a:off x="6672795" y="109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64B1BA7-A439-4F78-BBA9-B186C78659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9A78DA2-DBB7-4948-94E7-853D11BEE8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A2D781-3D99-469F-B3E9-8375A606E7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F6C0109-98B0-4395-B195-1ED0D5A677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1B4B383-B4A5-44D3-8535-B2B69A5768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8612BEF-6837-4069-BA7A-76A0E8577D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5A5171E-31DF-4EB5-9AB2-3BD16341CC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6A847E-AE7C-4F8D-9E1A-C195156199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204307-0C63-4292-B11F-7F99E26BCB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91D2F9D-EF30-4669-BD9D-9C204C31EF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01A340C-241D-4F18-918D-484EA00EEA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6317DE6-E137-4B63-AC0C-8BA212D1EA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D3AF144-A97D-4DCF-B4B2-DD7E23BBD3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6896B98-48ED-4A70-9E30-D2C914C78D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3481226-7E86-45C7-9606-0CF7D82287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8245DF0-C99E-48AA-9BFD-9391A6FDFB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3F5E759-B569-4EEF-BFBC-62336C7DC0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1C8F7F3-8840-4BCD-BEB0-8505B672C21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49B29F1-CCF0-4906-8AEF-B4739F2093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5E59CC1-59DA-4FAB-B624-314EC1ED134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6DF4A73-FEA7-4386-A420-5FCDB61FC90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5C389E3-46E5-4C23-8022-67CD7CA2E8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B559D32-C8AF-4444-BA9D-DC84CA7545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E4B0124-2D78-4FE8-B4C9-D491DBF30A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BF0EC88-F079-4293-818E-51914BD67BC1}"/>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7673EF0-9759-4EF0-B79B-AA8746B54CA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9972D3B-6182-4CC8-8BA1-462521103D5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FF7ABAC-0821-4F44-B449-71A14A0F6915}"/>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A1D60F8F-E20E-4021-8B4D-1E8D404E010A}"/>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CF54E34-1D7F-486E-A870-2C4DE0F902DF}"/>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820E4252-1587-4627-80A2-93A2C177F06D}"/>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B8AB320E-48F5-4080-B785-43E54701A66D}"/>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C92CD561-B350-4331-A463-AEB4B88FA677}"/>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DC119D57-DBF9-4CC4-9BB4-9B408DA6F926}"/>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DBA2B3D1-6C11-4C20-A74C-5C1E0CCEE64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E0514D-FE77-41FD-8D0A-B889964DC4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1A4B27-9649-400B-AF3B-9350154F21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7E182DB-3FEB-4EF3-9C6F-644F2E64A3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B1C36F-386A-4C4C-9761-37D9FEE4F6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A7350F-DFEE-4B31-B7B5-7B7E53DCB5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4" name="楕円 303">
          <a:extLst>
            <a:ext uri="{FF2B5EF4-FFF2-40B4-BE49-F238E27FC236}">
              <a16:creationId xmlns:a16="http://schemas.microsoft.com/office/drawing/2014/main" id="{137A6EF0-FF07-4643-A914-3DBDC6BA5C2D}"/>
            </a:ext>
          </a:extLst>
        </xdr:cNvPr>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78ED4D2-FFD6-4B81-B6D5-3C8AFB8EB8EA}"/>
            </a:ext>
          </a:extLst>
        </xdr:cNvPr>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107314</xdr:rowOff>
    </xdr:from>
    <xdr:to>
      <xdr:col>20</xdr:col>
      <xdr:colOff>38100</xdr:colOff>
      <xdr:row>82</xdr:row>
      <xdr:rowOff>37464</xdr:rowOff>
    </xdr:to>
    <xdr:sp macro="" textlink="">
      <xdr:nvSpPr>
        <xdr:cNvPr id="306" name="楕円 305">
          <a:extLst>
            <a:ext uri="{FF2B5EF4-FFF2-40B4-BE49-F238E27FC236}">
              <a16:creationId xmlns:a16="http://schemas.microsoft.com/office/drawing/2014/main" id="{9806F8A2-D4BD-453A-B453-1E22DD555CB1}"/>
            </a:ext>
          </a:extLst>
        </xdr:cNvPr>
        <xdr:cNvSpPr/>
      </xdr:nvSpPr>
      <xdr:spPr>
        <a:xfrm>
          <a:off x="3746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116205</xdr:rowOff>
    </xdr:from>
    <xdr:to>
      <xdr:col>24</xdr:col>
      <xdr:colOff>63500</xdr:colOff>
      <xdr:row>81</xdr:row>
      <xdr:rowOff>158114</xdr:rowOff>
    </xdr:to>
    <xdr:cxnSp macro="">
      <xdr:nvCxnSpPr>
        <xdr:cNvPr id="307" name="直線コネクタ 306">
          <a:extLst>
            <a:ext uri="{FF2B5EF4-FFF2-40B4-BE49-F238E27FC236}">
              <a16:creationId xmlns:a16="http://schemas.microsoft.com/office/drawing/2014/main" id="{A1AF7855-73C8-4970-8355-B2693EEBF7FA}"/>
            </a:ext>
          </a:extLst>
        </xdr:cNvPr>
        <xdr:cNvCxnSpPr/>
      </xdr:nvCxnSpPr>
      <xdr:spPr>
        <a:xfrm flipV="1">
          <a:off x="3797300" y="140036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308" name="楕円 307">
          <a:extLst>
            <a:ext uri="{FF2B5EF4-FFF2-40B4-BE49-F238E27FC236}">
              <a16:creationId xmlns:a16="http://schemas.microsoft.com/office/drawing/2014/main" id="{DD7F9DC0-69D5-49BE-B9A4-D01CEA58DAB4}"/>
            </a:ext>
          </a:extLst>
        </xdr:cNvPr>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158114</xdr:rowOff>
    </xdr:to>
    <xdr:cxnSp macro="">
      <xdr:nvCxnSpPr>
        <xdr:cNvPr id="309" name="直線コネクタ 308">
          <a:extLst>
            <a:ext uri="{FF2B5EF4-FFF2-40B4-BE49-F238E27FC236}">
              <a16:creationId xmlns:a16="http://schemas.microsoft.com/office/drawing/2014/main" id="{50374AB5-AAF3-4588-84EF-1739750FBFAE}"/>
            </a:ext>
          </a:extLst>
        </xdr:cNvPr>
        <xdr:cNvCxnSpPr/>
      </xdr:nvCxnSpPr>
      <xdr:spPr>
        <a:xfrm>
          <a:off x="2908300" y="139998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310" name="楕円 309">
          <a:extLst>
            <a:ext uri="{FF2B5EF4-FFF2-40B4-BE49-F238E27FC236}">
              <a16:creationId xmlns:a16="http://schemas.microsoft.com/office/drawing/2014/main" id="{F0E1A6D0-63D0-4251-B754-1129925361C9}"/>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139064</xdr:rowOff>
    </xdr:to>
    <xdr:cxnSp macro="">
      <xdr:nvCxnSpPr>
        <xdr:cNvPr id="311" name="直線コネクタ 310">
          <a:extLst>
            <a:ext uri="{FF2B5EF4-FFF2-40B4-BE49-F238E27FC236}">
              <a16:creationId xmlns:a16="http://schemas.microsoft.com/office/drawing/2014/main" id="{118B2F4D-8D5D-4160-BD84-4C8582A62C9B}"/>
            </a:ext>
          </a:extLst>
        </xdr:cNvPr>
        <xdr:cNvCxnSpPr/>
      </xdr:nvCxnSpPr>
      <xdr:spPr>
        <a:xfrm flipV="1">
          <a:off x="2019300" y="139998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312" name="楕円 311">
          <a:extLst>
            <a:ext uri="{FF2B5EF4-FFF2-40B4-BE49-F238E27FC236}">
              <a16:creationId xmlns:a16="http://schemas.microsoft.com/office/drawing/2014/main" id="{CD75EB54-53C0-48FF-B024-4B0EDF4BC01B}"/>
            </a:ext>
          </a:extLst>
        </xdr:cNvPr>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81</xdr:row>
      <xdr:rowOff>139064</xdr:rowOff>
    </xdr:to>
    <xdr:cxnSp macro="">
      <xdr:nvCxnSpPr>
        <xdr:cNvPr id="313" name="直線コネクタ 312">
          <a:extLst>
            <a:ext uri="{FF2B5EF4-FFF2-40B4-BE49-F238E27FC236}">
              <a16:creationId xmlns:a16="http://schemas.microsoft.com/office/drawing/2014/main" id="{DFE0ECD0-7C00-46F3-BF9D-636A81B38E1B}"/>
            </a:ext>
          </a:extLst>
        </xdr:cNvPr>
        <xdr:cNvCxnSpPr/>
      </xdr:nvCxnSpPr>
      <xdr:spPr>
        <a:xfrm>
          <a:off x="1130300" y="140227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16D60C91-C4C2-4F7D-9C76-9DA10E11967C}"/>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87A2EA41-07B4-4631-AE2F-C0047FA9894D}"/>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280EE0B2-B81B-47B1-A2A4-F8755EDAB2CB}"/>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202AE977-34A4-4F68-AFA2-150E645D6173}"/>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53991</xdr:rowOff>
    </xdr:from>
    <xdr:ext cx="405111" cy="259045"/>
    <xdr:sp macro="" textlink="">
      <xdr:nvSpPr>
        <xdr:cNvPr id="318" name="n_1mainValue【公営住宅】&#10;有形固定資産減価償却率">
          <a:extLst>
            <a:ext uri="{FF2B5EF4-FFF2-40B4-BE49-F238E27FC236}">
              <a16:creationId xmlns:a16="http://schemas.microsoft.com/office/drawing/2014/main" id="{DDBB6550-E335-4E69-8BFD-9AADCCCFF088}"/>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19" name="n_2mainValue【公営住宅】&#10;有形固定資産減価償却率">
          <a:extLst>
            <a:ext uri="{FF2B5EF4-FFF2-40B4-BE49-F238E27FC236}">
              <a16:creationId xmlns:a16="http://schemas.microsoft.com/office/drawing/2014/main" id="{18C0065D-9EFC-4D4A-86E1-17AE221AC503}"/>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320" name="n_3mainValue【公営住宅】&#10;有形固定資産減価償却率">
          <a:extLst>
            <a:ext uri="{FF2B5EF4-FFF2-40B4-BE49-F238E27FC236}">
              <a16:creationId xmlns:a16="http://schemas.microsoft.com/office/drawing/2014/main" id="{3CE1BC3C-7E81-414D-8A80-88EAA04349A9}"/>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31132</xdr:rowOff>
    </xdr:from>
    <xdr:ext cx="405111" cy="259045"/>
    <xdr:sp macro="" textlink="">
      <xdr:nvSpPr>
        <xdr:cNvPr id="321" name="n_4mainValue【公営住宅】&#10;有形固定資産減価償却率">
          <a:extLst>
            <a:ext uri="{FF2B5EF4-FFF2-40B4-BE49-F238E27FC236}">
              <a16:creationId xmlns:a16="http://schemas.microsoft.com/office/drawing/2014/main" id="{969E3EED-3226-4A9C-8F8E-4F379F8B6582}"/>
            </a:ext>
          </a:extLst>
        </xdr:cNvPr>
        <xdr:cNvSpPr txBox="1"/>
      </xdr:nvSpPr>
      <xdr:spPr>
        <a:xfrm>
          <a:off x="927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CC65264-CCC9-462E-A947-E38AA6F17D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6749BD0-8EAE-43A5-88AC-158CCB712E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C47CCB9-A998-4F6A-8975-3687B6B6BC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0C937A8-CF7B-4E53-8A6C-09E0766E54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309B6B9-F416-4BF3-9BD1-15F19F6DED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3615409-EE8B-4074-B2E8-C52458F21D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B7E5332-EC0C-427C-B678-8C1D07C837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B2D8A2E-4F8B-4468-B5DA-AC56E1F01C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B1DDC7-4D16-41A6-9876-3C8883BA15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E87A57D-33A2-4D13-BC0F-53D9AAA366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A4D46DA-31C3-4053-BACB-614557E657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3ABBA34-67AE-45E8-90E1-95C71F3D15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0176C61-9318-4C75-9F7C-A21259BC66A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991E41B-F206-4926-BB5A-651A1232E3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DD005B0-B7CB-4CB0-AD64-1F4822ABA08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9960FDE-8EB0-4044-97AE-98B1DE3B05E1}"/>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0D494C4-9AD3-44EE-8642-F8429FFCC5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29EF98B7-E61D-4BFF-A625-EEB9A005D399}"/>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1FF2C19-2675-46A3-9A20-596C5A25A58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65437D6-BA79-4897-B81C-5940C2BADC45}"/>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7AAA548-059F-44CA-85DD-29EDAC3D91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9EF2433-6E93-46E7-A518-140A69F8961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35E464F-8740-4F6B-8694-2C569AFCBF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4633C972-7B30-4B0C-9361-7495031E58EF}"/>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E1EB91CA-11FC-40A1-8A69-8BF8D3289C2D}"/>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C7AA65E3-5CC6-484C-AA0A-D3E76031A498}"/>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ABF42125-DC6F-4A1C-96C6-9CB17C2D9E9A}"/>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C4760BD9-41F2-49DF-9829-27BACCD90224}"/>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1F0B510C-B76D-4FD6-97F2-93F96E43224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236045FE-A3A2-42F3-979F-FCAF3E4C0DAC}"/>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51958060-C686-4A51-9CBA-4C5F577F5C94}"/>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76CBC8B3-9F14-4FAD-9FA9-042A6DE8903E}"/>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8BBB82A3-8817-439A-BDCE-B8548A422837}"/>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51057026-8F9C-4640-9280-D157BB8F987A}"/>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A99428-2A96-4AE1-9D07-583C9B637E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22CB016-A457-445D-99E7-5FF28E74C2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8567DD3-F772-4578-A0A8-86FAD7C776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541D651-4445-444D-A1EE-BADC8AA085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C912DD3-8EEA-43FA-B756-08B8419CE7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61" name="楕円 360">
          <a:extLst>
            <a:ext uri="{FF2B5EF4-FFF2-40B4-BE49-F238E27FC236}">
              <a16:creationId xmlns:a16="http://schemas.microsoft.com/office/drawing/2014/main" id="{F2BC2D1D-3E06-4D43-8471-4D0E036971D9}"/>
            </a:ext>
          </a:extLst>
        </xdr:cNvPr>
        <xdr:cNvSpPr/>
      </xdr:nvSpPr>
      <xdr:spPr>
        <a:xfrm>
          <a:off x="10426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4590</xdr:rowOff>
    </xdr:from>
    <xdr:ext cx="469744" cy="259045"/>
    <xdr:sp macro="" textlink="">
      <xdr:nvSpPr>
        <xdr:cNvPr id="362" name="【公営住宅】&#10;一人当たり面積該当値テキスト">
          <a:extLst>
            <a:ext uri="{FF2B5EF4-FFF2-40B4-BE49-F238E27FC236}">
              <a16:creationId xmlns:a16="http://schemas.microsoft.com/office/drawing/2014/main" id="{D0DFF95E-4F3D-48FE-81DB-38A3A39BC9E1}"/>
            </a:ext>
          </a:extLst>
        </xdr:cNvPr>
        <xdr:cNvSpPr txBox="1"/>
      </xdr:nvSpPr>
      <xdr:spPr>
        <a:xfrm>
          <a:off x="10515600"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29057</xdr:rowOff>
    </xdr:from>
    <xdr:to>
      <xdr:col>50</xdr:col>
      <xdr:colOff>165100</xdr:colOff>
      <xdr:row>85</xdr:row>
      <xdr:rowOff>130657</xdr:rowOff>
    </xdr:to>
    <xdr:sp macro="" textlink="">
      <xdr:nvSpPr>
        <xdr:cNvPr id="363" name="楕円 362">
          <a:extLst>
            <a:ext uri="{FF2B5EF4-FFF2-40B4-BE49-F238E27FC236}">
              <a16:creationId xmlns:a16="http://schemas.microsoft.com/office/drawing/2014/main" id="{F3D64114-61DF-4451-AE78-5C65C61478E0}"/>
            </a:ext>
          </a:extLst>
        </xdr:cNvPr>
        <xdr:cNvSpPr/>
      </xdr:nvSpPr>
      <xdr:spPr>
        <a:xfrm>
          <a:off x="9588500" y="146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76963</xdr:rowOff>
    </xdr:from>
    <xdr:to>
      <xdr:col>55</xdr:col>
      <xdr:colOff>0</xdr:colOff>
      <xdr:row>85</xdr:row>
      <xdr:rowOff>79857</xdr:rowOff>
    </xdr:to>
    <xdr:cxnSp macro="">
      <xdr:nvCxnSpPr>
        <xdr:cNvPr id="364" name="直線コネクタ 363">
          <a:extLst>
            <a:ext uri="{FF2B5EF4-FFF2-40B4-BE49-F238E27FC236}">
              <a16:creationId xmlns:a16="http://schemas.microsoft.com/office/drawing/2014/main" id="{D73AE95F-9CEA-4E5D-BDBB-956831CC2C20}"/>
            </a:ext>
          </a:extLst>
        </xdr:cNvPr>
        <xdr:cNvCxnSpPr/>
      </xdr:nvCxnSpPr>
      <xdr:spPr>
        <a:xfrm flipV="1">
          <a:off x="9639300" y="14650213"/>
          <a:ext cx="8382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30429</xdr:rowOff>
    </xdr:from>
    <xdr:to>
      <xdr:col>46</xdr:col>
      <xdr:colOff>38100</xdr:colOff>
      <xdr:row>85</xdr:row>
      <xdr:rowOff>132029</xdr:rowOff>
    </xdr:to>
    <xdr:sp macro="" textlink="">
      <xdr:nvSpPr>
        <xdr:cNvPr id="365" name="楕円 364">
          <a:extLst>
            <a:ext uri="{FF2B5EF4-FFF2-40B4-BE49-F238E27FC236}">
              <a16:creationId xmlns:a16="http://schemas.microsoft.com/office/drawing/2014/main" id="{C16271E2-3AA5-401A-A06F-B6107DA7782E}"/>
            </a:ext>
          </a:extLst>
        </xdr:cNvPr>
        <xdr:cNvSpPr/>
      </xdr:nvSpPr>
      <xdr:spPr>
        <a:xfrm>
          <a:off x="8699500" y="1460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79857</xdr:rowOff>
    </xdr:from>
    <xdr:to>
      <xdr:col>50</xdr:col>
      <xdr:colOff>114300</xdr:colOff>
      <xdr:row>85</xdr:row>
      <xdr:rowOff>81229</xdr:rowOff>
    </xdr:to>
    <xdr:cxnSp macro="">
      <xdr:nvCxnSpPr>
        <xdr:cNvPr id="366" name="直線コネクタ 365">
          <a:extLst>
            <a:ext uri="{FF2B5EF4-FFF2-40B4-BE49-F238E27FC236}">
              <a16:creationId xmlns:a16="http://schemas.microsoft.com/office/drawing/2014/main" id="{B0DB836D-07C6-477C-BC7C-17962074B135}"/>
            </a:ext>
          </a:extLst>
        </xdr:cNvPr>
        <xdr:cNvCxnSpPr/>
      </xdr:nvCxnSpPr>
      <xdr:spPr>
        <a:xfrm flipV="1">
          <a:off x="8750300" y="1465310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52070</xdr:rowOff>
    </xdr:from>
    <xdr:to>
      <xdr:col>41</xdr:col>
      <xdr:colOff>101600</xdr:colOff>
      <xdr:row>85</xdr:row>
      <xdr:rowOff>153670</xdr:rowOff>
    </xdr:to>
    <xdr:sp macro="" textlink="">
      <xdr:nvSpPr>
        <xdr:cNvPr id="367" name="楕円 366">
          <a:extLst>
            <a:ext uri="{FF2B5EF4-FFF2-40B4-BE49-F238E27FC236}">
              <a16:creationId xmlns:a16="http://schemas.microsoft.com/office/drawing/2014/main" id="{06ED775F-C7AC-449D-9A94-44CCB8AC9BB6}"/>
            </a:ext>
          </a:extLst>
        </xdr:cNvPr>
        <xdr:cNvSpPr/>
      </xdr:nvSpPr>
      <xdr:spPr>
        <a:xfrm>
          <a:off x="7810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81229</xdr:rowOff>
    </xdr:from>
    <xdr:to>
      <xdr:col>45</xdr:col>
      <xdr:colOff>177800</xdr:colOff>
      <xdr:row>85</xdr:row>
      <xdr:rowOff>102870</xdr:rowOff>
    </xdr:to>
    <xdr:cxnSp macro="">
      <xdr:nvCxnSpPr>
        <xdr:cNvPr id="368" name="直線コネクタ 367">
          <a:extLst>
            <a:ext uri="{FF2B5EF4-FFF2-40B4-BE49-F238E27FC236}">
              <a16:creationId xmlns:a16="http://schemas.microsoft.com/office/drawing/2014/main" id="{A1DF6F6F-3615-49B0-AA89-8147DB6120DD}"/>
            </a:ext>
          </a:extLst>
        </xdr:cNvPr>
        <xdr:cNvCxnSpPr/>
      </xdr:nvCxnSpPr>
      <xdr:spPr>
        <a:xfrm flipV="1">
          <a:off x="7861300" y="14654479"/>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39269</xdr:rowOff>
    </xdr:from>
    <xdr:to>
      <xdr:col>36</xdr:col>
      <xdr:colOff>165100</xdr:colOff>
      <xdr:row>85</xdr:row>
      <xdr:rowOff>140869</xdr:rowOff>
    </xdr:to>
    <xdr:sp macro="" textlink="">
      <xdr:nvSpPr>
        <xdr:cNvPr id="369" name="楕円 368">
          <a:extLst>
            <a:ext uri="{FF2B5EF4-FFF2-40B4-BE49-F238E27FC236}">
              <a16:creationId xmlns:a16="http://schemas.microsoft.com/office/drawing/2014/main" id="{257E99B7-4F21-4D94-BB49-ACC2D94B2D3D}"/>
            </a:ext>
          </a:extLst>
        </xdr:cNvPr>
        <xdr:cNvSpPr/>
      </xdr:nvSpPr>
      <xdr:spPr>
        <a:xfrm>
          <a:off x="69215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90069</xdr:rowOff>
    </xdr:from>
    <xdr:to>
      <xdr:col>41</xdr:col>
      <xdr:colOff>50800</xdr:colOff>
      <xdr:row>85</xdr:row>
      <xdr:rowOff>102870</xdr:rowOff>
    </xdr:to>
    <xdr:cxnSp macro="">
      <xdr:nvCxnSpPr>
        <xdr:cNvPr id="370" name="直線コネクタ 369">
          <a:extLst>
            <a:ext uri="{FF2B5EF4-FFF2-40B4-BE49-F238E27FC236}">
              <a16:creationId xmlns:a16="http://schemas.microsoft.com/office/drawing/2014/main" id="{5A17BF57-999E-4DFE-9AED-6199648F7CEE}"/>
            </a:ext>
          </a:extLst>
        </xdr:cNvPr>
        <xdr:cNvCxnSpPr/>
      </xdr:nvCxnSpPr>
      <xdr:spPr>
        <a:xfrm>
          <a:off x="6972300" y="1466331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F346CF5E-C1BE-46D7-B2E3-03CF1ED9602F}"/>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C8E04A60-C2EE-4B43-8070-03E33CD4A88A}"/>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9449A1AB-6090-46C3-BCF5-279DE7CC07E4}"/>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36F51B36-D608-47E9-B250-D3CA6D1D3F3F}"/>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121784</xdr:rowOff>
    </xdr:from>
    <xdr:ext cx="469744" cy="259045"/>
    <xdr:sp macro="" textlink="">
      <xdr:nvSpPr>
        <xdr:cNvPr id="375" name="n_1mainValue【公営住宅】&#10;一人当たり面積">
          <a:extLst>
            <a:ext uri="{FF2B5EF4-FFF2-40B4-BE49-F238E27FC236}">
              <a16:creationId xmlns:a16="http://schemas.microsoft.com/office/drawing/2014/main" id="{B10AD07A-FC71-4A3A-93B7-90AAF7A0C45B}"/>
            </a:ext>
          </a:extLst>
        </xdr:cNvPr>
        <xdr:cNvSpPr txBox="1"/>
      </xdr:nvSpPr>
      <xdr:spPr>
        <a:xfrm>
          <a:off x="9391727" y="1469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123156</xdr:rowOff>
    </xdr:from>
    <xdr:ext cx="469744" cy="259045"/>
    <xdr:sp macro="" textlink="">
      <xdr:nvSpPr>
        <xdr:cNvPr id="376" name="n_2mainValue【公営住宅】&#10;一人当たり面積">
          <a:extLst>
            <a:ext uri="{FF2B5EF4-FFF2-40B4-BE49-F238E27FC236}">
              <a16:creationId xmlns:a16="http://schemas.microsoft.com/office/drawing/2014/main" id="{860CE85A-03BC-4EC4-80F6-7B5ED95A6EC6}"/>
            </a:ext>
          </a:extLst>
        </xdr:cNvPr>
        <xdr:cNvSpPr txBox="1"/>
      </xdr:nvSpPr>
      <xdr:spPr>
        <a:xfrm>
          <a:off x="8515427" y="1469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144797</xdr:rowOff>
    </xdr:from>
    <xdr:ext cx="469744" cy="259045"/>
    <xdr:sp macro="" textlink="">
      <xdr:nvSpPr>
        <xdr:cNvPr id="377" name="n_3mainValue【公営住宅】&#10;一人当たり面積">
          <a:extLst>
            <a:ext uri="{FF2B5EF4-FFF2-40B4-BE49-F238E27FC236}">
              <a16:creationId xmlns:a16="http://schemas.microsoft.com/office/drawing/2014/main" id="{81A00073-4798-4308-B9D9-59103DE85E76}"/>
            </a:ext>
          </a:extLst>
        </xdr:cNvPr>
        <xdr:cNvSpPr txBox="1"/>
      </xdr:nvSpPr>
      <xdr:spPr>
        <a:xfrm>
          <a:off x="7626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131996</xdr:rowOff>
    </xdr:from>
    <xdr:ext cx="469744" cy="259045"/>
    <xdr:sp macro="" textlink="">
      <xdr:nvSpPr>
        <xdr:cNvPr id="378" name="n_4mainValue【公営住宅】&#10;一人当たり面積">
          <a:extLst>
            <a:ext uri="{FF2B5EF4-FFF2-40B4-BE49-F238E27FC236}">
              <a16:creationId xmlns:a16="http://schemas.microsoft.com/office/drawing/2014/main" id="{BB5ABC79-9100-4265-A82E-EAABFAB42010}"/>
            </a:ext>
          </a:extLst>
        </xdr:cNvPr>
        <xdr:cNvSpPr txBox="1"/>
      </xdr:nvSpPr>
      <xdr:spPr>
        <a:xfrm>
          <a:off x="6737427" y="147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0C2CAB6-C533-424B-A796-3F74DA8E9E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9B33381-1F82-460E-A709-889F4CAABD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D54A2F2-222A-457B-8F9A-1AB9F292C2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4CF12C7-72E8-457A-B9A0-278A3A4E9D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E69AAD1-2C48-48D6-B62F-C797213D36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143FE38-F7A9-4439-88E2-35513EBC3F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0D60DE7-E248-47B1-A115-8B83BC42C7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900886F-F3DF-4CB4-88F7-7909EE3595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BD7D3D1-27B6-4625-9983-3AC0BD6D0E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A789E07-F3E8-4609-AAC9-44EDD2EF278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24DC3ED-F29F-4854-8FE3-FA964366D2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F9068A5-72D1-44D6-835F-432CC1D695A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B1C742D-5FE0-4B6B-82E5-1B71BC1E0C8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F44775E-2106-41F8-8BEA-1E85990C119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59C5147C-7BAA-417A-8EB3-4BFF6EE248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EEDA760-E48F-4638-ABFE-16BBEEE3ACD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07BDB4A-BBB3-4052-9DBC-4BEBE5B74F8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47D7038-0DAB-4749-9D2C-B429021CA6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6413B82-D048-4163-8BDE-E48C5224C2B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1472922-EF60-4C93-987A-E3ED15CE908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CBCEFB6-9177-4A10-817F-D82B5370613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CF13919-DDAB-4470-A845-B0BE41D0ADC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3325491-0943-4EB9-AD58-DD0B74DB214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6753733-70F5-4D9D-B151-279DBFFA26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E746FC3F-9BED-459F-95D8-4A650C716E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D4189237-CF35-44F4-A5CC-CF50C514D934}"/>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F3FE432-B709-474F-A580-11AA9514950B}"/>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42C70446-3953-4DF7-8D5F-B4546CC46F61}"/>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4054DD0-2FD3-4B8A-A32E-D3BA86DB449D}"/>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1638C4C4-EA1D-4AD2-BAE8-C267F6B6BD72}"/>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1C71D32D-17A5-4956-84CC-DCC850F49870}"/>
            </a:ext>
          </a:extLst>
        </xdr:cNvPr>
        <xdr:cNvSpPr txBox="1"/>
      </xdr:nvSpPr>
      <xdr:spPr>
        <a:xfrm>
          <a:off x="4673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44FE65EB-4F1C-49A9-8205-77959F50B359}"/>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99A1EC74-289F-4F80-8A58-9C910B063C6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12C6F0C2-54EC-4661-8568-DF09D5D48DA6}"/>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3" name="フローチャート: 判断 412">
          <a:extLst>
            <a:ext uri="{FF2B5EF4-FFF2-40B4-BE49-F238E27FC236}">
              <a16:creationId xmlns:a16="http://schemas.microsoft.com/office/drawing/2014/main" id="{8E461249-190F-4A91-9282-7D619A161AB7}"/>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4" name="フローチャート: 判断 413">
          <a:extLst>
            <a:ext uri="{FF2B5EF4-FFF2-40B4-BE49-F238E27FC236}">
              <a16:creationId xmlns:a16="http://schemas.microsoft.com/office/drawing/2014/main" id="{6F3CE704-6E9F-4372-A770-B3F588682EEA}"/>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2F5314A-02CB-4FBC-91F0-E95476B550C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92AED4A-F1E2-4EE6-9AFC-E06AC9EA7F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AE68F32-D6EC-488D-8C14-9FBB5E9C10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CF6A4D5-B38F-4216-9827-EF4A87ECC9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0F19D04-601A-4FB0-AFDE-DBD0E0F5F8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20" name="楕円 419">
          <a:extLst>
            <a:ext uri="{FF2B5EF4-FFF2-40B4-BE49-F238E27FC236}">
              <a16:creationId xmlns:a16="http://schemas.microsoft.com/office/drawing/2014/main" id="{00EF6194-3327-4E81-A879-EADE07EF111A}"/>
            </a:ext>
          </a:extLst>
        </xdr:cNvPr>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341174E-7E18-4DBA-AF74-B2FC5C7C9DC8}"/>
            </a:ext>
          </a:extLst>
        </xdr:cNvPr>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22" name="楕円 421">
          <a:extLst>
            <a:ext uri="{FF2B5EF4-FFF2-40B4-BE49-F238E27FC236}">
              <a16:creationId xmlns:a16="http://schemas.microsoft.com/office/drawing/2014/main" id="{9BB62791-D399-49D9-B97B-C2B82602AF72}"/>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56606</xdr:rowOff>
    </xdr:to>
    <xdr:cxnSp macro="">
      <xdr:nvCxnSpPr>
        <xdr:cNvPr id="423" name="直線コネクタ 422">
          <a:extLst>
            <a:ext uri="{FF2B5EF4-FFF2-40B4-BE49-F238E27FC236}">
              <a16:creationId xmlns:a16="http://schemas.microsoft.com/office/drawing/2014/main" id="{DF3BF7FA-E1F3-4528-B1D0-EE56C73B8502}"/>
            </a:ext>
          </a:extLst>
        </xdr:cNvPr>
        <xdr:cNvCxnSpPr/>
      </xdr:nvCxnSpPr>
      <xdr:spPr>
        <a:xfrm>
          <a:off x="3797300" y="180261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4" name="楕円 423">
          <a:extLst>
            <a:ext uri="{FF2B5EF4-FFF2-40B4-BE49-F238E27FC236}">
              <a16:creationId xmlns:a16="http://schemas.microsoft.com/office/drawing/2014/main" id="{C316ED9E-69AE-41ED-907E-AB5DF54AFF2A}"/>
            </a:ext>
          </a:extLst>
        </xdr:cNvPr>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23949</xdr:rowOff>
    </xdr:to>
    <xdr:cxnSp macro="">
      <xdr:nvCxnSpPr>
        <xdr:cNvPr id="425" name="直線コネクタ 424">
          <a:extLst>
            <a:ext uri="{FF2B5EF4-FFF2-40B4-BE49-F238E27FC236}">
              <a16:creationId xmlns:a16="http://schemas.microsoft.com/office/drawing/2014/main" id="{92C83874-3EE1-46A2-84D8-1D6A19B66EA5}"/>
            </a:ext>
          </a:extLst>
        </xdr:cNvPr>
        <xdr:cNvCxnSpPr/>
      </xdr:nvCxnSpPr>
      <xdr:spPr>
        <a:xfrm>
          <a:off x="2908300" y="179935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26" name="楕円 425">
          <a:extLst>
            <a:ext uri="{FF2B5EF4-FFF2-40B4-BE49-F238E27FC236}">
              <a16:creationId xmlns:a16="http://schemas.microsoft.com/office/drawing/2014/main" id="{4FC559B2-63E6-40B5-9CCC-377DFB5EFB7F}"/>
            </a:ext>
          </a:extLst>
        </xdr:cNvPr>
        <xdr:cNvSpPr/>
      </xdr:nvSpPr>
      <xdr:spPr>
        <a:xfrm>
          <a:off x="1968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104</xdr:row>
      <xdr:rowOff>162742</xdr:rowOff>
    </xdr:to>
    <xdr:cxnSp macro="">
      <xdr:nvCxnSpPr>
        <xdr:cNvPr id="427" name="直線コネクタ 426">
          <a:extLst>
            <a:ext uri="{FF2B5EF4-FFF2-40B4-BE49-F238E27FC236}">
              <a16:creationId xmlns:a16="http://schemas.microsoft.com/office/drawing/2014/main" id="{4CDAB457-D407-409C-B56F-C766CAC81D6F}"/>
            </a:ext>
          </a:extLst>
        </xdr:cNvPr>
        <xdr:cNvCxnSpPr/>
      </xdr:nvCxnSpPr>
      <xdr:spPr>
        <a:xfrm>
          <a:off x="2019300" y="179608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428" name="楕円 427">
          <a:extLst>
            <a:ext uri="{FF2B5EF4-FFF2-40B4-BE49-F238E27FC236}">
              <a16:creationId xmlns:a16="http://schemas.microsoft.com/office/drawing/2014/main" id="{4DCDAE08-9D77-4B9D-B7F9-434B51EC98AB}"/>
            </a:ext>
          </a:extLst>
        </xdr:cNvPr>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130084</xdr:rowOff>
    </xdr:to>
    <xdr:cxnSp macro="">
      <xdr:nvCxnSpPr>
        <xdr:cNvPr id="429" name="直線コネクタ 428">
          <a:extLst>
            <a:ext uri="{FF2B5EF4-FFF2-40B4-BE49-F238E27FC236}">
              <a16:creationId xmlns:a16="http://schemas.microsoft.com/office/drawing/2014/main" id="{B28AF528-53EC-47B8-B4D1-5974F03243B4}"/>
            </a:ext>
          </a:extLst>
        </xdr:cNvPr>
        <xdr:cNvCxnSpPr/>
      </xdr:nvCxnSpPr>
      <xdr:spPr>
        <a:xfrm>
          <a:off x="1130300" y="17928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30" name="n_1aveValue【港湾・漁港】&#10;有形固定資産減価償却率">
          <a:extLst>
            <a:ext uri="{FF2B5EF4-FFF2-40B4-BE49-F238E27FC236}">
              <a16:creationId xmlns:a16="http://schemas.microsoft.com/office/drawing/2014/main" id="{CF737DE1-7A1C-4574-9711-A57F322E8809}"/>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1" name="n_2aveValue【港湾・漁港】&#10;有形固定資産減価償却率">
          <a:extLst>
            <a:ext uri="{FF2B5EF4-FFF2-40B4-BE49-F238E27FC236}">
              <a16:creationId xmlns:a16="http://schemas.microsoft.com/office/drawing/2014/main" id="{817E1D1B-7E49-4CF7-ACE0-2AE903596226}"/>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2" name="n_3aveValue【港湾・漁港】&#10;有形固定資産減価償却率">
          <a:extLst>
            <a:ext uri="{FF2B5EF4-FFF2-40B4-BE49-F238E27FC236}">
              <a16:creationId xmlns:a16="http://schemas.microsoft.com/office/drawing/2014/main" id="{6A09E0AC-DC24-47E0-8EAA-D3476253DEC9}"/>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46307286-7BCE-4FA8-871E-E581FB12C8F7}"/>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65876</xdr:rowOff>
    </xdr:from>
    <xdr:ext cx="405111" cy="259045"/>
    <xdr:sp macro="" textlink="">
      <xdr:nvSpPr>
        <xdr:cNvPr id="434" name="n_1mainValue【港湾・漁港】&#10;有形固定資産減価償却率">
          <a:extLst>
            <a:ext uri="{FF2B5EF4-FFF2-40B4-BE49-F238E27FC236}">
              <a16:creationId xmlns:a16="http://schemas.microsoft.com/office/drawing/2014/main" id="{DF8E7209-65AA-4EF5-A761-CEA408BD7A4C}"/>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5" name="n_2mainValue【港湾・漁港】&#10;有形固定資産減価償却率">
          <a:extLst>
            <a:ext uri="{FF2B5EF4-FFF2-40B4-BE49-F238E27FC236}">
              <a16:creationId xmlns:a16="http://schemas.microsoft.com/office/drawing/2014/main" id="{F7FC13BD-BA9D-4586-8D94-2E69AFF8E61F}"/>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36" name="n_3mainValue【港湾・漁港】&#10;有形固定資産減価償却率">
          <a:extLst>
            <a:ext uri="{FF2B5EF4-FFF2-40B4-BE49-F238E27FC236}">
              <a16:creationId xmlns:a16="http://schemas.microsoft.com/office/drawing/2014/main" id="{94CA2D9B-D3D0-44F3-8031-71150D3EC0F0}"/>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164754</xdr:rowOff>
    </xdr:from>
    <xdr:ext cx="405111" cy="259045"/>
    <xdr:sp macro="" textlink="">
      <xdr:nvSpPr>
        <xdr:cNvPr id="437" name="n_4mainValue【港湾・漁港】&#10;有形固定資産減価償却率">
          <a:extLst>
            <a:ext uri="{FF2B5EF4-FFF2-40B4-BE49-F238E27FC236}">
              <a16:creationId xmlns:a16="http://schemas.microsoft.com/office/drawing/2014/main" id="{DEA03D81-9660-4A1B-97C2-C2F7B083A283}"/>
            </a:ext>
          </a:extLst>
        </xdr:cNvPr>
        <xdr:cNvSpPr txBox="1"/>
      </xdr:nvSpPr>
      <xdr:spPr>
        <a:xfrm>
          <a:off x="927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40BD519-63EB-44A2-B156-717B553557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95DF4BE1-2AF6-4E7F-823E-A485309022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5A26551-3ACA-4E96-B90E-19F665AC0E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B0E56B17-2189-4B04-9848-E931BC133F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B642B13-CAF8-4E98-834A-D13189F4B3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D03C69C-75E9-4293-BBF5-1C19BADD94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E823E09-E623-46A5-8BE0-73133BCE06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92C7E16-291E-413F-A28B-E6E3A7C0969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17BDB23-5D41-4219-9F4F-8F5CFADBF8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A164275-6BAF-4023-8B20-2D26FD9AB3D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E322099-0145-4847-A41B-1CE7D01B51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8E23F203-7C9E-40ED-B49D-24A4B7F2C44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D3F3DA3-211B-4BB3-8001-A80DCE40EEC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36A86104-E45D-4A48-BF82-68D718CF8A5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F1E281A-7FEC-4300-8556-43421791EA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1B87F4B4-B56C-46D2-A473-35F19BD8FA52}"/>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CC634B5-FC09-4F2A-9306-5667ADDACF4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7A39CA6E-691C-442C-86DB-C380AA2A476A}"/>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9251A6D-4AF6-4C5A-BA41-291B90A304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7BA04EC-3447-4646-BE93-4446EF71DA57}"/>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5F6F838-846E-424A-96A7-E283BE5CA1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86F91C02-6BA4-475D-B5B2-B2C3D467570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26EF3C2E-D33C-4653-A4C4-E3DC9323674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C8CE46F2-CE4E-450C-8BFB-9320D19D76FE}"/>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ACA0F08E-2411-4909-B8A4-ECA4D3F910D5}"/>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E91ADB4C-413C-4BF5-8357-74FCCFB9A5CC}"/>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ADBAD7B3-B033-4D4B-886E-071348A3072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84D177EA-7206-4CB7-98B3-2EB2F4487FA3}"/>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83B01E3C-99CA-4678-A222-284197670392}"/>
            </a:ext>
          </a:extLst>
        </xdr:cNvPr>
        <xdr:cNvSpPr txBox="1"/>
      </xdr:nvSpPr>
      <xdr:spPr>
        <a:xfrm>
          <a:off x="10515600" y="18305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B609F337-62BB-4E97-9CC3-B69C3CD5592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056AAB8D-B5D2-4365-BC82-E558C957561A}"/>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2A46007B-1D28-47AA-9840-4D32227FA833}"/>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0" name="フローチャート: 判断 469">
          <a:extLst>
            <a:ext uri="{FF2B5EF4-FFF2-40B4-BE49-F238E27FC236}">
              <a16:creationId xmlns:a16="http://schemas.microsoft.com/office/drawing/2014/main" id="{8B3CB715-59B1-4ED9-8F99-11B66C70CA1E}"/>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1" name="フローチャート: 判断 470">
          <a:extLst>
            <a:ext uri="{FF2B5EF4-FFF2-40B4-BE49-F238E27FC236}">
              <a16:creationId xmlns:a16="http://schemas.microsoft.com/office/drawing/2014/main" id="{5746B771-F961-48FF-A2EE-8AAD3D8A8F52}"/>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2EB5439-5320-4866-9677-D92085489A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1FB8D70-F146-41D9-86F5-7DE06460137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3529BAA-D3EA-4256-AC8D-28E562227A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306A701-1D86-49BC-9414-5F851F942C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6D6AAD5-DF28-436B-99F0-8AFE53726C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56497</xdr:rowOff>
    </xdr:from>
    <xdr:to>
      <xdr:col>55</xdr:col>
      <xdr:colOff>50800</xdr:colOff>
      <xdr:row>106</xdr:row>
      <xdr:rowOff>158097</xdr:rowOff>
    </xdr:to>
    <xdr:sp macro="" textlink="">
      <xdr:nvSpPr>
        <xdr:cNvPr id="477" name="楕円 476">
          <a:extLst>
            <a:ext uri="{FF2B5EF4-FFF2-40B4-BE49-F238E27FC236}">
              <a16:creationId xmlns:a16="http://schemas.microsoft.com/office/drawing/2014/main" id="{A2A0A7A8-8419-4C15-A7CC-139580F8EC22}"/>
            </a:ext>
          </a:extLst>
        </xdr:cNvPr>
        <xdr:cNvSpPr/>
      </xdr:nvSpPr>
      <xdr:spPr>
        <a:xfrm>
          <a:off x="10426700" y="182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79374</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16A4C463-6F8C-48B9-A931-5595B77F29A4}"/>
            </a:ext>
          </a:extLst>
        </xdr:cNvPr>
        <xdr:cNvSpPr txBox="1"/>
      </xdr:nvSpPr>
      <xdr:spPr>
        <a:xfrm>
          <a:off x="10515600" y="180816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63799</xdr:rowOff>
    </xdr:from>
    <xdr:to>
      <xdr:col>50</xdr:col>
      <xdr:colOff>165100</xdr:colOff>
      <xdr:row>106</xdr:row>
      <xdr:rowOff>165399</xdr:rowOff>
    </xdr:to>
    <xdr:sp macro="" textlink="">
      <xdr:nvSpPr>
        <xdr:cNvPr id="479" name="楕円 478">
          <a:extLst>
            <a:ext uri="{FF2B5EF4-FFF2-40B4-BE49-F238E27FC236}">
              <a16:creationId xmlns:a16="http://schemas.microsoft.com/office/drawing/2014/main" id="{37AB730B-AD83-46A4-82E4-26016E8A2CA5}"/>
            </a:ext>
          </a:extLst>
        </xdr:cNvPr>
        <xdr:cNvSpPr/>
      </xdr:nvSpPr>
      <xdr:spPr>
        <a:xfrm>
          <a:off x="9588500" y="182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107297</xdr:rowOff>
    </xdr:from>
    <xdr:to>
      <xdr:col>55</xdr:col>
      <xdr:colOff>0</xdr:colOff>
      <xdr:row>106</xdr:row>
      <xdr:rowOff>114599</xdr:rowOff>
    </xdr:to>
    <xdr:cxnSp macro="">
      <xdr:nvCxnSpPr>
        <xdr:cNvPr id="480" name="直線コネクタ 479">
          <a:extLst>
            <a:ext uri="{FF2B5EF4-FFF2-40B4-BE49-F238E27FC236}">
              <a16:creationId xmlns:a16="http://schemas.microsoft.com/office/drawing/2014/main" id="{4CA3AB38-8338-4438-B28E-CB926C68D807}"/>
            </a:ext>
          </a:extLst>
        </xdr:cNvPr>
        <xdr:cNvCxnSpPr/>
      </xdr:nvCxnSpPr>
      <xdr:spPr>
        <a:xfrm flipV="1">
          <a:off x="9639300" y="18280997"/>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66366</xdr:rowOff>
    </xdr:from>
    <xdr:to>
      <xdr:col>46</xdr:col>
      <xdr:colOff>38100</xdr:colOff>
      <xdr:row>106</xdr:row>
      <xdr:rowOff>167966</xdr:rowOff>
    </xdr:to>
    <xdr:sp macro="" textlink="">
      <xdr:nvSpPr>
        <xdr:cNvPr id="481" name="楕円 480">
          <a:extLst>
            <a:ext uri="{FF2B5EF4-FFF2-40B4-BE49-F238E27FC236}">
              <a16:creationId xmlns:a16="http://schemas.microsoft.com/office/drawing/2014/main" id="{8D0F5534-6DEF-4FDB-A70C-834B84767A2A}"/>
            </a:ext>
          </a:extLst>
        </xdr:cNvPr>
        <xdr:cNvSpPr/>
      </xdr:nvSpPr>
      <xdr:spPr>
        <a:xfrm>
          <a:off x="8699500" y="182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114599</xdr:rowOff>
    </xdr:from>
    <xdr:to>
      <xdr:col>50</xdr:col>
      <xdr:colOff>114300</xdr:colOff>
      <xdr:row>106</xdr:row>
      <xdr:rowOff>117166</xdr:rowOff>
    </xdr:to>
    <xdr:cxnSp macro="">
      <xdr:nvCxnSpPr>
        <xdr:cNvPr id="482" name="直線コネクタ 481">
          <a:extLst>
            <a:ext uri="{FF2B5EF4-FFF2-40B4-BE49-F238E27FC236}">
              <a16:creationId xmlns:a16="http://schemas.microsoft.com/office/drawing/2014/main" id="{3A3D4082-4E18-4E91-A840-B9789874383B}"/>
            </a:ext>
          </a:extLst>
        </xdr:cNvPr>
        <xdr:cNvCxnSpPr/>
      </xdr:nvCxnSpPr>
      <xdr:spPr>
        <a:xfrm flipV="1">
          <a:off x="8750300" y="18288299"/>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70945</xdr:rowOff>
    </xdr:from>
    <xdr:to>
      <xdr:col>41</xdr:col>
      <xdr:colOff>101600</xdr:colOff>
      <xdr:row>107</xdr:row>
      <xdr:rowOff>1095</xdr:rowOff>
    </xdr:to>
    <xdr:sp macro="" textlink="">
      <xdr:nvSpPr>
        <xdr:cNvPr id="483" name="楕円 482">
          <a:extLst>
            <a:ext uri="{FF2B5EF4-FFF2-40B4-BE49-F238E27FC236}">
              <a16:creationId xmlns:a16="http://schemas.microsoft.com/office/drawing/2014/main" id="{1BD9C98B-1070-4373-B049-97FAEE446520}"/>
            </a:ext>
          </a:extLst>
        </xdr:cNvPr>
        <xdr:cNvSpPr/>
      </xdr:nvSpPr>
      <xdr:spPr>
        <a:xfrm>
          <a:off x="7810500" y="182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117166</xdr:rowOff>
    </xdr:from>
    <xdr:to>
      <xdr:col>45</xdr:col>
      <xdr:colOff>177800</xdr:colOff>
      <xdr:row>106</xdr:row>
      <xdr:rowOff>121745</xdr:rowOff>
    </xdr:to>
    <xdr:cxnSp macro="">
      <xdr:nvCxnSpPr>
        <xdr:cNvPr id="484" name="直線コネクタ 483">
          <a:extLst>
            <a:ext uri="{FF2B5EF4-FFF2-40B4-BE49-F238E27FC236}">
              <a16:creationId xmlns:a16="http://schemas.microsoft.com/office/drawing/2014/main" id="{27E6642F-CF76-4D2F-B68F-B617D04BCD21}"/>
            </a:ext>
          </a:extLst>
        </xdr:cNvPr>
        <xdr:cNvCxnSpPr/>
      </xdr:nvCxnSpPr>
      <xdr:spPr>
        <a:xfrm flipV="1">
          <a:off x="7861300" y="18290866"/>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77772</xdr:rowOff>
    </xdr:from>
    <xdr:to>
      <xdr:col>36</xdr:col>
      <xdr:colOff>165100</xdr:colOff>
      <xdr:row>107</xdr:row>
      <xdr:rowOff>7922</xdr:rowOff>
    </xdr:to>
    <xdr:sp macro="" textlink="">
      <xdr:nvSpPr>
        <xdr:cNvPr id="485" name="楕円 484">
          <a:extLst>
            <a:ext uri="{FF2B5EF4-FFF2-40B4-BE49-F238E27FC236}">
              <a16:creationId xmlns:a16="http://schemas.microsoft.com/office/drawing/2014/main" id="{E56D258E-4798-45F2-871C-D369BAB38AD1}"/>
            </a:ext>
          </a:extLst>
        </xdr:cNvPr>
        <xdr:cNvSpPr/>
      </xdr:nvSpPr>
      <xdr:spPr>
        <a:xfrm>
          <a:off x="6921500" y="182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121745</xdr:rowOff>
    </xdr:from>
    <xdr:to>
      <xdr:col>41</xdr:col>
      <xdr:colOff>50800</xdr:colOff>
      <xdr:row>106</xdr:row>
      <xdr:rowOff>128572</xdr:rowOff>
    </xdr:to>
    <xdr:cxnSp macro="">
      <xdr:nvCxnSpPr>
        <xdr:cNvPr id="486" name="直線コネクタ 485">
          <a:extLst>
            <a:ext uri="{FF2B5EF4-FFF2-40B4-BE49-F238E27FC236}">
              <a16:creationId xmlns:a16="http://schemas.microsoft.com/office/drawing/2014/main" id="{DB92268A-C300-43EA-BA5E-2D38903080F1}"/>
            </a:ext>
          </a:extLst>
        </xdr:cNvPr>
        <xdr:cNvCxnSpPr/>
      </xdr:nvCxnSpPr>
      <xdr:spPr>
        <a:xfrm flipV="1">
          <a:off x="6972300" y="18295445"/>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101730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60AE2A3A-7C85-43AF-8D1D-B9037E77AA8D}"/>
            </a:ext>
          </a:extLst>
        </xdr:cNvPr>
        <xdr:cNvSpPr txBox="1"/>
      </xdr:nvSpPr>
      <xdr:spPr>
        <a:xfrm>
          <a:off x="93270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69073B71-2D0B-437F-9B1C-380E33A318B5}"/>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6388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94A1E936-6968-4F34-92B2-B389487C765A}"/>
            </a:ext>
          </a:extLst>
        </xdr:cNvPr>
        <xdr:cNvSpPr txBox="1"/>
      </xdr:nvSpPr>
      <xdr:spPr>
        <a:xfrm>
          <a:off x="7561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35005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5ED7EF64-EDFF-4729-B226-CEB0CA892282}"/>
            </a:ext>
          </a:extLst>
        </xdr:cNvPr>
        <xdr:cNvSpPr txBox="1"/>
      </xdr:nvSpPr>
      <xdr:spPr>
        <a:xfrm>
          <a:off x="6672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10476</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27765CA3-F680-44CD-AED0-70A3C723B353}"/>
            </a:ext>
          </a:extLst>
        </xdr:cNvPr>
        <xdr:cNvSpPr txBox="1"/>
      </xdr:nvSpPr>
      <xdr:spPr>
        <a:xfrm>
          <a:off x="9327095" y="1801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159093</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8288C854-254D-4EAA-A457-D602F3F98ACA}"/>
            </a:ext>
          </a:extLst>
        </xdr:cNvPr>
        <xdr:cNvSpPr txBox="1"/>
      </xdr:nvSpPr>
      <xdr:spPr>
        <a:xfrm>
          <a:off x="8450795" y="183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17622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50AB3E7E-200C-4FA0-962C-B70C2940C170}"/>
            </a:ext>
          </a:extLst>
        </xdr:cNvPr>
        <xdr:cNvSpPr txBox="1"/>
      </xdr:nvSpPr>
      <xdr:spPr>
        <a:xfrm>
          <a:off x="7561795" y="1801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24449</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67F1DD5F-9876-4508-BF9F-CD35842FD100}"/>
            </a:ext>
          </a:extLst>
        </xdr:cNvPr>
        <xdr:cNvSpPr txBox="1"/>
      </xdr:nvSpPr>
      <xdr:spPr>
        <a:xfrm>
          <a:off x="6672795" y="180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C14FE1B0-61B6-45C8-B177-94732DE4BF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529DA1F-9EA0-4D51-A341-E51AF9F92E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B1FC45A-3599-4E3C-AA71-E9C87A6FA9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7ACB0E0-BDC8-4166-BB5C-7DBA071C8C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6A5E1D4-B983-4111-AB50-0C5D01927E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5E7688F-E283-4E1B-BEAE-384E8D07DF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F277704-A7AF-4281-B1DA-17EE81C50B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30EE516-8B45-4759-ACD9-BD045B16CA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835931D-E062-4CA2-97D3-5D7E55E58A8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9B0E596-DDF7-42E1-A061-D7FCDB2861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13DE50D-AFD4-4EF2-8100-AD760B0104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D44483F-7F28-496E-B5FF-6767CAB067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35B498CC-3B10-434D-AA62-6D84512070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7C624C33-14EA-4FD9-8A00-1BB49371822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9089567-BF96-491C-B2E8-5C775B393AE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8557687B-9328-43CC-8394-FFE463558D3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7EDFE97-C5B3-41A9-9AD5-1F672289F2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7E9BE88A-BB32-4178-8E93-B48C974CA2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E32DCD7A-353B-4D8B-A9E1-B6AF1F8697B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F8628C4-2FBA-4EF2-84CA-63AE5B0B5DD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8F171937-489D-4122-BBD3-A7A35EC410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37E71F2-006D-4852-BBC2-E97779BC9F1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CCD052B2-C650-446A-AE22-67A7A32F50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29BC728-82D3-45C5-AF86-0DFF84C9CE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95E7F64F-4642-42F6-9A04-4AF7E898556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EC2CBBE1-CFC3-410B-82D9-0884755A9BDC}"/>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5A8CAF9A-292B-4B30-B511-D5ADD53761D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2B317029-BE8C-44B7-8DCC-8B7693B346C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1A9C5895-5365-411A-B8C3-0BB9D4768A77}"/>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9428E803-8366-447C-BA5B-BDC48FE60674}"/>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70930C73-DBF3-4BE3-8D07-7AE986B54DB7}"/>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DB764ACC-A7E7-4C68-B2B2-45B893ECDC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5D8877AE-093C-4621-B879-E85EE4BA6DB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BDBDDA47-ADBC-463E-B2AE-71F1A4B62846}"/>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9" name="フローチャート: 判断 528">
          <a:extLst>
            <a:ext uri="{FF2B5EF4-FFF2-40B4-BE49-F238E27FC236}">
              <a16:creationId xmlns:a16="http://schemas.microsoft.com/office/drawing/2014/main" id="{A68FD548-C0E6-4857-BEFE-D1B97BB910E4}"/>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0" name="フローチャート: 判断 529">
          <a:extLst>
            <a:ext uri="{FF2B5EF4-FFF2-40B4-BE49-F238E27FC236}">
              <a16:creationId xmlns:a16="http://schemas.microsoft.com/office/drawing/2014/main" id="{96153C5D-E8DA-4914-A0C4-F9B2B5F6F29F}"/>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8F9696E-26D2-4D03-B647-E5B9916C7A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C7F7269-9ABB-4F7E-9676-987B2E57A7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969D14E-4825-4DC0-8823-D163A5C437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B7FFE77-AC03-4322-B4A7-15DC8CCE2C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A0A5BD3-E380-42D7-B1F1-5BF87DE381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115207</xdr:rowOff>
    </xdr:from>
    <xdr:to>
      <xdr:col>85</xdr:col>
      <xdr:colOff>177800</xdr:colOff>
      <xdr:row>42</xdr:row>
      <xdr:rowOff>45357</xdr:rowOff>
    </xdr:to>
    <xdr:sp macro="" textlink="">
      <xdr:nvSpPr>
        <xdr:cNvPr id="536" name="楕円 535">
          <a:extLst>
            <a:ext uri="{FF2B5EF4-FFF2-40B4-BE49-F238E27FC236}">
              <a16:creationId xmlns:a16="http://schemas.microsoft.com/office/drawing/2014/main" id="{E8DB7293-C59C-47F6-A068-E3F087696C52}"/>
            </a:ext>
          </a:extLst>
        </xdr:cNvPr>
        <xdr:cNvSpPr/>
      </xdr:nvSpPr>
      <xdr:spPr>
        <a:xfrm>
          <a:off x="162687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30134</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42E508A-96AA-4C6B-A003-8554E67C6160}"/>
            </a:ext>
          </a:extLst>
        </xdr:cNvPr>
        <xdr:cNvSpPr txBox="1"/>
      </xdr:nvSpPr>
      <xdr:spPr>
        <a:xfrm>
          <a:off x="16357600" y="705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100512</xdr:rowOff>
    </xdr:from>
    <xdr:to>
      <xdr:col>81</xdr:col>
      <xdr:colOff>101600</xdr:colOff>
      <xdr:row>42</xdr:row>
      <xdr:rowOff>30662</xdr:rowOff>
    </xdr:to>
    <xdr:sp macro="" textlink="">
      <xdr:nvSpPr>
        <xdr:cNvPr id="538" name="楕円 537">
          <a:extLst>
            <a:ext uri="{FF2B5EF4-FFF2-40B4-BE49-F238E27FC236}">
              <a16:creationId xmlns:a16="http://schemas.microsoft.com/office/drawing/2014/main" id="{E23583FD-4068-4970-A010-80674F4C3124}"/>
            </a:ext>
          </a:extLst>
        </xdr:cNvPr>
        <xdr:cNvSpPr/>
      </xdr:nvSpPr>
      <xdr:spPr>
        <a:xfrm>
          <a:off x="15430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151312</xdr:rowOff>
    </xdr:from>
    <xdr:to>
      <xdr:col>85</xdr:col>
      <xdr:colOff>127000</xdr:colOff>
      <xdr:row>41</xdr:row>
      <xdr:rowOff>166007</xdr:rowOff>
    </xdr:to>
    <xdr:cxnSp macro="">
      <xdr:nvCxnSpPr>
        <xdr:cNvPr id="539" name="直線コネクタ 538">
          <a:extLst>
            <a:ext uri="{FF2B5EF4-FFF2-40B4-BE49-F238E27FC236}">
              <a16:creationId xmlns:a16="http://schemas.microsoft.com/office/drawing/2014/main" id="{EF7F3257-9390-42C2-AB35-3F05E6DCF10F}"/>
            </a:ext>
          </a:extLst>
        </xdr:cNvPr>
        <xdr:cNvCxnSpPr/>
      </xdr:nvCxnSpPr>
      <xdr:spPr>
        <a:xfrm>
          <a:off x="15481300" y="718076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85816</xdr:rowOff>
    </xdr:from>
    <xdr:to>
      <xdr:col>76</xdr:col>
      <xdr:colOff>165100</xdr:colOff>
      <xdr:row>42</xdr:row>
      <xdr:rowOff>15966</xdr:rowOff>
    </xdr:to>
    <xdr:sp macro="" textlink="">
      <xdr:nvSpPr>
        <xdr:cNvPr id="540" name="楕円 539">
          <a:extLst>
            <a:ext uri="{FF2B5EF4-FFF2-40B4-BE49-F238E27FC236}">
              <a16:creationId xmlns:a16="http://schemas.microsoft.com/office/drawing/2014/main" id="{51A986D7-D182-4D9A-8875-A368942331EB}"/>
            </a:ext>
          </a:extLst>
        </xdr:cNvPr>
        <xdr:cNvSpPr/>
      </xdr:nvSpPr>
      <xdr:spPr>
        <a:xfrm>
          <a:off x="14541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136616</xdr:rowOff>
    </xdr:from>
    <xdr:to>
      <xdr:col>81</xdr:col>
      <xdr:colOff>50800</xdr:colOff>
      <xdr:row>41</xdr:row>
      <xdr:rowOff>151312</xdr:rowOff>
    </xdr:to>
    <xdr:cxnSp macro="">
      <xdr:nvCxnSpPr>
        <xdr:cNvPr id="541" name="直線コネクタ 540">
          <a:extLst>
            <a:ext uri="{FF2B5EF4-FFF2-40B4-BE49-F238E27FC236}">
              <a16:creationId xmlns:a16="http://schemas.microsoft.com/office/drawing/2014/main" id="{A0DEB627-66F3-4BA6-920D-BFD2E7CFD6E0}"/>
            </a:ext>
          </a:extLst>
        </xdr:cNvPr>
        <xdr:cNvCxnSpPr/>
      </xdr:nvCxnSpPr>
      <xdr:spPr>
        <a:xfrm>
          <a:off x="14592300" y="716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67854</xdr:rowOff>
    </xdr:from>
    <xdr:to>
      <xdr:col>72</xdr:col>
      <xdr:colOff>38100</xdr:colOff>
      <xdr:row>41</xdr:row>
      <xdr:rowOff>169454</xdr:rowOff>
    </xdr:to>
    <xdr:sp macro="" textlink="">
      <xdr:nvSpPr>
        <xdr:cNvPr id="542" name="楕円 541">
          <a:extLst>
            <a:ext uri="{FF2B5EF4-FFF2-40B4-BE49-F238E27FC236}">
              <a16:creationId xmlns:a16="http://schemas.microsoft.com/office/drawing/2014/main" id="{97D4998C-B66B-4569-ADE8-720E1EC43761}"/>
            </a:ext>
          </a:extLst>
        </xdr:cNvPr>
        <xdr:cNvSpPr/>
      </xdr:nvSpPr>
      <xdr:spPr>
        <a:xfrm>
          <a:off x="13652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118654</xdr:rowOff>
    </xdr:from>
    <xdr:to>
      <xdr:col>76</xdr:col>
      <xdr:colOff>114300</xdr:colOff>
      <xdr:row>41</xdr:row>
      <xdr:rowOff>136616</xdr:rowOff>
    </xdr:to>
    <xdr:cxnSp macro="">
      <xdr:nvCxnSpPr>
        <xdr:cNvPr id="543" name="直線コネクタ 542">
          <a:extLst>
            <a:ext uri="{FF2B5EF4-FFF2-40B4-BE49-F238E27FC236}">
              <a16:creationId xmlns:a16="http://schemas.microsoft.com/office/drawing/2014/main" id="{707A3267-6AA5-41C5-8764-7CA62799C3DC}"/>
            </a:ext>
          </a:extLst>
        </xdr:cNvPr>
        <xdr:cNvCxnSpPr/>
      </xdr:nvCxnSpPr>
      <xdr:spPr>
        <a:xfrm>
          <a:off x="13703300" y="71481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87449</xdr:rowOff>
    </xdr:from>
    <xdr:to>
      <xdr:col>67</xdr:col>
      <xdr:colOff>101600</xdr:colOff>
      <xdr:row>42</xdr:row>
      <xdr:rowOff>17599</xdr:rowOff>
    </xdr:to>
    <xdr:sp macro="" textlink="">
      <xdr:nvSpPr>
        <xdr:cNvPr id="544" name="楕円 543">
          <a:extLst>
            <a:ext uri="{FF2B5EF4-FFF2-40B4-BE49-F238E27FC236}">
              <a16:creationId xmlns:a16="http://schemas.microsoft.com/office/drawing/2014/main" id="{D5A1A96A-9A2A-4A55-873C-8C8C893A9C15}"/>
            </a:ext>
          </a:extLst>
        </xdr:cNvPr>
        <xdr:cNvSpPr/>
      </xdr:nvSpPr>
      <xdr:spPr>
        <a:xfrm>
          <a:off x="12763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118654</xdr:rowOff>
    </xdr:from>
    <xdr:to>
      <xdr:col>71</xdr:col>
      <xdr:colOff>177800</xdr:colOff>
      <xdr:row>41</xdr:row>
      <xdr:rowOff>138249</xdr:rowOff>
    </xdr:to>
    <xdr:cxnSp macro="">
      <xdr:nvCxnSpPr>
        <xdr:cNvPr id="545" name="直線コネクタ 544">
          <a:extLst>
            <a:ext uri="{FF2B5EF4-FFF2-40B4-BE49-F238E27FC236}">
              <a16:creationId xmlns:a16="http://schemas.microsoft.com/office/drawing/2014/main" id="{08416F65-D08F-48EC-884A-A8261077FABA}"/>
            </a:ext>
          </a:extLst>
        </xdr:cNvPr>
        <xdr:cNvCxnSpPr/>
      </xdr:nvCxnSpPr>
      <xdr:spPr>
        <a:xfrm flipV="1">
          <a:off x="12814300" y="714810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DDF59873-5EC1-4CFA-BD64-F75291C36B37}"/>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1B92AC74-9BEE-49A2-8898-AA0D884DFEF5}"/>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E6E160D-ADA2-4DCA-8A57-CAAD8E22FA93}"/>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881FDF59-5AF2-4A40-B200-1F4E6F33983F}"/>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21789</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E885ED53-892F-4994-B0D6-509CEA5FC2DA}"/>
            </a:ext>
          </a:extLst>
        </xdr:cNvPr>
        <xdr:cNvSpPr txBox="1"/>
      </xdr:nvSpPr>
      <xdr:spPr>
        <a:xfrm>
          <a:off x="152660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7093</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D9F93EA6-C1D1-4370-B140-A5E1751C6F64}"/>
            </a:ext>
          </a:extLst>
        </xdr:cNvPr>
        <xdr:cNvSpPr txBox="1"/>
      </xdr:nvSpPr>
      <xdr:spPr>
        <a:xfrm>
          <a:off x="14389744" y="72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160581</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4D2E674C-33F3-4165-8F6E-8E761E812A7C}"/>
            </a:ext>
          </a:extLst>
        </xdr:cNvPr>
        <xdr:cNvSpPr txBox="1"/>
      </xdr:nvSpPr>
      <xdr:spPr>
        <a:xfrm>
          <a:off x="13500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8726</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FA9CB723-D54C-4CFC-A210-068917DEB2FC}"/>
            </a:ext>
          </a:extLst>
        </xdr:cNvPr>
        <xdr:cNvSpPr txBox="1"/>
      </xdr:nvSpPr>
      <xdr:spPr>
        <a:xfrm>
          <a:off x="12611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A78141FF-AE6E-4760-BE18-651C2A65B9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5C8A86E-8123-4C3A-A4D2-33D16454D4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135F9341-E99B-411A-A4BF-9C3572A410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5464C41-0D65-45E4-9028-53A58CE50E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C182CB0B-A82E-4930-BEB7-FA704F6A5C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8B87322B-2A03-4DFA-A9B2-CA732AA33E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15F50F6-B28F-4269-BACC-57881BEB43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A15CE66-5F72-45F6-9B58-884B924754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F2E626E-D6CA-484E-AE3D-43E8706BE3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850C19E-B161-455D-9003-C41DBEACB1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4FBBE79-702C-4BB3-8733-904C6E23303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D21B757D-747A-4891-806B-13369B147FA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7800B0EE-AE80-49E9-8D36-A4E57CEABB7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96214513-BFC5-4A87-9920-499B4616AA6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535CDC50-3696-411D-8CED-E7683811821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2A8F03A-8B4C-4632-B8D4-412A55E960E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9626AC1-7F23-4349-8DAF-6684AEBABC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A4496DAF-CC8A-47F9-A2E2-DA17C276536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615C299-1841-426D-8146-7987CD0EF6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A2CD2FA4-F9F1-40B6-9579-16E06465C5A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8CCEC06-C715-42F0-B38B-B78E876CC5C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E08FDF48-0FD7-476C-9A19-E883D63956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2B20124F-F268-4AD8-ACDB-2F008D2931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293573E3-0E73-473B-9F80-38352F7ED02F}"/>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4E430DAC-772F-40A5-BAB2-DC2BDD2C4CE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D9DBDC1-39C9-4A67-9499-AFC5D42D293F}"/>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74DD10E7-5E66-4419-8A93-368138E5CE91}"/>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D110CF50-AB17-4656-A394-B971B4BCD6C9}"/>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87B896B-58C5-4271-9CEB-23472EBDB357}"/>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BCF829FC-EC06-4BFF-9674-F2779ACC2DF6}"/>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D361AD27-75E2-4F37-ACDF-987981038F12}"/>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51F75825-BA4E-43C5-988A-F1E233CC72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6" name="フローチャート: 判断 585">
          <a:extLst>
            <a:ext uri="{FF2B5EF4-FFF2-40B4-BE49-F238E27FC236}">
              <a16:creationId xmlns:a16="http://schemas.microsoft.com/office/drawing/2014/main" id="{E1CDE434-DDFB-459F-8B7E-9B7CC1DCCB42}"/>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7" name="フローチャート: 判断 586">
          <a:extLst>
            <a:ext uri="{FF2B5EF4-FFF2-40B4-BE49-F238E27FC236}">
              <a16:creationId xmlns:a16="http://schemas.microsoft.com/office/drawing/2014/main" id="{36EC2958-420D-46F3-9E10-589EF3E90DD9}"/>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F33D993-103F-4B8B-87C8-5767B62F0C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6CC5582-B821-4DA5-AB27-D4BCD6756D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15C42D5-D071-4C10-979C-A935A548AF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C16EAE2-DAD4-48A8-98B6-7738C2771D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9081A3D-296C-49DE-9F47-4C4A4D9955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119888</xdr:rowOff>
    </xdr:from>
    <xdr:to>
      <xdr:col>116</xdr:col>
      <xdr:colOff>114300</xdr:colOff>
      <xdr:row>41</xdr:row>
      <xdr:rowOff>50038</xdr:rowOff>
    </xdr:to>
    <xdr:sp macro="" textlink="">
      <xdr:nvSpPr>
        <xdr:cNvPr id="593" name="楕円 592">
          <a:extLst>
            <a:ext uri="{FF2B5EF4-FFF2-40B4-BE49-F238E27FC236}">
              <a16:creationId xmlns:a16="http://schemas.microsoft.com/office/drawing/2014/main" id="{0B58F426-F47B-4E0F-B375-7EC44F6A16BB}"/>
            </a:ext>
          </a:extLst>
        </xdr:cNvPr>
        <xdr:cNvSpPr/>
      </xdr:nvSpPr>
      <xdr:spPr>
        <a:xfrm>
          <a:off x="22110700" y="69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98315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9636B391-9DEF-4E7E-8930-4E76F493359C}"/>
            </a:ext>
          </a:extLst>
        </xdr:cNvPr>
        <xdr:cNvSpPr txBox="1"/>
      </xdr:nvSpPr>
      <xdr:spPr>
        <a:xfrm>
          <a:off x="22199600"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123698</xdr:rowOff>
    </xdr:from>
    <xdr:to>
      <xdr:col>112</xdr:col>
      <xdr:colOff>38100</xdr:colOff>
      <xdr:row>41</xdr:row>
      <xdr:rowOff>53848</xdr:rowOff>
    </xdr:to>
    <xdr:sp macro="" textlink="">
      <xdr:nvSpPr>
        <xdr:cNvPr id="595" name="楕円 594">
          <a:extLst>
            <a:ext uri="{FF2B5EF4-FFF2-40B4-BE49-F238E27FC236}">
              <a16:creationId xmlns:a16="http://schemas.microsoft.com/office/drawing/2014/main" id="{840B517D-4B93-4305-927D-38C8F92B39E4}"/>
            </a:ext>
          </a:extLst>
        </xdr:cNvPr>
        <xdr:cNvSpPr/>
      </xdr:nvSpPr>
      <xdr:spPr>
        <a:xfrm>
          <a:off x="21272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170688</xdr:rowOff>
    </xdr:from>
    <xdr:to>
      <xdr:col>116</xdr:col>
      <xdr:colOff>63500</xdr:colOff>
      <xdr:row>41</xdr:row>
      <xdr:rowOff>3048</xdr:rowOff>
    </xdr:to>
    <xdr:cxnSp macro="">
      <xdr:nvCxnSpPr>
        <xdr:cNvPr id="596" name="直線コネクタ 595">
          <a:extLst>
            <a:ext uri="{FF2B5EF4-FFF2-40B4-BE49-F238E27FC236}">
              <a16:creationId xmlns:a16="http://schemas.microsoft.com/office/drawing/2014/main" id="{9A98EC27-83B4-4E11-82E6-CEBBD1A97BF6}"/>
            </a:ext>
          </a:extLst>
        </xdr:cNvPr>
        <xdr:cNvCxnSpPr/>
      </xdr:nvCxnSpPr>
      <xdr:spPr>
        <a:xfrm flipV="1">
          <a:off x="21323300" y="702868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125222</xdr:rowOff>
    </xdr:from>
    <xdr:to>
      <xdr:col>107</xdr:col>
      <xdr:colOff>101600</xdr:colOff>
      <xdr:row>41</xdr:row>
      <xdr:rowOff>55372</xdr:rowOff>
    </xdr:to>
    <xdr:sp macro="" textlink="">
      <xdr:nvSpPr>
        <xdr:cNvPr id="597" name="楕円 596">
          <a:extLst>
            <a:ext uri="{FF2B5EF4-FFF2-40B4-BE49-F238E27FC236}">
              <a16:creationId xmlns:a16="http://schemas.microsoft.com/office/drawing/2014/main" id="{6066AD4B-0DF7-40A5-AC00-EF7C71C7E625}"/>
            </a:ext>
          </a:extLst>
        </xdr:cNvPr>
        <xdr:cNvSpPr/>
      </xdr:nvSpPr>
      <xdr:spPr>
        <a:xfrm>
          <a:off x="20383500" y="69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xdr:rowOff>
    </xdr:from>
    <xdr:to>
      <xdr:col>111</xdr:col>
      <xdr:colOff>177800</xdr:colOff>
      <xdr:row>41</xdr:row>
      <xdr:rowOff>4572</xdr:rowOff>
    </xdr:to>
    <xdr:cxnSp macro="">
      <xdr:nvCxnSpPr>
        <xdr:cNvPr id="598" name="直線コネクタ 597">
          <a:extLst>
            <a:ext uri="{FF2B5EF4-FFF2-40B4-BE49-F238E27FC236}">
              <a16:creationId xmlns:a16="http://schemas.microsoft.com/office/drawing/2014/main" id="{48FD633A-183E-43F3-A5AA-A51B5509E4EB}"/>
            </a:ext>
          </a:extLst>
        </xdr:cNvPr>
        <xdr:cNvCxnSpPr/>
      </xdr:nvCxnSpPr>
      <xdr:spPr>
        <a:xfrm flipV="1">
          <a:off x="20434300" y="70324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127508</xdr:rowOff>
    </xdr:from>
    <xdr:to>
      <xdr:col>102</xdr:col>
      <xdr:colOff>165100</xdr:colOff>
      <xdr:row>41</xdr:row>
      <xdr:rowOff>57658</xdr:rowOff>
    </xdr:to>
    <xdr:sp macro="" textlink="">
      <xdr:nvSpPr>
        <xdr:cNvPr id="599" name="楕円 598">
          <a:extLst>
            <a:ext uri="{FF2B5EF4-FFF2-40B4-BE49-F238E27FC236}">
              <a16:creationId xmlns:a16="http://schemas.microsoft.com/office/drawing/2014/main" id="{6D4C7CF1-CB1D-48F0-B476-A59B0BB54DA0}"/>
            </a:ext>
          </a:extLst>
        </xdr:cNvPr>
        <xdr:cNvSpPr/>
      </xdr:nvSpPr>
      <xdr:spPr>
        <a:xfrm>
          <a:off x="19494500" y="6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xdr:rowOff>
    </xdr:from>
    <xdr:to>
      <xdr:col>107</xdr:col>
      <xdr:colOff>50800</xdr:colOff>
      <xdr:row>41</xdr:row>
      <xdr:rowOff>6858</xdr:rowOff>
    </xdr:to>
    <xdr:cxnSp macro="">
      <xdr:nvCxnSpPr>
        <xdr:cNvPr id="600" name="直線コネクタ 599">
          <a:extLst>
            <a:ext uri="{FF2B5EF4-FFF2-40B4-BE49-F238E27FC236}">
              <a16:creationId xmlns:a16="http://schemas.microsoft.com/office/drawing/2014/main" id="{5A72C115-4EFF-4082-9E7E-2F3E482BCF46}"/>
            </a:ext>
          </a:extLst>
        </xdr:cNvPr>
        <xdr:cNvCxnSpPr/>
      </xdr:nvCxnSpPr>
      <xdr:spPr>
        <a:xfrm flipV="1">
          <a:off x="19545300" y="7034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131318</xdr:rowOff>
    </xdr:from>
    <xdr:to>
      <xdr:col>98</xdr:col>
      <xdr:colOff>38100</xdr:colOff>
      <xdr:row>41</xdr:row>
      <xdr:rowOff>61468</xdr:rowOff>
    </xdr:to>
    <xdr:sp macro="" textlink="">
      <xdr:nvSpPr>
        <xdr:cNvPr id="601" name="楕円 600">
          <a:extLst>
            <a:ext uri="{FF2B5EF4-FFF2-40B4-BE49-F238E27FC236}">
              <a16:creationId xmlns:a16="http://schemas.microsoft.com/office/drawing/2014/main" id="{819116E1-9F3C-41A3-9A9B-917403292A9C}"/>
            </a:ext>
          </a:extLst>
        </xdr:cNvPr>
        <xdr:cNvSpPr/>
      </xdr:nvSpPr>
      <xdr:spPr>
        <a:xfrm>
          <a:off x="18605500" y="69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6858</xdr:rowOff>
    </xdr:from>
    <xdr:to>
      <xdr:col>102</xdr:col>
      <xdr:colOff>114300</xdr:colOff>
      <xdr:row>41</xdr:row>
      <xdr:rowOff>10668</xdr:rowOff>
    </xdr:to>
    <xdr:cxnSp macro="">
      <xdr:nvCxnSpPr>
        <xdr:cNvPr id="602" name="直線コネクタ 601">
          <a:extLst>
            <a:ext uri="{FF2B5EF4-FFF2-40B4-BE49-F238E27FC236}">
              <a16:creationId xmlns:a16="http://schemas.microsoft.com/office/drawing/2014/main" id="{C305B32C-ACBB-4982-A171-94C4B0BEE14C}"/>
            </a:ext>
          </a:extLst>
        </xdr:cNvPr>
        <xdr:cNvCxnSpPr/>
      </xdr:nvCxnSpPr>
      <xdr:spPr>
        <a:xfrm flipV="1">
          <a:off x="18656300" y="703630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DA5F3C0D-8487-4320-81F3-94D84A80F268}"/>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BEED52D1-0C08-48D9-BDFF-1552324C6819}"/>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704D4C75-6441-46DF-91CE-0A902C45B321}"/>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DBF46EC1-3B04-48EB-AC71-2E59020C3AAA}"/>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44975</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91036567-1E65-49BA-8C56-C3B973C327AB}"/>
            </a:ext>
          </a:extLst>
        </xdr:cNvPr>
        <xdr:cNvSpPr txBox="1"/>
      </xdr:nvSpPr>
      <xdr:spPr>
        <a:xfrm>
          <a:off x="210757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46499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BB01C9A8-CA18-49AA-B4C7-DB3BE0131B5D}"/>
            </a:ext>
          </a:extLst>
        </xdr:cNvPr>
        <xdr:cNvSpPr txBox="1"/>
      </xdr:nvSpPr>
      <xdr:spPr>
        <a:xfrm>
          <a:off x="20199427" y="707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48785</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0A94343-4C2C-40D9-8F57-CB628B300354}"/>
            </a:ext>
          </a:extLst>
        </xdr:cNvPr>
        <xdr:cNvSpPr txBox="1"/>
      </xdr:nvSpPr>
      <xdr:spPr>
        <a:xfrm>
          <a:off x="19310427" y="7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52595</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CAE6C17B-768D-4515-9FAE-415A586399D5}"/>
            </a:ext>
          </a:extLst>
        </xdr:cNvPr>
        <xdr:cNvSpPr txBox="1"/>
      </xdr:nvSpPr>
      <xdr:spPr>
        <a:xfrm>
          <a:off x="18421427"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DCCD2FC-537A-41F5-ADD4-660B87EA89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A9785AB-9387-408C-A508-5C29E39D94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990100A-2B5E-4FD6-94DA-4D5D5F1816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DEF000B-08A7-4820-B132-D13E6347F0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68B6465-E5D6-4FFC-B7D0-C49E686335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5FA7ADA-44D7-44F2-A7E9-F79DD42981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7C5D123-AED4-40ED-A1F0-81AA132808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8378B33-BED5-4698-A088-5B234DCDDA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5A29E3D-4737-44CF-B6EA-8E74D48E99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0D23FB0-E647-4990-B20C-A4D9E6A746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463ADBA-E982-4851-84ED-1DA3FB3A9FC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C3BA6A15-2511-484B-95D7-8A714D025C6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2D52C0C7-5E41-4024-BBB1-2AD00BF1E18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CE910728-C3A0-479E-B831-D337ACEEB89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69855228-225B-4C81-8835-A9362600E0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25233A8E-5864-4781-8A6D-D8995C07F0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7AA7A15B-64E0-4696-85DE-0CB1EA2154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2A0FF738-940D-4100-96CE-5BB796CC77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B5E4CAD5-5935-4688-98C6-0E2D0F4945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9A0091C6-0117-481C-840D-EF3D98BBB8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AE65DF31-2CC9-476B-B76A-31721B3E2C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23784AD-06F8-4042-8DF7-80E9DCCB0A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CE3FFCD0-9018-4144-8CA6-D04581EFDB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5D8AD7AA-A08E-454B-8208-1FC75C1472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387290CD-1E0D-4984-AB51-3114EB890796}"/>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FF6C0B7C-5E61-47B8-8024-1E69A132DE1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DDFBD169-A074-4229-A3FF-382281A940C3}"/>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131C002E-FCB1-460F-987E-604E2FF20A62}"/>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DC00BCDA-7148-4AB3-8F5A-906D8BB66C2A}"/>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171D1660-37BC-4B09-A3D1-225D6CFAFE19}"/>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AC204EF2-F7AD-40CE-AA99-AD7C554EDD72}"/>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B6CC47C2-578E-43D1-B2A5-E5114AA1BBB7}"/>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12A2A454-0FA8-42B9-A926-1A8A555A1D6A}"/>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a:extLst>
            <a:ext uri="{FF2B5EF4-FFF2-40B4-BE49-F238E27FC236}">
              <a16:creationId xmlns:a16="http://schemas.microsoft.com/office/drawing/2014/main" id="{52BE8E06-5D24-493C-820B-D6855F171478}"/>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a:extLst>
            <a:ext uri="{FF2B5EF4-FFF2-40B4-BE49-F238E27FC236}">
              <a16:creationId xmlns:a16="http://schemas.microsoft.com/office/drawing/2014/main" id="{A06F52C9-6B1A-405B-A8BF-D013CDDDEDDD}"/>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7BC5397-B008-4BD6-93B7-DF85794292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FFB707A-40DB-45E3-9B2F-0B776C7E45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B9EDECB-9816-45F4-9A62-A210C1B95E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FC6105D-1B48-4830-AC5D-3B6376C808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05C27AA-BABB-4890-8756-89C26DA997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51" name="楕円 650">
          <a:extLst>
            <a:ext uri="{FF2B5EF4-FFF2-40B4-BE49-F238E27FC236}">
              <a16:creationId xmlns:a16="http://schemas.microsoft.com/office/drawing/2014/main" id="{C93CD64F-D306-4EEF-9AEA-2E7D9C948E5B}"/>
            </a:ext>
          </a:extLst>
        </xdr:cNvPr>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60F037B6-C1AF-4787-B7ED-CB278C125CFB}"/>
            </a:ext>
          </a:extLst>
        </xdr:cNvPr>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653" name="楕円 652">
          <a:extLst>
            <a:ext uri="{FF2B5EF4-FFF2-40B4-BE49-F238E27FC236}">
              <a16:creationId xmlns:a16="http://schemas.microsoft.com/office/drawing/2014/main" id="{689C0FDD-B942-4E4A-8FAF-E0F213560D81}"/>
            </a:ext>
          </a:extLst>
        </xdr:cNvPr>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144780</xdr:rowOff>
    </xdr:to>
    <xdr:cxnSp macro="">
      <xdr:nvCxnSpPr>
        <xdr:cNvPr id="654" name="直線コネクタ 653">
          <a:extLst>
            <a:ext uri="{FF2B5EF4-FFF2-40B4-BE49-F238E27FC236}">
              <a16:creationId xmlns:a16="http://schemas.microsoft.com/office/drawing/2014/main" id="{BB95A8D6-BC8B-47E2-A749-A96D57328D93}"/>
            </a:ext>
          </a:extLst>
        </xdr:cNvPr>
        <xdr:cNvCxnSpPr/>
      </xdr:nvCxnSpPr>
      <xdr:spPr>
        <a:xfrm>
          <a:off x="15481300" y="10227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655" name="楕円 654">
          <a:extLst>
            <a:ext uri="{FF2B5EF4-FFF2-40B4-BE49-F238E27FC236}">
              <a16:creationId xmlns:a16="http://schemas.microsoft.com/office/drawing/2014/main" id="{18C3DD5F-A2BB-40B2-8BCB-188FDB2C288C}"/>
            </a:ext>
          </a:extLst>
        </xdr:cNvPr>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78105</xdr:rowOff>
    </xdr:from>
    <xdr:to>
      <xdr:col>81</xdr:col>
      <xdr:colOff>50800</xdr:colOff>
      <xdr:row>59</xdr:row>
      <xdr:rowOff>112395</xdr:rowOff>
    </xdr:to>
    <xdr:cxnSp macro="">
      <xdr:nvCxnSpPr>
        <xdr:cNvPr id="656" name="直線コネクタ 655">
          <a:extLst>
            <a:ext uri="{FF2B5EF4-FFF2-40B4-BE49-F238E27FC236}">
              <a16:creationId xmlns:a16="http://schemas.microsoft.com/office/drawing/2014/main" id="{4D53CCFB-AA5D-4606-8D82-93E03DBE1ECD}"/>
            </a:ext>
          </a:extLst>
        </xdr:cNvPr>
        <xdr:cNvCxnSpPr/>
      </xdr:nvCxnSpPr>
      <xdr:spPr>
        <a:xfrm>
          <a:off x="14592300" y="1019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57" name="楕円 656">
          <a:extLst>
            <a:ext uri="{FF2B5EF4-FFF2-40B4-BE49-F238E27FC236}">
              <a16:creationId xmlns:a16="http://schemas.microsoft.com/office/drawing/2014/main" id="{87C8F599-E2E1-431F-B371-D0D74DD6AC7A}"/>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78105</xdr:rowOff>
    </xdr:to>
    <xdr:cxnSp macro="">
      <xdr:nvCxnSpPr>
        <xdr:cNvPr id="658" name="直線コネクタ 657">
          <a:extLst>
            <a:ext uri="{FF2B5EF4-FFF2-40B4-BE49-F238E27FC236}">
              <a16:creationId xmlns:a16="http://schemas.microsoft.com/office/drawing/2014/main" id="{B8EF354D-7DC7-4A7C-9527-5BE7D147EA68}"/>
            </a:ext>
          </a:extLst>
        </xdr:cNvPr>
        <xdr:cNvCxnSpPr/>
      </xdr:nvCxnSpPr>
      <xdr:spPr>
        <a:xfrm>
          <a:off x="13703300" y="101841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170180</xdr:rowOff>
    </xdr:from>
    <xdr:to>
      <xdr:col>67</xdr:col>
      <xdr:colOff>101600</xdr:colOff>
      <xdr:row>59</xdr:row>
      <xdr:rowOff>100330</xdr:rowOff>
    </xdr:to>
    <xdr:sp macro="" textlink="">
      <xdr:nvSpPr>
        <xdr:cNvPr id="659" name="楕円 658">
          <a:extLst>
            <a:ext uri="{FF2B5EF4-FFF2-40B4-BE49-F238E27FC236}">
              <a16:creationId xmlns:a16="http://schemas.microsoft.com/office/drawing/2014/main" id="{56689A31-70C3-4AAD-B56C-8A47C907A588}"/>
            </a:ext>
          </a:extLst>
        </xdr:cNvPr>
        <xdr:cNvSpPr/>
      </xdr:nvSpPr>
      <xdr:spPr>
        <a:xfrm>
          <a:off x="12763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49530</xdr:rowOff>
    </xdr:from>
    <xdr:to>
      <xdr:col>71</xdr:col>
      <xdr:colOff>177800</xdr:colOff>
      <xdr:row>59</xdr:row>
      <xdr:rowOff>68580</xdr:rowOff>
    </xdr:to>
    <xdr:cxnSp macro="">
      <xdr:nvCxnSpPr>
        <xdr:cNvPr id="660" name="直線コネクタ 659">
          <a:extLst>
            <a:ext uri="{FF2B5EF4-FFF2-40B4-BE49-F238E27FC236}">
              <a16:creationId xmlns:a16="http://schemas.microsoft.com/office/drawing/2014/main" id="{3D0C6E22-1C65-4DB2-9B5A-0D9366BAC688}"/>
            </a:ext>
          </a:extLst>
        </xdr:cNvPr>
        <xdr:cNvCxnSpPr/>
      </xdr:nvCxnSpPr>
      <xdr:spPr>
        <a:xfrm>
          <a:off x="12814300" y="10165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661" name="n_1aveValue【学校施設】&#10;有形固定資産減価償却率">
          <a:extLst>
            <a:ext uri="{FF2B5EF4-FFF2-40B4-BE49-F238E27FC236}">
              <a16:creationId xmlns:a16="http://schemas.microsoft.com/office/drawing/2014/main" id="{A7CEFFD0-42F5-4C3D-B089-501128880A1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62" name="n_2aveValue【学校施設】&#10;有形固定資産減価償却率">
          <a:extLst>
            <a:ext uri="{FF2B5EF4-FFF2-40B4-BE49-F238E27FC236}">
              <a16:creationId xmlns:a16="http://schemas.microsoft.com/office/drawing/2014/main" id="{989557F4-E68D-4190-9AD4-18A7D41F50C2}"/>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3" name="n_3aveValue【学校施設】&#10;有形固定資産減価償却率">
          <a:extLst>
            <a:ext uri="{FF2B5EF4-FFF2-40B4-BE49-F238E27FC236}">
              <a16:creationId xmlns:a16="http://schemas.microsoft.com/office/drawing/2014/main" id="{D827D7D5-00B5-48B1-922C-A0D9B8C50F72}"/>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64" name="n_4aveValue【学校施設】&#10;有形固定資産減価償却率">
          <a:extLst>
            <a:ext uri="{FF2B5EF4-FFF2-40B4-BE49-F238E27FC236}">
              <a16:creationId xmlns:a16="http://schemas.microsoft.com/office/drawing/2014/main" id="{8B700D90-514D-4733-A8E4-EE38796DC1AA}"/>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665" name="n_1mainValue【学校施設】&#10;有形固定資産減価償却率">
          <a:extLst>
            <a:ext uri="{FF2B5EF4-FFF2-40B4-BE49-F238E27FC236}">
              <a16:creationId xmlns:a16="http://schemas.microsoft.com/office/drawing/2014/main" id="{4AB1E573-BDCA-4468-8F0C-29C3E40D2D49}"/>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666" name="n_2mainValue【学校施設】&#10;有形固定資産減価償却率">
          <a:extLst>
            <a:ext uri="{FF2B5EF4-FFF2-40B4-BE49-F238E27FC236}">
              <a16:creationId xmlns:a16="http://schemas.microsoft.com/office/drawing/2014/main" id="{6AB1B29F-BB4A-4011-9739-245E41E16258}"/>
            </a:ext>
          </a:extLst>
        </xdr:cNvPr>
        <xdr:cNvSpPr txBox="1"/>
      </xdr:nvSpPr>
      <xdr:spPr>
        <a:xfrm>
          <a:off x="14389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67" name="n_3mainValue【学校施設】&#10;有形固定資産減価償却率">
          <a:extLst>
            <a:ext uri="{FF2B5EF4-FFF2-40B4-BE49-F238E27FC236}">
              <a16:creationId xmlns:a16="http://schemas.microsoft.com/office/drawing/2014/main" id="{76C0E55C-4E7A-40E5-AA4E-0835EE8677DB}"/>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668" name="n_4mainValue【学校施設】&#10;有形固定資産減価償却率">
          <a:extLst>
            <a:ext uri="{FF2B5EF4-FFF2-40B4-BE49-F238E27FC236}">
              <a16:creationId xmlns:a16="http://schemas.microsoft.com/office/drawing/2014/main" id="{488A3292-E94B-4A14-B2FC-D9B58E3B9061}"/>
            </a:ext>
          </a:extLst>
        </xdr:cNvPr>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EC8A93B-CA76-439E-A196-72047D4D6E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409A8498-3056-402D-B564-E105F69C14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39CA463-182E-461B-9282-E422D8E4BA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F7059A6D-4ADC-43F7-8897-10684C8463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74E953BD-0D50-466D-9679-A3D0D6ADEF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6433E6F7-8128-46D8-BDC1-1DCF65136F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425C799-B0F3-4691-8BDD-5F47E2BCE6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EA07E1B-BB55-4D73-8434-A4F002FE30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3254F0E-2F99-4430-8961-B23BF81484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6B837973-EE01-4231-B678-77F0BCEAC95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CBB65FA9-7BF4-4475-8058-F71A6F13EF4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ACA25C33-AB38-4081-80CF-362C434830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2F43575D-D0BD-4B28-AA0B-DBF7E0999D9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F565509-0E0A-4E56-8C22-582494A4CF2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47F421B5-A54D-4EE5-A0EF-81C6515F78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DEFFE22A-5F9D-454C-9F02-40D4B1A5152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AA757E7B-5C09-4D87-AD38-5B9A9CE24D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5BE8DC9E-E5C4-456E-AD1A-D8331E261BB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D0B8AAE-4180-4A29-BC0C-C396A878800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B8270E26-C2AD-4915-B34D-D2AC1FCE6F9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2A36D74-9818-445B-BF12-7DD5DBE360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A7AE3C4-A2DF-401E-B520-19DC532786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BDE91451-7003-4CCB-A285-305798C78A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1F5EEA35-4BDE-4480-BADD-9003904F8F09}"/>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DE9D67BA-1AE2-4ABB-8340-EB93A6ED869F}"/>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5A7F334E-24C6-45C5-A04D-D5F40E9EB51C}"/>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9A7BA9D9-2384-4A83-91E1-CED02F6998E1}"/>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A6855FAA-98E3-4C02-B154-5D42BD3EDC6D}"/>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697" name="【学校施設】&#10;一人当たり面積平均値テキスト">
          <a:extLst>
            <a:ext uri="{FF2B5EF4-FFF2-40B4-BE49-F238E27FC236}">
              <a16:creationId xmlns:a16="http://schemas.microsoft.com/office/drawing/2014/main" id="{0285993E-C911-4419-BE73-5C865DE24BF1}"/>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5E39E411-CFEA-4E39-BBE8-344C716B3973}"/>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7566267A-36E4-4B0A-9BE1-04E58121E0E3}"/>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432587A6-032B-47C5-9349-4907BF07619D}"/>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701" name="フローチャート: 判断 700">
          <a:extLst>
            <a:ext uri="{FF2B5EF4-FFF2-40B4-BE49-F238E27FC236}">
              <a16:creationId xmlns:a16="http://schemas.microsoft.com/office/drawing/2014/main" id="{CDA39608-BB2F-4FB1-BB23-12946724ABF3}"/>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702" name="フローチャート: 判断 701">
          <a:extLst>
            <a:ext uri="{FF2B5EF4-FFF2-40B4-BE49-F238E27FC236}">
              <a16:creationId xmlns:a16="http://schemas.microsoft.com/office/drawing/2014/main" id="{C9AFD149-DC32-4524-9B3F-D4AA9398B9F5}"/>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232BB20-0CAC-4AF6-A924-61DFCAB831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90F8DD8-DDE7-4D36-AE54-1F1CA40C86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CFE05B1-7C15-4EA2-AA28-5B067A2E9B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FBE4153-033A-4354-A379-CA7760C5BF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C066AAF-EA08-4C61-9698-E34FD8A2F9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49022</xdr:rowOff>
    </xdr:from>
    <xdr:to>
      <xdr:col>116</xdr:col>
      <xdr:colOff>114300</xdr:colOff>
      <xdr:row>62</xdr:row>
      <xdr:rowOff>150622</xdr:rowOff>
    </xdr:to>
    <xdr:sp macro="" textlink="">
      <xdr:nvSpPr>
        <xdr:cNvPr id="708" name="楕円 707">
          <a:extLst>
            <a:ext uri="{FF2B5EF4-FFF2-40B4-BE49-F238E27FC236}">
              <a16:creationId xmlns:a16="http://schemas.microsoft.com/office/drawing/2014/main" id="{693683E4-57D9-434B-8848-C984142C4963}"/>
            </a:ext>
          </a:extLst>
        </xdr:cNvPr>
        <xdr:cNvSpPr/>
      </xdr:nvSpPr>
      <xdr:spPr>
        <a:xfrm>
          <a:off x="22110700" y="106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71899</xdr:rowOff>
    </xdr:from>
    <xdr:ext cx="469744" cy="259045"/>
    <xdr:sp macro="" textlink="">
      <xdr:nvSpPr>
        <xdr:cNvPr id="709" name="【学校施設】&#10;一人当たり面積該当値テキスト">
          <a:extLst>
            <a:ext uri="{FF2B5EF4-FFF2-40B4-BE49-F238E27FC236}">
              <a16:creationId xmlns:a16="http://schemas.microsoft.com/office/drawing/2014/main" id="{FAD8BD55-8D09-4879-8991-8D49C76A8677}"/>
            </a:ext>
          </a:extLst>
        </xdr:cNvPr>
        <xdr:cNvSpPr txBox="1"/>
      </xdr:nvSpPr>
      <xdr:spPr>
        <a:xfrm>
          <a:off x="22199600" y="1053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55042</xdr:rowOff>
    </xdr:from>
    <xdr:to>
      <xdr:col>112</xdr:col>
      <xdr:colOff>38100</xdr:colOff>
      <xdr:row>62</xdr:row>
      <xdr:rowOff>156642</xdr:rowOff>
    </xdr:to>
    <xdr:sp macro="" textlink="">
      <xdr:nvSpPr>
        <xdr:cNvPr id="710" name="楕円 709">
          <a:extLst>
            <a:ext uri="{FF2B5EF4-FFF2-40B4-BE49-F238E27FC236}">
              <a16:creationId xmlns:a16="http://schemas.microsoft.com/office/drawing/2014/main" id="{1AFEEEC2-557F-445E-8C34-4D6A425BC2F5}"/>
            </a:ext>
          </a:extLst>
        </xdr:cNvPr>
        <xdr:cNvSpPr/>
      </xdr:nvSpPr>
      <xdr:spPr>
        <a:xfrm>
          <a:off x="21272500" y="106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99822</xdr:rowOff>
    </xdr:from>
    <xdr:to>
      <xdr:col>116</xdr:col>
      <xdr:colOff>63500</xdr:colOff>
      <xdr:row>62</xdr:row>
      <xdr:rowOff>105842</xdr:rowOff>
    </xdr:to>
    <xdr:cxnSp macro="">
      <xdr:nvCxnSpPr>
        <xdr:cNvPr id="711" name="直線コネクタ 710">
          <a:extLst>
            <a:ext uri="{FF2B5EF4-FFF2-40B4-BE49-F238E27FC236}">
              <a16:creationId xmlns:a16="http://schemas.microsoft.com/office/drawing/2014/main" id="{9FA65FB6-F1A2-4EBB-A264-0867310209A8}"/>
            </a:ext>
          </a:extLst>
        </xdr:cNvPr>
        <xdr:cNvCxnSpPr/>
      </xdr:nvCxnSpPr>
      <xdr:spPr>
        <a:xfrm flipV="1">
          <a:off x="21323300" y="10729722"/>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57176</xdr:rowOff>
    </xdr:from>
    <xdr:to>
      <xdr:col>107</xdr:col>
      <xdr:colOff>101600</xdr:colOff>
      <xdr:row>62</xdr:row>
      <xdr:rowOff>158776</xdr:rowOff>
    </xdr:to>
    <xdr:sp macro="" textlink="">
      <xdr:nvSpPr>
        <xdr:cNvPr id="712" name="楕円 711">
          <a:extLst>
            <a:ext uri="{FF2B5EF4-FFF2-40B4-BE49-F238E27FC236}">
              <a16:creationId xmlns:a16="http://schemas.microsoft.com/office/drawing/2014/main" id="{35310F8D-4885-4D99-AC03-6C721F32E478}"/>
            </a:ext>
          </a:extLst>
        </xdr:cNvPr>
        <xdr:cNvSpPr/>
      </xdr:nvSpPr>
      <xdr:spPr>
        <a:xfrm>
          <a:off x="20383500" y="106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105842</xdr:rowOff>
    </xdr:from>
    <xdr:to>
      <xdr:col>111</xdr:col>
      <xdr:colOff>177800</xdr:colOff>
      <xdr:row>62</xdr:row>
      <xdr:rowOff>107976</xdr:rowOff>
    </xdr:to>
    <xdr:cxnSp macro="">
      <xdr:nvCxnSpPr>
        <xdr:cNvPr id="713" name="直線コネクタ 712">
          <a:extLst>
            <a:ext uri="{FF2B5EF4-FFF2-40B4-BE49-F238E27FC236}">
              <a16:creationId xmlns:a16="http://schemas.microsoft.com/office/drawing/2014/main" id="{9EAC17A7-125C-4B99-99B4-ADD52F577DD4}"/>
            </a:ext>
          </a:extLst>
        </xdr:cNvPr>
        <xdr:cNvCxnSpPr/>
      </xdr:nvCxnSpPr>
      <xdr:spPr>
        <a:xfrm flipV="1">
          <a:off x="20434300" y="1073574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53442</xdr:rowOff>
    </xdr:from>
    <xdr:to>
      <xdr:col>102</xdr:col>
      <xdr:colOff>165100</xdr:colOff>
      <xdr:row>62</xdr:row>
      <xdr:rowOff>155042</xdr:rowOff>
    </xdr:to>
    <xdr:sp macro="" textlink="">
      <xdr:nvSpPr>
        <xdr:cNvPr id="714" name="楕円 713">
          <a:extLst>
            <a:ext uri="{FF2B5EF4-FFF2-40B4-BE49-F238E27FC236}">
              <a16:creationId xmlns:a16="http://schemas.microsoft.com/office/drawing/2014/main" id="{3FA26595-AD58-4281-B504-1A7DDC73E726}"/>
            </a:ext>
          </a:extLst>
        </xdr:cNvPr>
        <xdr:cNvSpPr/>
      </xdr:nvSpPr>
      <xdr:spPr>
        <a:xfrm>
          <a:off x="19494500" y="106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104242</xdr:rowOff>
    </xdr:from>
    <xdr:to>
      <xdr:col>107</xdr:col>
      <xdr:colOff>50800</xdr:colOff>
      <xdr:row>62</xdr:row>
      <xdr:rowOff>107976</xdr:rowOff>
    </xdr:to>
    <xdr:cxnSp macro="">
      <xdr:nvCxnSpPr>
        <xdr:cNvPr id="715" name="直線コネクタ 714">
          <a:extLst>
            <a:ext uri="{FF2B5EF4-FFF2-40B4-BE49-F238E27FC236}">
              <a16:creationId xmlns:a16="http://schemas.microsoft.com/office/drawing/2014/main" id="{9DFBF88A-7C8E-4D5E-98E4-6EA7AE7EE98B}"/>
            </a:ext>
          </a:extLst>
        </xdr:cNvPr>
        <xdr:cNvCxnSpPr/>
      </xdr:nvCxnSpPr>
      <xdr:spPr>
        <a:xfrm>
          <a:off x="19545300" y="10734142"/>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59157</xdr:rowOff>
    </xdr:from>
    <xdr:to>
      <xdr:col>98</xdr:col>
      <xdr:colOff>38100</xdr:colOff>
      <xdr:row>62</xdr:row>
      <xdr:rowOff>160757</xdr:rowOff>
    </xdr:to>
    <xdr:sp macro="" textlink="">
      <xdr:nvSpPr>
        <xdr:cNvPr id="716" name="楕円 715">
          <a:extLst>
            <a:ext uri="{FF2B5EF4-FFF2-40B4-BE49-F238E27FC236}">
              <a16:creationId xmlns:a16="http://schemas.microsoft.com/office/drawing/2014/main" id="{74E29936-562E-4A81-AA8A-03EB0925E3BE}"/>
            </a:ext>
          </a:extLst>
        </xdr:cNvPr>
        <xdr:cNvSpPr/>
      </xdr:nvSpPr>
      <xdr:spPr>
        <a:xfrm>
          <a:off x="18605500" y="106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104242</xdr:rowOff>
    </xdr:from>
    <xdr:to>
      <xdr:col>102</xdr:col>
      <xdr:colOff>114300</xdr:colOff>
      <xdr:row>62</xdr:row>
      <xdr:rowOff>109957</xdr:rowOff>
    </xdr:to>
    <xdr:cxnSp macro="">
      <xdr:nvCxnSpPr>
        <xdr:cNvPr id="717" name="直線コネクタ 716">
          <a:extLst>
            <a:ext uri="{FF2B5EF4-FFF2-40B4-BE49-F238E27FC236}">
              <a16:creationId xmlns:a16="http://schemas.microsoft.com/office/drawing/2014/main" id="{3F01F2E0-8043-4985-BB1B-2142D71C79AF}"/>
            </a:ext>
          </a:extLst>
        </xdr:cNvPr>
        <xdr:cNvCxnSpPr/>
      </xdr:nvCxnSpPr>
      <xdr:spPr>
        <a:xfrm flipV="1">
          <a:off x="18656300" y="1073414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718" name="n_1aveValue【学校施設】&#10;一人当たり面積">
          <a:extLst>
            <a:ext uri="{FF2B5EF4-FFF2-40B4-BE49-F238E27FC236}">
              <a16:creationId xmlns:a16="http://schemas.microsoft.com/office/drawing/2014/main" id="{EF94B154-4D00-44ED-A08E-C7E7D464A075}"/>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19" name="n_2aveValue【学校施設】&#10;一人当たり面積">
          <a:extLst>
            <a:ext uri="{FF2B5EF4-FFF2-40B4-BE49-F238E27FC236}">
              <a16:creationId xmlns:a16="http://schemas.microsoft.com/office/drawing/2014/main" id="{459DBE5B-5CE0-4053-A4AF-CC61324619EE}"/>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720" name="n_3aveValue【学校施設】&#10;一人当たり面積">
          <a:extLst>
            <a:ext uri="{FF2B5EF4-FFF2-40B4-BE49-F238E27FC236}">
              <a16:creationId xmlns:a16="http://schemas.microsoft.com/office/drawing/2014/main" id="{D1137B80-A101-45C7-B954-3C8754B3DC1A}"/>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721" name="n_4aveValue【学校施設】&#10;一人当たり面積">
          <a:extLst>
            <a:ext uri="{FF2B5EF4-FFF2-40B4-BE49-F238E27FC236}">
              <a16:creationId xmlns:a16="http://schemas.microsoft.com/office/drawing/2014/main" id="{9EED5B38-45A4-452E-8546-8BB399EF9455}"/>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1719</xdr:rowOff>
    </xdr:from>
    <xdr:ext cx="469744" cy="259045"/>
    <xdr:sp macro="" textlink="">
      <xdr:nvSpPr>
        <xdr:cNvPr id="722" name="n_1mainValue【学校施設】&#10;一人当たり面積">
          <a:extLst>
            <a:ext uri="{FF2B5EF4-FFF2-40B4-BE49-F238E27FC236}">
              <a16:creationId xmlns:a16="http://schemas.microsoft.com/office/drawing/2014/main" id="{20C6C8D4-6504-4905-93A8-BA438BD25DF2}"/>
            </a:ext>
          </a:extLst>
        </xdr:cNvPr>
        <xdr:cNvSpPr txBox="1"/>
      </xdr:nvSpPr>
      <xdr:spPr>
        <a:xfrm>
          <a:off x="21075727" y="104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3853</xdr:rowOff>
    </xdr:from>
    <xdr:ext cx="469744" cy="259045"/>
    <xdr:sp macro="" textlink="">
      <xdr:nvSpPr>
        <xdr:cNvPr id="723" name="n_2mainValue【学校施設】&#10;一人当たり面積">
          <a:extLst>
            <a:ext uri="{FF2B5EF4-FFF2-40B4-BE49-F238E27FC236}">
              <a16:creationId xmlns:a16="http://schemas.microsoft.com/office/drawing/2014/main" id="{B064F37E-FAA2-4141-9269-A6BA7FC7F6CD}"/>
            </a:ext>
          </a:extLst>
        </xdr:cNvPr>
        <xdr:cNvSpPr txBox="1"/>
      </xdr:nvSpPr>
      <xdr:spPr>
        <a:xfrm>
          <a:off x="20199427" y="104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xdr:rowOff>
    </xdr:from>
    <xdr:ext cx="469744" cy="259045"/>
    <xdr:sp macro="" textlink="">
      <xdr:nvSpPr>
        <xdr:cNvPr id="724" name="n_3mainValue【学校施設】&#10;一人当たり面積">
          <a:extLst>
            <a:ext uri="{FF2B5EF4-FFF2-40B4-BE49-F238E27FC236}">
              <a16:creationId xmlns:a16="http://schemas.microsoft.com/office/drawing/2014/main" id="{CAF56CF1-EDF9-4EE9-830D-0AD192F7036A}"/>
            </a:ext>
          </a:extLst>
        </xdr:cNvPr>
        <xdr:cNvSpPr txBox="1"/>
      </xdr:nvSpPr>
      <xdr:spPr>
        <a:xfrm>
          <a:off x="19310427" y="1045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5834</xdr:rowOff>
    </xdr:from>
    <xdr:ext cx="469744" cy="259045"/>
    <xdr:sp macro="" textlink="">
      <xdr:nvSpPr>
        <xdr:cNvPr id="725" name="n_4mainValue【学校施設】&#10;一人当たり面積">
          <a:extLst>
            <a:ext uri="{FF2B5EF4-FFF2-40B4-BE49-F238E27FC236}">
              <a16:creationId xmlns:a16="http://schemas.microsoft.com/office/drawing/2014/main" id="{73E13D48-42C9-4B17-B69C-6CA23793C6EE}"/>
            </a:ext>
          </a:extLst>
        </xdr:cNvPr>
        <xdr:cNvSpPr txBox="1"/>
      </xdr:nvSpPr>
      <xdr:spPr>
        <a:xfrm>
          <a:off x="18421427" y="1046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DA18115-FAF4-4820-90BA-BE25480259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A3F8F31D-B5F0-452D-AF0C-4D10044B2F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DB39BB5-E90A-4539-B833-3CCEC1ED3D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693AF2D-5E55-4E01-849D-CA0BEA6F81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903658FF-090B-4A3F-87B9-C07294910B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42F61C11-D73C-4962-A101-BDE7CA22F0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B6BB499B-145E-40F8-A989-F78AA74EF0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17E667DB-3CE7-4956-B5BA-B2D03B2F39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D16E9473-36E3-4692-856B-E01589D1B8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49828310-ED1F-4F7F-9DC6-4219A183EF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203DC5B6-A8AD-4AA2-9DAF-9770EF08C6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C572B83F-7DD9-4273-95E5-DC5D26BBF8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8C07E424-B856-431A-850C-9A1D7D6DAE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300C04E0-6D23-4A1B-A410-81CB55CC6E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B2C1DBC2-FF4F-48F9-A8CB-43003A92A0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6DB64C7-B7B5-4BF2-90ED-78BF70EC742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9B6364EC-AD4B-4A1B-B3B4-AD7CD377E7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83B4FA6-13E9-4076-965F-EB329AFA2C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C41684F-01D4-47A2-8812-A8280040C6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545D5170-1187-44E6-9182-AA977EC055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1130D2E7-8982-464A-B1E8-31B1EBA73F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B40AD05C-F928-44E0-8166-50415265C3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4F26EAC3-1D6F-4D3E-8FE1-C04959437B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BA5D678-A909-469E-AC77-7324EBBED9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ECF9C30C-C3D4-4EC0-973E-826EFADAE8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3675050C-6C9F-475D-8734-7BF45B58EA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8DAB051E-3B0F-4671-B175-0B061709763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C5C5DCDF-08D6-412F-A403-CC3CBBE0D80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4F55B4E7-ABC4-4BBA-81F3-AE79040867D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3B430D0B-0F0B-4C0D-8219-F945F50278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D67B1AC8-AE76-4D86-A1D6-8E9E27F0FBB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15E8FED2-A0ED-4F33-9FAD-B7E69DBD99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4FBECEB4-773B-4E1B-B627-B1989586AB2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B97CCA8-993D-454F-9FC2-EF31A2137B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E7E72491-25D5-492B-98D7-825591EFC7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A58C2956-FFD3-4431-84BD-43D194235EA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1C6E1B86-2607-42F8-A5A8-C2C5695748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78B19D7F-BD23-454C-941D-EB6DA8300CD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B013A5-9405-42D0-8592-111258F991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8C976CF4-801F-411B-AC56-A10C471B89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B735B5F1-57FA-4405-96CF-DE30D6CCE7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23D2D2FF-FA8A-4D59-96E0-28A590CC3BA4}"/>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597D3410-1812-4D2C-9048-6EDD233C3C2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DCDC3C91-5B4A-46E2-8458-5317130D8C2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70" name="【公民館】&#10;有形固定資産減価償却率最大値テキスト">
          <a:extLst>
            <a:ext uri="{FF2B5EF4-FFF2-40B4-BE49-F238E27FC236}">
              <a16:creationId xmlns:a16="http://schemas.microsoft.com/office/drawing/2014/main" id="{13EB037C-F498-4C75-A4B3-DCF9237E355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71" name="直線コネクタ 770">
          <a:extLst>
            <a:ext uri="{FF2B5EF4-FFF2-40B4-BE49-F238E27FC236}">
              <a16:creationId xmlns:a16="http://schemas.microsoft.com/office/drawing/2014/main" id="{CB222D92-1F69-40B2-A1B2-ADE17454D5AC}"/>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72" name="【公民館】&#10;有形固定資産減価償却率平均値テキスト">
          <a:extLst>
            <a:ext uri="{FF2B5EF4-FFF2-40B4-BE49-F238E27FC236}">
              <a16:creationId xmlns:a16="http://schemas.microsoft.com/office/drawing/2014/main" id="{932A2E70-A9C4-4802-B6D3-651C63D24DCA}"/>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3" name="フローチャート: 判断 772">
          <a:extLst>
            <a:ext uri="{FF2B5EF4-FFF2-40B4-BE49-F238E27FC236}">
              <a16:creationId xmlns:a16="http://schemas.microsoft.com/office/drawing/2014/main" id="{E63249F4-D766-4E8C-844B-1EC361669ED4}"/>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4" name="フローチャート: 判断 773">
          <a:extLst>
            <a:ext uri="{FF2B5EF4-FFF2-40B4-BE49-F238E27FC236}">
              <a16:creationId xmlns:a16="http://schemas.microsoft.com/office/drawing/2014/main" id="{3A9464FF-2B2F-4A1B-A46C-4B9A42432BDD}"/>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5" name="フローチャート: 判断 774">
          <a:extLst>
            <a:ext uri="{FF2B5EF4-FFF2-40B4-BE49-F238E27FC236}">
              <a16:creationId xmlns:a16="http://schemas.microsoft.com/office/drawing/2014/main" id="{90686FDE-1088-4F92-80C6-05B873F4B172}"/>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6" name="フローチャート: 判断 775">
          <a:extLst>
            <a:ext uri="{FF2B5EF4-FFF2-40B4-BE49-F238E27FC236}">
              <a16:creationId xmlns:a16="http://schemas.microsoft.com/office/drawing/2014/main" id="{5566A09B-3525-4BDF-9D5A-8BDE2CCC20DF}"/>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7" name="フローチャート: 判断 776">
          <a:extLst>
            <a:ext uri="{FF2B5EF4-FFF2-40B4-BE49-F238E27FC236}">
              <a16:creationId xmlns:a16="http://schemas.microsoft.com/office/drawing/2014/main" id="{7A67F472-F941-44E2-BA47-8DF49EAA81AD}"/>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499B07E-5FCC-47DB-8686-8476E61ACD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4C00F5F-7260-454A-BB2F-1FA69D3CB7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AE8DB7A-6D77-4922-8439-7B60D208A0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D649241-2294-4410-AAF5-B029E86769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F34ACCF1-72E9-44FE-9A20-652AF5CC85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146231</xdr:rowOff>
    </xdr:from>
    <xdr:to>
      <xdr:col>85</xdr:col>
      <xdr:colOff>177800</xdr:colOff>
      <xdr:row>107</xdr:row>
      <xdr:rowOff>76381</xdr:rowOff>
    </xdr:to>
    <xdr:sp macro="" textlink="">
      <xdr:nvSpPr>
        <xdr:cNvPr id="783" name="楕円 782">
          <a:extLst>
            <a:ext uri="{FF2B5EF4-FFF2-40B4-BE49-F238E27FC236}">
              <a16:creationId xmlns:a16="http://schemas.microsoft.com/office/drawing/2014/main" id="{42D2A4B5-EF25-44F2-BBE8-CF1ADDD7D94A}"/>
            </a:ext>
          </a:extLst>
        </xdr:cNvPr>
        <xdr:cNvSpPr/>
      </xdr:nvSpPr>
      <xdr:spPr>
        <a:xfrm>
          <a:off x="16268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124658</xdr:rowOff>
    </xdr:from>
    <xdr:ext cx="405111" cy="259045"/>
    <xdr:sp macro="" textlink="">
      <xdr:nvSpPr>
        <xdr:cNvPr id="784" name="【公民館】&#10;有形固定資産減価償却率該当値テキスト">
          <a:extLst>
            <a:ext uri="{FF2B5EF4-FFF2-40B4-BE49-F238E27FC236}">
              <a16:creationId xmlns:a16="http://schemas.microsoft.com/office/drawing/2014/main" id="{B0C1CFFC-21E5-43B1-8955-49B70294258B}"/>
            </a:ext>
          </a:extLst>
        </xdr:cNvPr>
        <xdr:cNvSpPr txBox="1"/>
      </xdr:nvSpPr>
      <xdr:spPr>
        <a:xfrm>
          <a:off x="16357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102144</xdr:rowOff>
    </xdr:from>
    <xdr:to>
      <xdr:col>81</xdr:col>
      <xdr:colOff>101600</xdr:colOff>
      <xdr:row>108</xdr:row>
      <xdr:rowOff>32294</xdr:rowOff>
    </xdr:to>
    <xdr:sp macro="" textlink="">
      <xdr:nvSpPr>
        <xdr:cNvPr id="785" name="楕円 784">
          <a:extLst>
            <a:ext uri="{FF2B5EF4-FFF2-40B4-BE49-F238E27FC236}">
              <a16:creationId xmlns:a16="http://schemas.microsoft.com/office/drawing/2014/main" id="{9574132F-3CD7-43E7-BDD1-41F73862099F}"/>
            </a:ext>
          </a:extLst>
        </xdr:cNvPr>
        <xdr:cNvSpPr/>
      </xdr:nvSpPr>
      <xdr:spPr>
        <a:xfrm>
          <a:off x="15430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152944</xdr:rowOff>
    </xdr:to>
    <xdr:cxnSp macro="">
      <xdr:nvCxnSpPr>
        <xdr:cNvPr id="786" name="直線コネクタ 785">
          <a:extLst>
            <a:ext uri="{FF2B5EF4-FFF2-40B4-BE49-F238E27FC236}">
              <a16:creationId xmlns:a16="http://schemas.microsoft.com/office/drawing/2014/main" id="{2855658B-3936-4707-8C53-7879CBF0E26D}"/>
            </a:ext>
          </a:extLst>
        </xdr:cNvPr>
        <xdr:cNvCxnSpPr/>
      </xdr:nvCxnSpPr>
      <xdr:spPr>
        <a:xfrm flipV="1">
          <a:off x="15481300" y="18370731"/>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126637</xdr:rowOff>
    </xdr:from>
    <xdr:to>
      <xdr:col>76</xdr:col>
      <xdr:colOff>165100</xdr:colOff>
      <xdr:row>108</xdr:row>
      <xdr:rowOff>56787</xdr:rowOff>
    </xdr:to>
    <xdr:sp macro="" textlink="">
      <xdr:nvSpPr>
        <xdr:cNvPr id="787" name="楕円 786">
          <a:extLst>
            <a:ext uri="{FF2B5EF4-FFF2-40B4-BE49-F238E27FC236}">
              <a16:creationId xmlns:a16="http://schemas.microsoft.com/office/drawing/2014/main" id="{432DDC2E-31B3-4252-B89A-84598D26A280}"/>
            </a:ext>
          </a:extLst>
        </xdr:cNvPr>
        <xdr:cNvSpPr/>
      </xdr:nvSpPr>
      <xdr:spPr>
        <a:xfrm>
          <a:off x="14541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152944</xdr:rowOff>
    </xdr:from>
    <xdr:to>
      <xdr:col>81</xdr:col>
      <xdr:colOff>50800</xdr:colOff>
      <xdr:row>108</xdr:row>
      <xdr:rowOff>5987</xdr:rowOff>
    </xdr:to>
    <xdr:cxnSp macro="">
      <xdr:nvCxnSpPr>
        <xdr:cNvPr id="788" name="直線コネクタ 787">
          <a:extLst>
            <a:ext uri="{FF2B5EF4-FFF2-40B4-BE49-F238E27FC236}">
              <a16:creationId xmlns:a16="http://schemas.microsoft.com/office/drawing/2014/main" id="{DBDD2A17-D6B8-4457-A079-D59294D89E7C}"/>
            </a:ext>
          </a:extLst>
        </xdr:cNvPr>
        <xdr:cNvCxnSpPr/>
      </xdr:nvCxnSpPr>
      <xdr:spPr>
        <a:xfrm flipV="1">
          <a:off x="14592300" y="184980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789" name="楕円 788">
          <a:extLst>
            <a:ext uri="{FF2B5EF4-FFF2-40B4-BE49-F238E27FC236}">
              <a16:creationId xmlns:a16="http://schemas.microsoft.com/office/drawing/2014/main" id="{D3130147-32A8-4A80-A3D4-7891028F9ED4}"/>
            </a:ext>
          </a:extLst>
        </xdr:cNvPr>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33745</xdr:rowOff>
    </xdr:from>
    <xdr:to>
      <xdr:col>76</xdr:col>
      <xdr:colOff>114300</xdr:colOff>
      <xdr:row>108</xdr:row>
      <xdr:rowOff>5987</xdr:rowOff>
    </xdr:to>
    <xdr:cxnSp macro="">
      <xdr:nvCxnSpPr>
        <xdr:cNvPr id="790" name="直線コネクタ 789">
          <a:extLst>
            <a:ext uri="{FF2B5EF4-FFF2-40B4-BE49-F238E27FC236}">
              <a16:creationId xmlns:a16="http://schemas.microsoft.com/office/drawing/2014/main" id="{9DF24318-9D75-4020-8CB3-404880AF5829}"/>
            </a:ext>
          </a:extLst>
        </xdr:cNvPr>
        <xdr:cNvCxnSpPr/>
      </xdr:nvCxnSpPr>
      <xdr:spPr>
        <a:xfrm>
          <a:off x="13703300" y="17864545"/>
          <a:ext cx="889000" cy="6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118473</xdr:rowOff>
    </xdr:from>
    <xdr:to>
      <xdr:col>67</xdr:col>
      <xdr:colOff>101600</xdr:colOff>
      <xdr:row>104</xdr:row>
      <xdr:rowOff>48623</xdr:rowOff>
    </xdr:to>
    <xdr:sp macro="" textlink="">
      <xdr:nvSpPr>
        <xdr:cNvPr id="791" name="楕円 790">
          <a:extLst>
            <a:ext uri="{FF2B5EF4-FFF2-40B4-BE49-F238E27FC236}">
              <a16:creationId xmlns:a16="http://schemas.microsoft.com/office/drawing/2014/main" id="{661FED44-DAC6-47F8-860F-4789D8EB2F10}"/>
            </a:ext>
          </a:extLst>
        </xdr:cNvPr>
        <xdr:cNvSpPr/>
      </xdr:nvSpPr>
      <xdr:spPr>
        <a:xfrm>
          <a:off x="12763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169273</xdr:rowOff>
    </xdr:from>
    <xdr:to>
      <xdr:col>71</xdr:col>
      <xdr:colOff>177800</xdr:colOff>
      <xdr:row>104</xdr:row>
      <xdr:rowOff>33745</xdr:rowOff>
    </xdr:to>
    <xdr:cxnSp macro="">
      <xdr:nvCxnSpPr>
        <xdr:cNvPr id="792" name="直線コネクタ 791">
          <a:extLst>
            <a:ext uri="{FF2B5EF4-FFF2-40B4-BE49-F238E27FC236}">
              <a16:creationId xmlns:a16="http://schemas.microsoft.com/office/drawing/2014/main" id="{A736EB32-5E73-40F3-B949-DD7674634474}"/>
            </a:ext>
          </a:extLst>
        </xdr:cNvPr>
        <xdr:cNvCxnSpPr/>
      </xdr:nvCxnSpPr>
      <xdr:spPr>
        <a:xfrm>
          <a:off x="12814300" y="178286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3" name="n_1aveValue【公民館】&#10;有形固定資産減価償却率">
          <a:extLst>
            <a:ext uri="{FF2B5EF4-FFF2-40B4-BE49-F238E27FC236}">
              <a16:creationId xmlns:a16="http://schemas.microsoft.com/office/drawing/2014/main" id="{DC0FBF65-81D1-4866-89B8-212606A2B94A}"/>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4" name="n_2aveValue【公民館】&#10;有形固定資産減価償却率">
          <a:extLst>
            <a:ext uri="{FF2B5EF4-FFF2-40B4-BE49-F238E27FC236}">
              <a16:creationId xmlns:a16="http://schemas.microsoft.com/office/drawing/2014/main" id="{F896C9E0-D4A0-4AF2-BFE6-149835517C1D}"/>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95" name="n_3aveValue【公民館】&#10;有形固定資産減価償却率">
          <a:extLst>
            <a:ext uri="{FF2B5EF4-FFF2-40B4-BE49-F238E27FC236}">
              <a16:creationId xmlns:a16="http://schemas.microsoft.com/office/drawing/2014/main" id="{EA6D2516-ECE9-4A2D-AC43-80DCF7374576}"/>
            </a:ext>
          </a:extLst>
        </xdr:cNvPr>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796" name="n_4aveValue【公民館】&#10;有形固定資産減価償却率">
          <a:extLst>
            <a:ext uri="{FF2B5EF4-FFF2-40B4-BE49-F238E27FC236}">
              <a16:creationId xmlns:a16="http://schemas.microsoft.com/office/drawing/2014/main" id="{504A14C2-AAD0-48EA-97ED-57394B1CE34B}"/>
            </a:ext>
          </a:extLst>
        </xdr:cNvPr>
        <xdr:cNvSpPr txBox="1"/>
      </xdr:nvSpPr>
      <xdr:spPr>
        <a:xfrm>
          <a:off x="12611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23421</xdr:rowOff>
    </xdr:from>
    <xdr:ext cx="405111" cy="259045"/>
    <xdr:sp macro="" textlink="">
      <xdr:nvSpPr>
        <xdr:cNvPr id="797" name="n_1mainValue【公民館】&#10;有形固定資産減価償却率">
          <a:extLst>
            <a:ext uri="{FF2B5EF4-FFF2-40B4-BE49-F238E27FC236}">
              <a16:creationId xmlns:a16="http://schemas.microsoft.com/office/drawing/2014/main" id="{572AFD42-1D62-4282-9568-8E3115704ADE}"/>
            </a:ext>
          </a:extLst>
        </xdr:cNvPr>
        <xdr:cNvSpPr txBox="1"/>
      </xdr:nvSpPr>
      <xdr:spPr>
        <a:xfrm>
          <a:off x="152660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47914</xdr:rowOff>
    </xdr:from>
    <xdr:ext cx="405111" cy="259045"/>
    <xdr:sp macro="" textlink="">
      <xdr:nvSpPr>
        <xdr:cNvPr id="798" name="n_2mainValue【公民館】&#10;有形固定資産減価償却率">
          <a:extLst>
            <a:ext uri="{FF2B5EF4-FFF2-40B4-BE49-F238E27FC236}">
              <a16:creationId xmlns:a16="http://schemas.microsoft.com/office/drawing/2014/main" id="{09C9ACA9-8EC0-48B4-B32E-47936DC3AE4B}"/>
            </a:ext>
          </a:extLst>
        </xdr:cNvPr>
        <xdr:cNvSpPr txBox="1"/>
      </xdr:nvSpPr>
      <xdr:spPr>
        <a:xfrm>
          <a:off x="14389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101072</xdr:rowOff>
    </xdr:from>
    <xdr:ext cx="405111" cy="259045"/>
    <xdr:sp macro="" textlink="">
      <xdr:nvSpPr>
        <xdr:cNvPr id="799" name="n_3mainValue【公民館】&#10;有形固定資産減価償却率">
          <a:extLst>
            <a:ext uri="{FF2B5EF4-FFF2-40B4-BE49-F238E27FC236}">
              <a16:creationId xmlns:a16="http://schemas.microsoft.com/office/drawing/2014/main" id="{3E1EE18D-7C81-440B-91C4-1166D452A7E6}"/>
            </a:ext>
          </a:extLst>
        </xdr:cNvPr>
        <xdr:cNvSpPr txBox="1"/>
      </xdr:nvSpPr>
      <xdr:spPr>
        <a:xfrm>
          <a:off x="13500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65150</xdr:rowOff>
    </xdr:from>
    <xdr:ext cx="405111" cy="259045"/>
    <xdr:sp macro="" textlink="">
      <xdr:nvSpPr>
        <xdr:cNvPr id="800" name="n_4mainValue【公民館】&#10;有形固定資産減価償却率">
          <a:extLst>
            <a:ext uri="{FF2B5EF4-FFF2-40B4-BE49-F238E27FC236}">
              <a16:creationId xmlns:a16="http://schemas.microsoft.com/office/drawing/2014/main" id="{93083145-EC33-4B09-AFE4-456E75004E85}"/>
            </a:ext>
          </a:extLst>
        </xdr:cNvPr>
        <xdr:cNvSpPr txBox="1"/>
      </xdr:nvSpPr>
      <xdr:spPr>
        <a:xfrm>
          <a:off x="12611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3C23355-915D-4760-AC82-916B2C8BDC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56FCCDE7-92D7-4B4B-A405-D2E89DB47A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994BCA41-2E5F-44B8-A23E-89B6D0515D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E9195E73-DB47-471D-92CF-B352CEC90A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B715A12-8E3B-408A-8E92-2B05596A0D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447E5024-0FFB-40E4-8F30-DCF98F87C4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C0E4341C-5F36-4F3C-B615-C390CB5B70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A8EA9B4B-B4D4-4217-BE2E-E4DB52B65B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8084094E-961B-4969-ACCB-61F9BA971C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5E21D22D-3FF9-4EFD-8CB1-6A03D457C7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BB383473-661E-458A-B82C-21943700415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C4542A08-DD3B-4795-82F8-EB297A764C4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8A2C05A2-71F2-4EDF-A5B4-916BB92838A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6C0DCFD-0608-4483-9171-93A501F5E92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5" name="直線コネクタ 814">
          <a:extLst>
            <a:ext uri="{FF2B5EF4-FFF2-40B4-BE49-F238E27FC236}">
              <a16:creationId xmlns:a16="http://schemas.microsoft.com/office/drawing/2014/main" id="{44C47692-E947-4497-83C1-F28DEDED333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6" name="テキスト ボックス 815">
          <a:extLst>
            <a:ext uri="{FF2B5EF4-FFF2-40B4-BE49-F238E27FC236}">
              <a16:creationId xmlns:a16="http://schemas.microsoft.com/office/drawing/2014/main" id="{3FD127DA-3287-48E8-9C0A-C5D0D03D073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16B3056-B21C-4C64-9843-46523FC2ED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290DD961-9376-47EE-BDBD-6F3F2222860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D3ACB3F6-2C90-4DE4-BF1F-0DCCE7240D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20" name="直線コネクタ 819">
          <a:extLst>
            <a:ext uri="{FF2B5EF4-FFF2-40B4-BE49-F238E27FC236}">
              <a16:creationId xmlns:a16="http://schemas.microsoft.com/office/drawing/2014/main" id="{42806B43-DC85-4EFD-AB46-51B8180A411F}"/>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21" name="【公民館】&#10;一人当たり面積最小値テキスト">
          <a:extLst>
            <a:ext uri="{FF2B5EF4-FFF2-40B4-BE49-F238E27FC236}">
              <a16:creationId xmlns:a16="http://schemas.microsoft.com/office/drawing/2014/main" id="{F34CB345-D4B2-40D9-B2ED-B3CFA1542F19}"/>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22" name="直線コネクタ 821">
          <a:extLst>
            <a:ext uri="{FF2B5EF4-FFF2-40B4-BE49-F238E27FC236}">
              <a16:creationId xmlns:a16="http://schemas.microsoft.com/office/drawing/2014/main" id="{215AB675-47F6-4B4F-B776-5191FB1B02A3}"/>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3" name="【公民館】&#10;一人当たり面積最大値テキスト">
          <a:extLst>
            <a:ext uri="{FF2B5EF4-FFF2-40B4-BE49-F238E27FC236}">
              <a16:creationId xmlns:a16="http://schemas.microsoft.com/office/drawing/2014/main" id="{46336BDB-F0DA-4837-BE77-898A40C467ED}"/>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4" name="直線コネクタ 823">
          <a:extLst>
            <a:ext uri="{FF2B5EF4-FFF2-40B4-BE49-F238E27FC236}">
              <a16:creationId xmlns:a16="http://schemas.microsoft.com/office/drawing/2014/main" id="{43ACCDD7-83F0-4CC9-8188-F4101BA46D45}"/>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825" name="【公民館】&#10;一人当たり面積平均値テキスト">
          <a:extLst>
            <a:ext uri="{FF2B5EF4-FFF2-40B4-BE49-F238E27FC236}">
              <a16:creationId xmlns:a16="http://schemas.microsoft.com/office/drawing/2014/main" id="{2E1FFCFD-A4C2-4821-A11D-1B4877229F61}"/>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6" name="フローチャート: 判断 825">
          <a:extLst>
            <a:ext uri="{FF2B5EF4-FFF2-40B4-BE49-F238E27FC236}">
              <a16:creationId xmlns:a16="http://schemas.microsoft.com/office/drawing/2014/main" id="{0ABA4137-2219-44DA-A41A-7CB2A68B2945}"/>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7" name="フローチャート: 判断 826">
          <a:extLst>
            <a:ext uri="{FF2B5EF4-FFF2-40B4-BE49-F238E27FC236}">
              <a16:creationId xmlns:a16="http://schemas.microsoft.com/office/drawing/2014/main" id="{8C71D176-59E2-4E0E-BF51-A205A6423E12}"/>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8" name="フローチャート: 判断 827">
          <a:extLst>
            <a:ext uri="{FF2B5EF4-FFF2-40B4-BE49-F238E27FC236}">
              <a16:creationId xmlns:a16="http://schemas.microsoft.com/office/drawing/2014/main" id="{25F5DCE3-C6B4-4F05-86B9-361BFE976F1B}"/>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9" name="フローチャート: 判断 828">
          <a:extLst>
            <a:ext uri="{FF2B5EF4-FFF2-40B4-BE49-F238E27FC236}">
              <a16:creationId xmlns:a16="http://schemas.microsoft.com/office/drawing/2014/main" id="{ECB8A116-9016-4612-A8B0-FB2C91B53419}"/>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30" name="フローチャート: 判断 829">
          <a:extLst>
            <a:ext uri="{FF2B5EF4-FFF2-40B4-BE49-F238E27FC236}">
              <a16:creationId xmlns:a16="http://schemas.microsoft.com/office/drawing/2014/main" id="{128E63C7-855D-4AD3-A0E4-42A29A6E36D5}"/>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2F35FB8-14E1-411F-A542-B2451D9B81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F226A70-6DE7-4D90-9797-01695F1B55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98C5054-9479-4C7F-B43C-F4C5D13D285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AE89115-B551-46D0-887F-2CB6F3F5AB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2945455-0E77-403E-9D4F-7FD110976F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81978</xdr:rowOff>
    </xdr:from>
    <xdr:to>
      <xdr:col>116</xdr:col>
      <xdr:colOff>114300</xdr:colOff>
      <xdr:row>105</xdr:row>
      <xdr:rowOff>12128</xdr:rowOff>
    </xdr:to>
    <xdr:sp macro="" textlink="">
      <xdr:nvSpPr>
        <xdr:cNvPr id="836" name="楕円 835">
          <a:extLst>
            <a:ext uri="{FF2B5EF4-FFF2-40B4-BE49-F238E27FC236}">
              <a16:creationId xmlns:a16="http://schemas.microsoft.com/office/drawing/2014/main" id="{C4E5EF04-FBD8-4600-A390-4B5522C9204F}"/>
            </a:ext>
          </a:extLst>
        </xdr:cNvPr>
        <xdr:cNvSpPr/>
      </xdr:nvSpPr>
      <xdr:spPr>
        <a:xfrm>
          <a:off x="22110700" y="179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104855</xdr:rowOff>
    </xdr:from>
    <xdr:ext cx="469744" cy="259045"/>
    <xdr:sp macro="" textlink="">
      <xdr:nvSpPr>
        <xdr:cNvPr id="837" name="【公民館】&#10;一人当たり面積該当値テキスト">
          <a:extLst>
            <a:ext uri="{FF2B5EF4-FFF2-40B4-BE49-F238E27FC236}">
              <a16:creationId xmlns:a16="http://schemas.microsoft.com/office/drawing/2014/main" id="{A1BC2FFE-AAF0-45EA-91F3-0DFE1FE6AFED}"/>
            </a:ext>
          </a:extLst>
        </xdr:cNvPr>
        <xdr:cNvSpPr txBox="1"/>
      </xdr:nvSpPr>
      <xdr:spPr>
        <a:xfrm>
          <a:off x="22199600" y="1776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12255</xdr:rowOff>
    </xdr:from>
    <xdr:to>
      <xdr:col>112</xdr:col>
      <xdr:colOff>38100</xdr:colOff>
      <xdr:row>105</xdr:row>
      <xdr:rowOff>113855</xdr:rowOff>
    </xdr:to>
    <xdr:sp macro="" textlink="">
      <xdr:nvSpPr>
        <xdr:cNvPr id="838" name="楕円 837">
          <a:extLst>
            <a:ext uri="{FF2B5EF4-FFF2-40B4-BE49-F238E27FC236}">
              <a16:creationId xmlns:a16="http://schemas.microsoft.com/office/drawing/2014/main" id="{C9CBE9F7-6CC9-4472-9FCA-56EF26F2B32F}"/>
            </a:ext>
          </a:extLst>
        </xdr:cNvPr>
        <xdr:cNvSpPr/>
      </xdr:nvSpPr>
      <xdr:spPr>
        <a:xfrm>
          <a:off x="21272500" y="180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132778</xdr:rowOff>
    </xdr:from>
    <xdr:to>
      <xdr:col>116</xdr:col>
      <xdr:colOff>63500</xdr:colOff>
      <xdr:row>105</xdr:row>
      <xdr:rowOff>63055</xdr:rowOff>
    </xdr:to>
    <xdr:cxnSp macro="">
      <xdr:nvCxnSpPr>
        <xdr:cNvPr id="839" name="直線コネクタ 838">
          <a:extLst>
            <a:ext uri="{FF2B5EF4-FFF2-40B4-BE49-F238E27FC236}">
              <a16:creationId xmlns:a16="http://schemas.microsoft.com/office/drawing/2014/main" id="{585E1B22-87F1-487B-9174-1335EF5E3D39}"/>
            </a:ext>
          </a:extLst>
        </xdr:cNvPr>
        <xdr:cNvCxnSpPr/>
      </xdr:nvCxnSpPr>
      <xdr:spPr>
        <a:xfrm flipV="1">
          <a:off x="21323300" y="17963578"/>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0" name="楕円 839">
          <a:extLst>
            <a:ext uri="{FF2B5EF4-FFF2-40B4-BE49-F238E27FC236}">
              <a16:creationId xmlns:a16="http://schemas.microsoft.com/office/drawing/2014/main" id="{D4D4264D-6B63-4E6D-AE4D-46175B97C332}"/>
            </a:ext>
          </a:extLst>
        </xdr:cNvPr>
        <xdr:cNvSpPr/>
      </xdr:nvSpPr>
      <xdr:spPr>
        <a:xfrm>
          <a:off x="20383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63055</xdr:rowOff>
    </xdr:from>
    <xdr:to>
      <xdr:col>111</xdr:col>
      <xdr:colOff>177800</xdr:colOff>
      <xdr:row>105</xdr:row>
      <xdr:rowOff>93345</xdr:rowOff>
    </xdr:to>
    <xdr:cxnSp macro="">
      <xdr:nvCxnSpPr>
        <xdr:cNvPr id="841" name="直線コネクタ 840">
          <a:extLst>
            <a:ext uri="{FF2B5EF4-FFF2-40B4-BE49-F238E27FC236}">
              <a16:creationId xmlns:a16="http://schemas.microsoft.com/office/drawing/2014/main" id="{2CFCC928-9AFB-4715-A42B-40442DBE201C}"/>
            </a:ext>
          </a:extLst>
        </xdr:cNvPr>
        <xdr:cNvCxnSpPr/>
      </xdr:nvCxnSpPr>
      <xdr:spPr>
        <a:xfrm flipV="1">
          <a:off x="20434300" y="1806530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84265</xdr:rowOff>
    </xdr:from>
    <xdr:to>
      <xdr:col>102</xdr:col>
      <xdr:colOff>165100</xdr:colOff>
      <xdr:row>104</xdr:row>
      <xdr:rowOff>14415</xdr:rowOff>
    </xdr:to>
    <xdr:sp macro="" textlink="">
      <xdr:nvSpPr>
        <xdr:cNvPr id="842" name="楕円 841">
          <a:extLst>
            <a:ext uri="{FF2B5EF4-FFF2-40B4-BE49-F238E27FC236}">
              <a16:creationId xmlns:a16="http://schemas.microsoft.com/office/drawing/2014/main" id="{2B647ACE-5721-4DB0-ADB5-CB330130CBF1}"/>
            </a:ext>
          </a:extLst>
        </xdr:cNvPr>
        <xdr:cNvSpPr/>
      </xdr:nvSpPr>
      <xdr:spPr>
        <a:xfrm>
          <a:off x="19494500" y="1774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135065</xdr:rowOff>
    </xdr:from>
    <xdr:to>
      <xdr:col>107</xdr:col>
      <xdr:colOff>50800</xdr:colOff>
      <xdr:row>105</xdr:row>
      <xdr:rowOff>93345</xdr:rowOff>
    </xdr:to>
    <xdr:cxnSp macro="">
      <xdr:nvCxnSpPr>
        <xdr:cNvPr id="843" name="直線コネクタ 842">
          <a:extLst>
            <a:ext uri="{FF2B5EF4-FFF2-40B4-BE49-F238E27FC236}">
              <a16:creationId xmlns:a16="http://schemas.microsoft.com/office/drawing/2014/main" id="{4CB1D22B-8FF0-47B7-B5DF-7C51DF201A43}"/>
            </a:ext>
          </a:extLst>
        </xdr:cNvPr>
        <xdr:cNvCxnSpPr/>
      </xdr:nvCxnSpPr>
      <xdr:spPr>
        <a:xfrm>
          <a:off x="19545300" y="17794415"/>
          <a:ext cx="8890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96838</xdr:rowOff>
    </xdr:from>
    <xdr:to>
      <xdr:col>98</xdr:col>
      <xdr:colOff>38100</xdr:colOff>
      <xdr:row>104</xdr:row>
      <xdr:rowOff>26988</xdr:rowOff>
    </xdr:to>
    <xdr:sp macro="" textlink="">
      <xdr:nvSpPr>
        <xdr:cNvPr id="844" name="楕円 843">
          <a:extLst>
            <a:ext uri="{FF2B5EF4-FFF2-40B4-BE49-F238E27FC236}">
              <a16:creationId xmlns:a16="http://schemas.microsoft.com/office/drawing/2014/main" id="{D310CC7F-3DF6-4EEE-8050-9E3DC1608DE4}"/>
            </a:ext>
          </a:extLst>
        </xdr:cNvPr>
        <xdr:cNvSpPr/>
      </xdr:nvSpPr>
      <xdr:spPr>
        <a:xfrm>
          <a:off x="18605500" y="177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135065</xdr:rowOff>
    </xdr:from>
    <xdr:to>
      <xdr:col>102</xdr:col>
      <xdr:colOff>114300</xdr:colOff>
      <xdr:row>103</xdr:row>
      <xdr:rowOff>147638</xdr:rowOff>
    </xdr:to>
    <xdr:cxnSp macro="">
      <xdr:nvCxnSpPr>
        <xdr:cNvPr id="845" name="直線コネクタ 844">
          <a:extLst>
            <a:ext uri="{FF2B5EF4-FFF2-40B4-BE49-F238E27FC236}">
              <a16:creationId xmlns:a16="http://schemas.microsoft.com/office/drawing/2014/main" id="{A56D34F8-CC98-45F2-969A-2C2FE236D605}"/>
            </a:ext>
          </a:extLst>
        </xdr:cNvPr>
        <xdr:cNvCxnSpPr/>
      </xdr:nvCxnSpPr>
      <xdr:spPr>
        <a:xfrm flipV="1">
          <a:off x="18656300" y="1779441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846" name="n_1aveValue【公民館】&#10;一人当たり面積">
          <a:extLst>
            <a:ext uri="{FF2B5EF4-FFF2-40B4-BE49-F238E27FC236}">
              <a16:creationId xmlns:a16="http://schemas.microsoft.com/office/drawing/2014/main" id="{48D6B040-3532-46D3-897E-DFC494B40F6A}"/>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7" name="n_2aveValue【公民館】&#10;一人当たり面積">
          <a:extLst>
            <a:ext uri="{FF2B5EF4-FFF2-40B4-BE49-F238E27FC236}">
              <a16:creationId xmlns:a16="http://schemas.microsoft.com/office/drawing/2014/main" id="{BB3CECCA-2A4F-4364-87CF-6DC27A1EE451}"/>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848" name="n_3aveValue【公民館】&#10;一人当たり面積">
          <a:extLst>
            <a:ext uri="{FF2B5EF4-FFF2-40B4-BE49-F238E27FC236}">
              <a16:creationId xmlns:a16="http://schemas.microsoft.com/office/drawing/2014/main" id="{E6215577-EF4C-4E3B-BE2D-47C844A63ED1}"/>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849" name="n_4aveValue【公民館】&#10;一人当たり面積">
          <a:extLst>
            <a:ext uri="{FF2B5EF4-FFF2-40B4-BE49-F238E27FC236}">
              <a16:creationId xmlns:a16="http://schemas.microsoft.com/office/drawing/2014/main" id="{BABD5192-84D4-49B1-8132-CAF9B7312F95}"/>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130382</xdr:rowOff>
    </xdr:from>
    <xdr:ext cx="469744" cy="259045"/>
    <xdr:sp macro="" textlink="">
      <xdr:nvSpPr>
        <xdr:cNvPr id="850" name="n_1mainValue【公民館】&#10;一人当たり面積">
          <a:extLst>
            <a:ext uri="{FF2B5EF4-FFF2-40B4-BE49-F238E27FC236}">
              <a16:creationId xmlns:a16="http://schemas.microsoft.com/office/drawing/2014/main" id="{F0B1D770-83F1-41D7-B24A-2DFAF01FA672}"/>
            </a:ext>
          </a:extLst>
        </xdr:cNvPr>
        <xdr:cNvSpPr txBox="1"/>
      </xdr:nvSpPr>
      <xdr:spPr>
        <a:xfrm>
          <a:off x="21075727" y="1778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51" name="n_2mainValue【公民館】&#10;一人当たり面積">
          <a:extLst>
            <a:ext uri="{FF2B5EF4-FFF2-40B4-BE49-F238E27FC236}">
              <a16:creationId xmlns:a16="http://schemas.microsoft.com/office/drawing/2014/main" id="{277EDC93-8113-4962-B445-FAF7C621F724}"/>
            </a:ext>
          </a:extLst>
        </xdr:cNvPr>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30942</xdr:rowOff>
    </xdr:from>
    <xdr:ext cx="469744" cy="259045"/>
    <xdr:sp macro="" textlink="">
      <xdr:nvSpPr>
        <xdr:cNvPr id="852" name="n_3mainValue【公民館】&#10;一人当たり面積">
          <a:extLst>
            <a:ext uri="{FF2B5EF4-FFF2-40B4-BE49-F238E27FC236}">
              <a16:creationId xmlns:a16="http://schemas.microsoft.com/office/drawing/2014/main" id="{46395416-8494-430E-A399-3DEECF391629}"/>
            </a:ext>
          </a:extLst>
        </xdr:cNvPr>
        <xdr:cNvSpPr txBox="1"/>
      </xdr:nvSpPr>
      <xdr:spPr>
        <a:xfrm>
          <a:off x="19310427" y="1751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43515</xdr:rowOff>
    </xdr:from>
    <xdr:ext cx="469744" cy="259045"/>
    <xdr:sp macro="" textlink="">
      <xdr:nvSpPr>
        <xdr:cNvPr id="853" name="n_4mainValue【公民館】&#10;一人当たり面積">
          <a:extLst>
            <a:ext uri="{FF2B5EF4-FFF2-40B4-BE49-F238E27FC236}">
              <a16:creationId xmlns:a16="http://schemas.microsoft.com/office/drawing/2014/main" id="{E2F00D89-E040-4971-A5EC-CCB7820BDF27}"/>
            </a:ext>
          </a:extLst>
        </xdr:cNvPr>
        <xdr:cNvSpPr txBox="1"/>
      </xdr:nvSpPr>
      <xdr:spPr>
        <a:xfrm>
          <a:off x="18421427" y="1753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61FDBF7A-5108-4A61-B635-6DBC77A578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0A93D35-DA72-47D9-B5CC-AC659D9E2B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CC17912-D04A-49C6-9372-F82714E1EA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p>
        <a:p>
          <a:r>
            <a:rPr kumimoji="1" lang="ja-JP" altLang="en-US" sz="1300">
              <a:latin typeface="ＭＳ Ｐゴシック" panose="020B0600070205080204" pitchFamily="50" charset="-128"/>
              <a:ea typeface="ＭＳ Ｐゴシック" panose="020B0600070205080204" pitchFamily="50" charset="-128"/>
            </a:rPr>
            <a:t>道路については、社会資本整備総合交付金事業や過疎対策事業にて老朽化の激しいものや実用頻度の高いものから更新していく。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認定こども園・幼稚園・保育所については、幼稚園が建設されてから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年以上を経過し老朽化が進んでいるため、今後の改修等の費用を軽減するために適切な維持管理に努め、必要な修繕を実施していく。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39CBFE-69D9-4481-A9F1-639D9DF02E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11C082-741B-4BB5-BDAD-0EA3FD6D229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2BE64A-750E-4368-A817-05B67823B8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B51ABB-8565-4BD6-BE16-91A3C9366F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DC4C58-59B7-48E2-AD2B-ACD646E36C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35D288-15A9-498C-A73A-88BE638393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C977FE-51D6-4EAE-8FF7-445229A381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A0488-6B2A-4267-BB09-802D4FDE09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5A4553-6C99-42F5-957B-62ECF8CA78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8E9687-F899-4D41-944F-FD19BA736E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F0F0B5-E144-4E75-A96D-2909B6F04D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246132-3C55-4CDA-BE79-7DC1C09155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DC6EA7-1E71-4D99-A56E-918B69FB8C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B11EE4-7B4F-4DBB-9DFA-AC62E45C32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633740-8835-4341-BF0B-22D07ABAAB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E44EDC-3EF6-41C5-ADC8-1D4DD0D6B50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7530E6-6982-4488-A1C0-E40E139C5F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4FAA92-2A1F-458D-82D9-C7B37460E0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D7E9B4-9C5B-43E7-B451-60DA0C9CF0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818A37-5E18-438F-81E2-3EC1E2EAAA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C370EC-8B91-4FA3-92ED-D5F468F7D7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3F4D88-0649-4C75-98FF-67232BE17C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379AA9-588C-4E22-B7BB-A240916710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7A4419-659D-4FED-B88E-0491CA3B5E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724580-1588-4112-8358-D7176194C8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1EA418-95E8-4593-98DA-185FF0E737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3B8976-5534-46FF-AC73-4DB62B7837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1B2C08-3C5D-4012-B9D9-484C437B3D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17E6A9-4A0A-44E3-92C5-386324DC1E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551F82-F2E0-4C63-8027-A7221C1A8D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3D5CD3-55F9-4C4C-973C-BFFC0D5CDA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69083E-FA79-4DD3-A2FE-FB176D0CDC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BE2CE7-5B61-4F65-883C-08DD788D7A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133090-D376-4215-927D-7B2EB13A96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6F4C79-11A3-4FFB-B8AF-64E816BB9E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28643D-0AC5-4642-9E79-C19CAB1E0D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54F503-B3C2-412F-A00A-ECBB84DC27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2FD33C-0251-40C9-8604-9ABEA6CB6A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3528E6-4187-446D-9BFA-ADE324312A1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874D987-DFBB-4854-B895-D52304E1C7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AF204B1-1C15-43CA-BCA8-8543DCF5E6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E50768F-DD1C-43ED-80D7-B6844FE63C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6A1A9B5-450D-4E37-8806-CB2E6D4738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D959DA0-5DF3-4728-AAE3-DC66B735BC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E6BE78B-7ED7-44E7-88D8-7CA1D7B810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D40F4A7-5B58-4403-A924-7E45C9E65A6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5D4FA0E-80BE-4403-891D-D66D318393C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D343602-7988-4C85-911E-D5CA9D1292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B969110-DA88-45C1-BCA4-5B22EA7CAF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0120305-91D2-426B-8E14-BBA39AE3DB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1C990F3-61F8-4B9A-9388-868A39C072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EE49202-00D3-407C-B3AB-15A259471F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C6E6765-5838-41F7-BC49-80468DA6B7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89A7C5F-ACDE-4542-96C7-DB9DC381C7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178FFD1-0BAA-4001-BD51-571B2EC77A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4A09E3-5D25-4382-A9BC-31F8BEB567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3E85DCC-7E34-4CEC-B28D-A58CDD4440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199D886-D03A-4E6C-A5FA-4289F520C4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B83825F-8BB0-4D12-9576-FD299560E6D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279DE18-C4A6-4C52-9D77-DAD1B5AA19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14E0FB5-CD00-4EE2-966D-810CA74822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43F6BF3-0278-469B-A40F-13AD9BF141F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E9A0F47-78F7-4E70-AA16-19CC62C1BF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E30547D-1F24-4946-80ED-D387C65A27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58DE784-FDF8-4F6D-8F54-320D0E2909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B380B5E-FAA7-4BA4-BB6A-DDFECFB1C1C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328372A-B808-42C1-B33C-924F344181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32F3428-0435-498F-90F8-85DC74EC5C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367C2F3-B862-42AF-B9C8-51D47368619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C3C32AA-2763-4B95-B5AB-3D77EB4F5B0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C7F7284-2A03-4E91-BE24-7C39913966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7FB58FC-4C08-4214-ACB0-5B799DA87F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FDA4244-EFD3-4BD9-AA51-59F5A3D77127}"/>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025C320-6114-458C-A140-A3F1AD7A400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43AACCE-BE4E-4A68-844C-06D34E60246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4657959-03FF-4D73-9EFF-D160AF42702B}"/>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C0759C93-060D-43D3-9BC7-ADE38B18C608}"/>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718E5DC-D2E0-473D-8165-0107EA23E8C8}"/>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8DBC930C-2592-4CFB-BD6B-4919F159BA83}"/>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4C9D4115-EDB3-4575-94D3-E51694671A72}"/>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6A46ECDC-3722-4628-994C-09BC67F7440E}"/>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E2A9AFF9-F6E9-4243-8E1B-EFA3CEB56BBE}"/>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1861B6C1-D85B-4F22-928A-9C117EC84778}"/>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9E8E3A3-D32D-4E1C-AAE6-C6505E21AF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9F245EA-0419-41BA-BEF6-C547E4CE4A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C02AF84-731B-4191-B8D7-1B637DD20D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8FC1CF4-4CEB-45C5-8457-60EB2A363B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4003615-606F-41D6-A627-3875758D5B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90" name="楕円 89">
          <a:extLst>
            <a:ext uri="{FF2B5EF4-FFF2-40B4-BE49-F238E27FC236}">
              <a16:creationId xmlns:a16="http://schemas.microsoft.com/office/drawing/2014/main" id="{050B2CB7-F38C-476F-9641-42706869B73F}"/>
            </a:ext>
          </a:extLst>
        </xdr:cNvPr>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55E5B42-9B2C-45F6-BCBE-E80ECCCDF0EF}"/>
            </a:ext>
          </a:extLst>
        </xdr:cNvPr>
        <xdr:cNvSpPr txBox="1"/>
      </xdr:nvSpPr>
      <xdr:spPr>
        <a:xfrm>
          <a:off x="4673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141877</xdr:rowOff>
    </xdr:from>
    <xdr:to>
      <xdr:col>20</xdr:col>
      <xdr:colOff>38100</xdr:colOff>
      <xdr:row>60</xdr:row>
      <xdr:rowOff>72027</xdr:rowOff>
    </xdr:to>
    <xdr:sp macro="" textlink="">
      <xdr:nvSpPr>
        <xdr:cNvPr id="92" name="楕円 91">
          <a:extLst>
            <a:ext uri="{FF2B5EF4-FFF2-40B4-BE49-F238E27FC236}">
              <a16:creationId xmlns:a16="http://schemas.microsoft.com/office/drawing/2014/main" id="{18CAE6D5-9F86-400C-AB48-BD9639279957}"/>
            </a:ext>
          </a:extLst>
        </xdr:cNvPr>
        <xdr:cNvSpPr/>
      </xdr:nvSpPr>
      <xdr:spPr>
        <a:xfrm>
          <a:off x="3746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21227</xdr:rowOff>
    </xdr:from>
    <xdr:to>
      <xdr:col>24</xdr:col>
      <xdr:colOff>63500</xdr:colOff>
      <xdr:row>60</xdr:row>
      <xdr:rowOff>57150</xdr:rowOff>
    </xdr:to>
    <xdr:cxnSp macro="">
      <xdr:nvCxnSpPr>
        <xdr:cNvPr id="93" name="直線コネクタ 92">
          <a:extLst>
            <a:ext uri="{FF2B5EF4-FFF2-40B4-BE49-F238E27FC236}">
              <a16:creationId xmlns:a16="http://schemas.microsoft.com/office/drawing/2014/main" id="{CF0FEBF2-AF35-4BDA-A2E9-4F8C5E67A527}"/>
            </a:ext>
          </a:extLst>
        </xdr:cNvPr>
        <xdr:cNvCxnSpPr/>
      </xdr:nvCxnSpPr>
      <xdr:spPr>
        <a:xfrm>
          <a:off x="3797300" y="103082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105954</xdr:rowOff>
    </xdr:from>
    <xdr:to>
      <xdr:col>15</xdr:col>
      <xdr:colOff>101600</xdr:colOff>
      <xdr:row>60</xdr:row>
      <xdr:rowOff>36104</xdr:rowOff>
    </xdr:to>
    <xdr:sp macro="" textlink="">
      <xdr:nvSpPr>
        <xdr:cNvPr id="94" name="楕円 93">
          <a:extLst>
            <a:ext uri="{FF2B5EF4-FFF2-40B4-BE49-F238E27FC236}">
              <a16:creationId xmlns:a16="http://schemas.microsoft.com/office/drawing/2014/main" id="{BB156977-7ABE-49B2-B25E-2E578A13FA68}"/>
            </a:ext>
          </a:extLst>
        </xdr:cNvPr>
        <xdr:cNvSpPr/>
      </xdr:nvSpPr>
      <xdr:spPr>
        <a:xfrm>
          <a:off x="2857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156754</xdr:rowOff>
    </xdr:from>
    <xdr:to>
      <xdr:col>19</xdr:col>
      <xdr:colOff>177800</xdr:colOff>
      <xdr:row>60</xdr:row>
      <xdr:rowOff>21227</xdr:rowOff>
    </xdr:to>
    <xdr:cxnSp macro="">
      <xdr:nvCxnSpPr>
        <xdr:cNvPr id="95" name="直線コネクタ 94">
          <a:extLst>
            <a:ext uri="{FF2B5EF4-FFF2-40B4-BE49-F238E27FC236}">
              <a16:creationId xmlns:a16="http://schemas.microsoft.com/office/drawing/2014/main" id="{16B8ED0D-7608-4C94-863C-A1BF2472203F}"/>
            </a:ext>
          </a:extLst>
        </xdr:cNvPr>
        <xdr:cNvCxnSpPr/>
      </xdr:nvCxnSpPr>
      <xdr:spPr>
        <a:xfrm>
          <a:off x="2908300" y="102723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96" name="楕円 95">
          <a:extLst>
            <a:ext uri="{FF2B5EF4-FFF2-40B4-BE49-F238E27FC236}">
              <a16:creationId xmlns:a16="http://schemas.microsoft.com/office/drawing/2014/main" id="{A84B7FF9-4997-46E6-B3E6-5D62ACAE907B}"/>
            </a:ext>
          </a:extLst>
        </xdr:cNvPr>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156754</xdr:rowOff>
    </xdr:to>
    <xdr:cxnSp macro="">
      <xdr:nvCxnSpPr>
        <xdr:cNvPr id="97" name="直線コネクタ 96">
          <a:extLst>
            <a:ext uri="{FF2B5EF4-FFF2-40B4-BE49-F238E27FC236}">
              <a16:creationId xmlns:a16="http://schemas.microsoft.com/office/drawing/2014/main" id="{ECF4976C-2C71-4108-9A9A-37EBF4D067A4}"/>
            </a:ext>
          </a:extLst>
        </xdr:cNvPr>
        <xdr:cNvCxnSpPr/>
      </xdr:nvCxnSpPr>
      <xdr:spPr>
        <a:xfrm>
          <a:off x="2019300" y="102429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34109</xdr:rowOff>
    </xdr:from>
    <xdr:to>
      <xdr:col>6</xdr:col>
      <xdr:colOff>38100</xdr:colOff>
      <xdr:row>59</xdr:row>
      <xdr:rowOff>135709</xdr:rowOff>
    </xdr:to>
    <xdr:sp macro="" textlink="">
      <xdr:nvSpPr>
        <xdr:cNvPr id="98" name="楕円 97">
          <a:extLst>
            <a:ext uri="{FF2B5EF4-FFF2-40B4-BE49-F238E27FC236}">
              <a16:creationId xmlns:a16="http://schemas.microsoft.com/office/drawing/2014/main" id="{8759C5BD-69C1-48B2-B662-A601E452D6DE}"/>
            </a:ext>
          </a:extLst>
        </xdr:cNvPr>
        <xdr:cNvSpPr/>
      </xdr:nvSpPr>
      <xdr:spPr>
        <a:xfrm>
          <a:off x="1079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84909</xdr:rowOff>
    </xdr:from>
    <xdr:to>
      <xdr:col>10</xdr:col>
      <xdr:colOff>114300</xdr:colOff>
      <xdr:row>59</xdr:row>
      <xdr:rowOff>127363</xdr:rowOff>
    </xdr:to>
    <xdr:cxnSp macro="">
      <xdr:nvCxnSpPr>
        <xdr:cNvPr id="99" name="直線コネクタ 98">
          <a:extLst>
            <a:ext uri="{FF2B5EF4-FFF2-40B4-BE49-F238E27FC236}">
              <a16:creationId xmlns:a16="http://schemas.microsoft.com/office/drawing/2014/main" id="{43100F7E-6EFD-4E85-B23E-49B3F897D334}"/>
            </a:ext>
          </a:extLst>
        </xdr:cNvPr>
        <xdr:cNvCxnSpPr/>
      </xdr:nvCxnSpPr>
      <xdr:spPr>
        <a:xfrm>
          <a:off x="1130300" y="1020045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00" name="n_1aveValue【体育館・プール】&#10;有形固定資産減価償却率">
          <a:extLst>
            <a:ext uri="{FF2B5EF4-FFF2-40B4-BE49-F238E27FC236}">
              <a16:creationId xmlns:a16="http://schemas.microsoft.com/office/drawing/2014/main" id="{D25282D0-09F7-4A6D-BFB4-3060A427F437}"/>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82BBAC84-E111-403E-8FCB-FBFC3D554AC8}"/>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102" name="n_3aveValue【体育館・プール】&#10;有形固定資産減価償却率">
          <a:extLst>
            <a:ext uri="{FF2B5EF4-FFF2-40B4-BE49-F238E27FC236}">
              <a16:creationId xmlns:a16="http://schemas.microsoft.com/office/drawing/2014/main" id="{E0BE3356-B299-48EC-8D01-640E79B33BF6}"/>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D486C162-E550-4133-9A0C-71B3A1C1A34C}"/>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88554</xdr:rowOff>
    </xdr:from>
    <xdr:ext cx="405111" cy="259045"/>
    <xdr:sp macro="" textlink="">
      <xdr:nvSpPr>
        <xdr:cNvPr id="104" name="n_1mainValue【体育館・プール】&#10;有形固定資産減価償却率">
          <a:extLst>
            <a:ext uri="{FF2B5EF4-FFF2-40B4-BE49-F238E27FC236}">
              <a16:creationId xmlns:a16="http://schemas.microsoft.com/office/drawing/2014/main" id="{30C6C349-FC74-4F95-A9B8-244B7AE2CD94}"/>
            </a:ext>
          </a:extLst>
        </xdr:cNvPr>
        <xdr:cNvSpPr txBox="1"/>
      </xdr:nvSpPr>
      <xdr:spPr>
        <a:xfrm>
          <a:off x="35820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52631</xdr:rowOff>
    </xdr:from>
    <xdr:ext cx="405111" cy="259045"/>
    <xdr:sp macro="" textlink="">
      <xdr:nvSpPr>
        <xdr:cNvPr id="105" name="n_2mainValue【体育館・プール】&#10;有形固定資産減価償却率">
          <a:extLst>
            <a:ext uri="{FF2B5EF4-FFF2-40B4-BE49-F238E27FC236}">
              <a16:creationId xmlns:a16="http://schemas.microsoft.com/office/drawing/2014/main" id="{10A6083D-979A-4E58-B69A-A97A397CC495}"/>
            </a:ext>
          </a:extLst>
        </xdr:cNvPr>
        <xdr:cNvSpPr txBox="1"/>
      </xdr:nvSpPr>
      <xdr:spPr>
        <a:xfrm>
          <a:off x="2705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06" name="n_3mainValue【体育館・プール】&#10;有形固定資産減価償却率">
          <a:extLst>
            <a:ext uri="{FF2B5EF4-FFF2-40B4-BE49-F238E27FC236}">
              <a16:creationId xmlns:a16="http://schemas.microsoft.com/office/drawing/2014/main" id="{3C48B5BD-40DD-42B1-A366-66666C938088}"/>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152236</xdr:rowOff>
    </xdr:from>
    <xdr:ext cx="405111" cy="259045"/>
    <xdr:sp macro="" textlink="">
      <xdr:nvSpPr>
        <xdr:cNvPr id="107" name="n_4mainValue【体育館・プール】&#10;有形固定資産減価償却率">
          <a:extLst>
            <a:ext uri="{FF2B5EF4-FFF2-40B4-BE49-F238E27FC236}">
              <a16:creationId xmlns:a16="http://schemas.microsoft.com/office/drawing/2014/main" id="{8BE0F14D-ECA1-4B20-87A5-14773D029710}"/>
            </a:ext>
          </a:extLst>
        </xdr:cNvPr>
        <xdr:cNvSpPr txBox="1"/>
      </xdr:nvSpPr>
      <xdr:spPr>
        <a:xfrm>
          <a:off x="927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D606CB3-1EF8-471B-876A-8753FE7ABD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5426F5E-0F98-4590-BD53-40D550E834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DB73D58-00FC-4CCA-A84B-0C2BE03FAF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ECD06D8-6B77-43FB-9ECE-4F316D88E7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0D1EFF1-8C0F-42C1-90FF-CAFA5022F9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DF28AB1-F2AC-4175-9C34-0451E734A8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E28F953-73D5-43E6-9AA2-7EDACB2F50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9C40A41-94D1-4EDB-97E1-241BCF98CB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5CF201E-41A5-4952-9AF0-0BE1913356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7FB4CA4-6331-468A-8E10-A37CFD54FA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861C474F-F0EF-4D87-8F8A-7C88D89B45D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A61C7853-F8BF-4C89-87DD-9B6FA07DD4E3}"/>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871C10F7-9D1E-4B3A-854B-F0EAEF1BE8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8675B71-A4F2-4C44-80B7-8478A82BE6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BA61B817-EFF7-41B8-B6C7-BDA0ACDE042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FE0EF38A-4393-457A-8A37-7C23EF03DD2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C3D9EE89-0663-418F-8FB4-7C51481E12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B8595D25-5213-49BF-B491-30436E913DF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69254B95-86D7-4FB4-A5DA-687E0D5914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F0A3A936-DA75-4B66-9BAE-98F75A50CBD9}"/>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4900416A-CE47-413A-83CC-7E23F8834529}"/>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218CB7A-ACA1-4387-B0BF-82E923E1EC17}"/>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50A65274-2C72-41CC-A24B-1560D470948C}"/>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4492284-FC1E-49F9-BCC5-E94F156D4DE2}"/>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132" name="【体育館・プール】&#10;一人当たり面積平均値テキスト">
          <a:extLst>
            <a:ext uri="{FF2B5EF4-FFF2-40B4-BE49-F238E27FC236}">
              <a16:creationId xmlns:a16="http://schemas.microsoft.com/office/drawing/2014/main" id="{90B7E6E0-1718-402B-AAA0-2D893B0F54E9}"/>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1F479EAC-197C-4F86-A298-A1B8B65FCF2D}"/>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CADCB4E7-F43B-4E1F-819D-0E58C90EB4DB}"/>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E5C9CA77-0FE8-4C4B-AA00-B99A65339BD4}"/>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EAE6207C-E9B2-4DF0-B131-94027BEDCBC8}"/>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38C95AA3-0375-4FB8-86FC-D52669F93024}"/>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8746AB7E-F027-43C4-8AA0-49F2CEDBA1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51A4981-0ABE-41BE-A52E-DA579A2B70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F82D46C-E4F9-42FA-9132-57B86EF87C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5CBACB5-CF24-4546-BAB6-BEB223AC0C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22CB36D-9B12-48C1-B7EE-FD1EE59108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37782</xdr:rowOff>
    </xdr:from>
    <xdr:to>
      <xdr:col>55</xdr:col>
      <xdr:colOff>50800</xdr:colOff>
      <xdr:row>59</xdr:row>
      <xdr:rowOff>139382</xdr:rowOff>
    </xdr:to>
    <xdr:sp macro="" textlink="">
      <xdr:nvSpPr>
        <xdr:cNvPr id="143" name="楕円 142">
          <a:extLst>
            <a:ext uri="{FF2B5EF4-FFF2-40B4-BE49-F238E27FC236}">
              <a16:creationId xmlns:a16="http://schemas.microsoft.com/office/drawing/2014/main" id="{33FCFB73-3D06-4C6D-89C2-B4ED8DB93DA4}"/>
            </a:ext>
          </a:extLst>
        </xdr:cNvPr>
        <xdr:cNvSpPr/>
      </xdr:nvSpPr>
      <xdr:spPr>
        <a:xfrm>
          <a:off x="10426700" y="101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60659</xdr:rowOff>
    </xdr:from>
    <xdr:ext cx="469744" cy="259045"/>
    <xdr:sp macro="" textlink="">
      <xdr:nvSpPr>
        <xdr:cNvPr id="144" name="【体育館・プール】&#10;一人当たり面積該当値テキスト">
          <a:extLst>
            <a:ext uri="{FF2B5EF4-FFF2-40B4-BE49-F238E27FC236}">
              <a16:creationId xmlns:a16="http://schemas.microsoft.com/office/drawing/2014/main" id="{614050D3-0381-42FE-AF61-CF9177BFAF60}"/>
            </a:ext>
          </a:extLst>
        </xdr:cNvPr>
        <xdr:cNvSpPr txBox="1"/>
      </xdr:nvSpPr>
      <xdr:spPr>
        <a:xfrm>
          <a:off x="10515600" y="1000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49784</xdr:rowOff>
    </xdr:from>
    <xdr:to>
      <xdr:col>50</xdr:col>
      <xdr:colOff>165100</xdr:colOff>
      <xdr:row>59</xdr:row>
      <xdr:rowOff>151384</xdr:rowOff>
    </xdr:to>
    <xdr:sp macro="" textlink="">
      <xdr:nvSpPr>
        <xdr:cNvPr id="145" name="楕円 144">
          <a:extLst>
            <a:ext uri="{FF2B5EF4-FFF2-40B4-BE49-F238E27FC236}">
              <a16:creationId xmlns:a16="http://schemas.microsoft.com/office/drawing/2014/main" id="{F45D1FB4-BC8A-4DA9-AA7A-0A63CCA19932}"/>
            </a:ext>
          </a:extLst>
        </xdr:cNvPr>
        <xdr:cNvSpPr/>
      </xdr:nvSpPr>
      <xdr:spPr>
        <a:xfrm>
          <a:off x="9588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88582</xdr:rowOff>
    </xdr:from>
    <xdr:to>
      <xdr:col>55</xdr:col>
      <xdr:colOff>0</xdr:colOff>
      <xdr:row>59</xdr:row>
      <xdr:rowOff>100584</xdr:rowOff>
    </xdr:to>
    <xdr:cxnSp macro="">
      <xdr:nvCxnSpPr>
        <xdr:cNvPr id="146" name="直線コネクタ 145">
          <a:extLst>
            <a:ext uri="{FF2B5EF4-FFF2-40B4-BE49-F238E27FC236}">
              <a16:creationId xmlns:a16="http://schemas.microsoft.com/office/drawing/2014/main" id="{C38D2B49-3333-4916-ADEF-BDE1CFFA67FE}"/>
            </a:ext>
          </a:extLst>
        </xdr:cNvPr>
        <xdr:cNvCxnSpPr/>
      </xdr:nvCxnSpPr>
      <xdr:spPr>
        <a:xfrm flipV="1">
          <a:off x="9639300" y="10204132"/>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54356</xdr:rowOff>
    </xdr:from>
    <xdr:to>
      <xdr:col>46</xdr:col>
      <xdr:colOff>38100</xdr:colOff>
      <xdr:row>59</xdr:row>
      <xdr:rowOff>155956</xdr:rowOff>
    </xdr:to>
    <xdr:sp macro="" textlink="">
      <xdr:nvSpPr>
        <xdr:cNvPr id="147" name="楕円 146">
          <a:extLst>
            <a:ext uri="{FF2B5EF4-FFF2-40B4-BE49-F238E27FC236}">
              <a16:creationId xmlns:a16="http://schemas.microsoft.com/office/drawing/2014/main" id="{83BA6574-0066-4672-958B-5BA65320A9D9}"/>
            </a:ext>
          </a:extLst>
        </xdr:cNvPr>
        <xdr:cNvSpPr/>
      </xdr:nvSpPr>
      <xdr:spPr>
        <a:xfrm>
          <a:off x="8699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100584</xdr:rowOff>
    </xdr:from>
    <xdr:to>
      <xdr:col>50</xdr:col>
      <xdr:colOff>114300</xdr:colOff>
      <xdr:row>59</xdr:row>
      <xdr:rowOff>105156</xdr:rowOff>
    </xdr:to>
    <xdr:cxnSp macro="">
      <xdr:nvCxnSpPr>
        <xdr:cNvPr id="148" name="直線コネクタ 147">
          <a:extLst>
            <a:ext uri="{FF2B5EF4-FFF2-40B4-BE49-F238E27FC236}">
              <a16:creationId xmlns:a16="http://schemas.microsoft.com/office/drawing/2014/main" id="{9D2CD822-9D8B-4409-BD54-147F81CCCC4E}"/>
            </a:ext>
          </a:extLst>
        </xdr:cNvPr>
        <xdr:cNvCxnSpPr/>
      </xdr:nvCxnSpPr>
      <xdr:spPr>
        <a:xfrm flipV="1">
          <a:off x="8750300" y="102161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18352</xdr:rowOff>
    </xdr:from>
    <xdr:to>
      <xdr:col>41</xdr:col>
      <xdr:colOff>101600</xdr:colOff>
      <xdr:row>61</xdr:row>
      <xdr:rowOff>119952</xdr:rowOff>
    </xdr:to>
    <xdr:sp macro="" textlink="">
      <xdr:nvSpPr>
        <xdr:cNvPr id="149" name="楕円 148">
          <a:extLst>
            <a:ext uri="{FF2B5EF4-FFF2-40B4-BE49-F238E27FC236}">
              <a16:creationId xmlns:a16="http://schemas.microsoft.com/office/drawing/2014/main" id="{2AF9375B-832D-4DAC-9B86-7C768B151C47}"/>
            </a:ext>
          </a:extLst>
        </xdr:cNvPr>
        <xdr:cNvSpPr/>
      </xdr:nvSpPr>
      <xdr:spPr>
        <a:xfrm>
          <a:off x="78105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105156</xdr:rowOff>
    </xdr:from>
    <xdr:to>
      <xdr:col>45</xdr:col>
      <xdr:colOff>177800</xdr:colOff>
      <xdr:row>61</xdr:row>
      <xdr:rowOff>69152</xdr:rowOff>
    </xdr:to>
    <xdr:cxnSp macro="">
      <xdr:nvCxnSpPr>
        <xdr:cNvPr id="150" name="直線コネクタ 149">
          <a:extLst>
            <a:ext uri="{FF2B5EF4-FFF2-40B4-BE49-F238E27FC236}">
              <a16:creationId xmlns:a16="http://schemas.microsoft.com/office/drawing/2014/main" id="{6B5A3BC8-78EC-409A-9A62-6851E9DC9DA5}"/>
            </a:ext>
          </a:extLst>
        </xdr:cNvPr>
        <xdr:cNvCxnSpPr/>
      </xdr:nvCxnSpPr>
      <xdr:spPr>
        <a:xfrm flipV="1">
          <a:off x="7861300" y="10220706"/>
          <a:ext cx="889000" cy="3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35496</xdr:rowOff>
    </xdr:from>
    <xdr:to>
      <xdr:col>36</xdr:col>
      <xdr:colOff>165100</xdr:colOff>
      <xdr:row>61</xdr:row>
      <xdr:rowOff>137096</xdr:rowOff>
    </xdr:to>
    <xdr:sp macro="" textlink="">
      <xdr:nvSpPr>
        <xdr:cNvPr id="151" name="楕円 150">
          <a:extLst>
            <a:ext uri="{FF2B5EF4-FFF2-40B4-BE49-F238E27FC236}">
              <a16:creationId xmlns:a16="http://schemas.microsoft.com/office/drawing/2014/main" id="{29FAC67C-CA6E-4F66-AE5E-373567489262}"/>
            </a:ext>
          </a:extLst>
        </xdr:cNvPr>
        <xdr:cNvSpPr/>
      </xdr:nvSpPr>
      <xdr:spPr>
        <a:xfrm>
          <a:off x="6921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69152</xdr:rowOff>
    </xdr:from>
    <xdr:to>
      <xdr:col>41</xdr:col>
      <xdr:colOff>50800</xdr:colOff>
      <xdr:row>61</xdr:row>
      <xdr:rowOff>86296</xdr:rowOff>
    </xdr:to>
    <xdr:cxnSp macro="">
      <xdr:nvCxnSpPr>
        <xdr:cNvPr id="152" name="直線コネクタ 151">
          <a:extLst>
            <a:ext uri="{FF2B5EF4-FFF2-40B4-BE49-F238E27FC236}">
              <a16:creationId xmlns:a16="http://schemas.microsoft.com/office/drawing/2014/main" id="{748AD38D-4A9B-472C-8155-FAB304C7416F}"/>
            </a:ext>
          </a:extLst>
        </xdr:cNvPr>
        <xdr:cNvCxnSpPr/>
      </xdr:nvCxnSpPr>
      <xdr:spPr>
        <a:xfrm flipV="1">
          <a:off x="6972300" y="1052760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53" name="n_1aveValue【体育館・プール】&#10;一人当たり面積">
          <a:extLst>
            <a:ext uri="{FF2B5EF4-FFF2-40B4-BE49-F238E27FC236}">
              <a16:creationId xmlns:a16="http://schemas.microsoft.com/office/drawing/2014/main" id="{6DFC6494-E8FC-4514-8858-108175BBE217}"/>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54" name="n_2aveValue【体育館・プール】&#10;一人当たり面積">
          <a:extLst>
            <a:ext uri="{FF2B5EF4-FFF2-40B4-BE49-F238E27FC236}">
              <a16:creationId xmlns:a16="http://schemas.microsoft.com/office/drawing/2014/main" id="{3EF72584-E904-4452-9DB4-40D6B1D2B5F4}"/>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a:extLst>
            <a:ext uri="{FF2B5EF4-FFF2-40B4-BE49-F238E27FC236}">
              <a16:creationId xmlns:a16="http://schemas.microsoft.com/office/drawing/2014/main" id="{7C363884-7085-45B7-843A-C86CF1000702}"/>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a:extLst>
            <a:ext uri="{FF2B5EF4-FFF2-40B4-BE49-F238E27FC236}">
              <a16:creationId xmlns:a16="http://schemas.microsoft.com/office/drawing/2014/main" id="{C9B2663B-6583-4123-9869-680148B62E0E}"/>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167911</xdr:rowOff>
    </xdr:from>
    <xdr:ext cx="469744" cy="259045"/>
    <xdr:sp macro="" textlink="">
      <xdr:nvSpPr>
        <xdr:cNvPr id="157" name="n_1mainValue【体育館・プール】&#10;一人当たり面積">
          <a:extLst>
            <a:ext uri="{FF2B5EF4-FFF2-40B4-BE49-F238E27FC236}">
              <a16:creationId xmlns:a16="http://schemas.microsoft.com/office/drawing/2014/main" id="{A5E56798-4964-4D26-A278-08201FA733BA}"/>
            </a:ext>
          </a:extLst>
        </xdr:cNvPr>
        <xdr:cNvSpPr txBox="1"/>
      </xdr:nvSpPr>
      <xdr:spPr>
        <a:xfrm>
          <a:off x="93917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1033</xdr:rowOff>
    </xdr:from>
    <xdr:ext cx="469744" cy="259045"/>
    <xdr:sp macro="" textlink="">
      <xdr:nvSpPr>
        <xdr:cNvPr id="158" name="n_2mainValue【体育館・プール】&#10;一人当たり面積">
          <a:extLst>
            <a:ext uri="{FF2B5EF4-FFF2-40B4-BE49-F238E27FC236}">
              <a16:creationId xmlns:a16="http://schemas.microsoft.com/office/drawing/2014/main" id="{6D98BB56-5D13-4ACC-B1BC-402E685EE399}"/>
            </a:ext>
          </a:extLst>
        </xdr:cNvPr>
        <xdr:cNvSpPr txBox="1"/>
      </xdr:nvSpPr>
      <xdr:spPr>
        <a:xfrm>
          <a:off x="8515427" y="99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111079</xdr:rowOff>
    </xdr:from>
    <xdr:ext cx="469744" cy="259045"/>
    <xdr:sp macro="" textlink="">
      <xdr:nvSpPr>
        <xdr:cNvPr id="159" name="n_3mainValue【体育館・プール】&#10;一人当たり面積">
          <a:extLst>
            <a:ext uri="{FF2B5EF4-FFF2-40B4-BE49-F238E27FC236}">
              <a16:creationId xmlns:a16="http://schemas.microsoft.com/office/drawing/2014/main" id="{44778BA3-EE89-4A55-A4B6-218A9227E014}"/>
            </a:ext>
          </a:extLst>
        </xdr:cNvPr>
        <xdr:cNvSpPr txBox="1"/>
      </xdr:nvSpPr>
      <xdr:spPr>
        <a:xfrm>
          <a:off x="7626427" y="10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128223</xdr:rowOff>
    </xdr:from>
    <xdr:ext cx="469744" cy="259045"/>
    <xdr:sp macro="" textlink="">
      <xdr:nvSpPr>
        <xdr:cNvPr id="160" name="n_4mainValue【体育館・プール】&#10;一人当たり面積">
          <a:extLst>
            <a:ext uri="{FF2B5EF4-FFF2-40B4-BE49-F238E27FC236}">
              <a16:creationId xmlns:a16="http://schemas.microsoft.com/office/drawing/2014/main" id="{998C46F2-F850-4403-AA0D-FB4DF1BA4A76}"/>
            </a:ext>
          </a:extLst>
        </xdr:cNvPr>
        <xdr:cNvSpPr txBox="1"/>
      </xdr:nvSpPr>
      <xdr:spPr>
        <a:xfrm>
          <a:off x="67374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C717D9B0-0242-4E09-8006-F133977140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1088A04F-393C-461A-B54D-1030C1E2D7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482AF27F-7B00-49AB-B5AE-6E8932EFE1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F5544E5D-1E26-4593-839B-1B5FC40D83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F3AC1725-B573-49BC-8DE5-46A56003FF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4983B94D-9131-4D34-9F69-39208C54297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C2A13EA6-39DE-4D84-B16E-2337AFF900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ED600F62-D98B-400D-A21D-937E36060D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120E8552-81BB-4F9D-A963-B555C82CAD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BD06740F-DB72-4B72-B8AF-21A9F9E320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2703284E-40A7-4FE8-9C5B-7925DCB60E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8FB86FCF-8967-4EF8-9DCB-7D0021D73E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60963D9D-39F5-41F0-9CD5-904F7BA35B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90FBA9FC-F846-4908-9CE5-8B7B18E04A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7C4094E5-E92C-41CA-9A4A-8C0B0EE99D0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30B700F3-580A-4C0A-812B-763253CA897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8E85B8DF-614D-42BC-BBC0-0912FB99D56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6F8B2563-9343-4648-A924-6762F320DE6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225352-AF1D-4413-BD54-E4D7FFAA0D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EAFA3DF-7D23-47D4-980C-B155E05158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FCA12676-6CC3-4B86-997D-BE20DB7EFC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47C7C175-B738-4699-8ED6-61D388DF7B4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3C84751D-7499-44E3-9EDE-E739C9AE5E0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819A2B36-2761-4038-90FD-854DBD0C24E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4E760636-A963-4915-875A-8CDDF396F937}"/>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39D5B0A2-44A5-468A-8504-DFDD62AA42B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24098E13-8E62-45AB-B403-9FD06BBF7A5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C175E4DA-DF39-4311-BB10-FEA73A4ECA0C}"/>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D9751CBF-847C-4765-A906-34B0338F3F02}"/>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8899F2E4-4798-4F78-B3BD-BEBB5EB9DF55}"/>
            </a:ext>
          </a:extLst>
        </xdr:cNvPr>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66A254B9-7BFF-4D7E-BE15-BAE2F75C245B}"/>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2B787FA6-9B32-4C38-8457-E616100F4B2D}"/>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74935C7D-D84C-4556-98B5-9C536D45B02F}"/>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FD344AAE-2BEC-41ED-A181-408AD778EBBF}"/>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74C27E9F-7C25-4B6E-A2D1-31606E9FD0EE}"/>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5133E046-83CE-4660-9D04-480D351BAA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4D7CFA8A-4594-4D23-8160-E1AB377369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D62F9F5-FC9E-484E-B725-94A54F6C50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F456FF-785D-48BE-9D4A-BE4875EB0AB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E515A01-D6FB-4BC5-9B72-5E770C6DBA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133986</xdr:rowOff>
    </xdr:from>
    <xdr:to>
      <xdr:col>24</xdr:col>
      <xdr:colOff>114300</xdr:colOff>
      <xdr:row>81</xdr:row>
      <xdr:rowOff>64136</xdr:rowOff>
    </xdr:to>
    <xdr:sp macro="" textlink="">
      <xdr:nvSpPr>
        <xdr:cNvPr id="201" name="楕円 200">
          <a:extLst>
            <a:ext uri="{FF2B5EF4-FFF2-40B4-BE49-F238E27FC236}">
              <a16:creationId xmlns:a16="http://schemas.microsoft.com/office/drawing/2014/main" id="{3A0758E0-4872-4166-8312-1AD62ACFA849}"/>
            </a:ext>
          </a:extLst>
        </xdr:cNvPr>
        <xdr:cNvSpPr/>
      </xdr:nvSpPr>
      <xdr:spPr>
        <a:xfrm>
          <a:off x="45847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156863</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1895E713-9630-4DC2-81ED-BA21951AE478}"/>
            </a:ext>
          </a:extLst>
        </xdr:cNvPr>
        <xdr:cNvSpPr txBox="1"/>
      </xdr:nvSpPr>
      <xdr:spPr>
        <a:xfrm>
          <a:off x="4673600"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97789</xdr:rowOff>
    </xdr:from>
    <xdr:to>
      <xdr:col>20</xdr:col>
      <xdr:colOff>38100</xdr:colOff>
      <xdr:row>81</xdr:row>
      <xdr:rowOff>27939</xdr:rowOff>
    </xdr:to>
    <xdr:sp macro="" textlink="">
      <xdr:nvSpPr>
        <xdr:cNvPr id="203" name="楕円 202">
          <a:extLst>
            <a:ext uri="{FF2B5EF4-FFF2-40B4-BE49-F238E27FC236}">
              <a16:creationId xmlns:a16="http://schemas.microsoft.com/office/drawing/2014/main" id="{954A19F3-5248-42AE-A1F0-41CD77691511}"/>
            </a:ext>
          </a:extLst>
        </xdr:cNvPr>
        <xdr:cNvSpPr/>
      </xdr:nvSpPr>
      <xdr:spPr>
        <a:xfrm>
          <a:off x="3746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148589</xdr:rowOff>
    </xdr:from>
    <xdr:to>
      <xdr:col>24</xdr:col>
      <xdr:colOff>63500</xdr:colOff>
      <xdr:row>81</xdr:row>
      <xdr:rowOff>13336</xdr:rowOff>
    </xdr:to>
    <xdr:cxnSp macro="">
      <xdr:nvCxnSpPr>
        <xdr:cNvPr id="204" name="直線コネクタ 203">
          <a:extLst>
            <a:ext uri="{FF2B5EF4-FFF2-40B4-BE49-F238E27FC236}">
              <a16:creationId xmlns:a16="http://schemas.microsoft.com/office/drawing/2014/main" id="{9B280EEB-B9D8-494B-8ACC-F59ECE191690}"/>
            </a:ext>
          </a:extLst>
        </xdr:cNvPr>
        <xdr:cNvCxnSpPr/>
      </xdr:nvCxnSpPr>
      <xdr:spPr>
        <a:xfrm>
          <a:off x="3797300" y="138645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59689</xdr:rowOff>
    </xdr:from>
    <xdr:to>
      <xdr:col>15</xdr:col>
      <xdr:colOff>101600</xdr:colOff>
      <xdr:row>80</xdr:row>
      <xdr:rowOff>161289</xdr:rowOff>
    </xdr:to>
    <xdr:sp macro="" textlink="">
      <xdr:nvSpPr>
        <xdr:cNvPr id="205" name="楕円 204">
          <a:extLst>
            <a:ext uri="{FF2B5EF4-FFF2-40B4-BE49-F238E27FC236}">
              <a16:creationId xmlns:a16="http://schemas.microsoft.com/office/drawing/2014/main" id="{71B702E4-E666-41BD-ACAD-96C93B687B05}"/>
            </a:ext>
          </a:extLst>
        </xdr:cNvPr>
        <xdr:cNvSpPr/>
      </xdr:nvSpPr>
      <xdr:spPr>
        <a:xfrm>
          <a:off x="2857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110489</xdr:rowOff>
    </xdr:from>
    <xdr:to>
      <xdr:col>19</xdr:col>
      <xdr:colOff>177800</xdr:colOff>
      <xdr:row>80</xdr:row>
      <xdr:rowOff>148589</xdr:rowOff>
    </xdr:to>
    <xdr:cxnSp macro="">
      <xdr:nvCxnSpPr>
        <xdr:cNvPr id="206" name="直線コネクタ 205">
          <a:extLst>
            <a:ext uri="{FF2B5EF4-FFF2-40B4-BE49-F238E27FC236}">
              <a16:creationId xmlns:a16="http://schemas.microsoft.com/office/drawing/2014/main" id="{0CE5B002-6352-4373-BF49-676458CC56DF}"/>
            </a:ext>
          </a:extLst>
        </xdr:cNvPr>
        <xdr:cNvCxnSpPr/>
      </xdr:nvCxnSpPr>
      <xdr:spPr>
        <a:xfrm>
          <a:off x="2908300" y="13826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23495</xdr:rowOff>
    </xdr:from>
    <xdr:to>
      <xdr:col>10</xdr:col>
      <xdr:colOff>165100</xdr:colOff>
      <xdr:row>80</xdr:row>
      <xdr:rowOff>125095</xdr:rowOff>
    </xdr:to>
    <xdr:sp macro="" textlink="">
      <xdr:nvSpPr>
        <xdr:cNvPr id="207" name="楕円 206">
          <a:extLst>
            <a:ext uri="{FF2B5EF4-FFF2-40B4-BE49-F238E27FC236}">
              <a16:creationId xmlns:a16="http://schemas.microsoft.com/office/drawing/2014/main" id="{B2AE9CA6-78CB-426A-AEFB-04295E79FD6D}"/>
            </a:ext>
          </a:extLst>
        </xdr:cNvPr>
        <xdr:cNvSpPr/>
      </xdr:nvSpPr>
      <xdr:spPr>
        <a:xfrm>
          <a:off x="1968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74295</xdr:rowOff>
    </xdr:from>
    <xdr:to>
      <xdr:col>15</xdr:col>
      <xdr:colOff>50800</xdr:colOff>
      <xdr:row>80</xdr:row>
      <xdr:rowOff>110489</xdr:rowOff>
    </xdr:to>
    <xdr:cxnSp macro="">
      <xdr:nvCxnSpPr>
        <xdr:cNvPr id="208" name="直線コネクタ 207">
          <a:extLst>
            <a:ext uri="{FF2B5EF4-FFF2-40B4-BE49-F238E27FC236}">
              <a16:creationId xmlns:a16="http://schemas.microsoft.com/office/drawing/2014/main" id="{6974C568-B5D8-44A8-92F2-92FD38CD1D6E}"/>
            </a:ext>
          </a:extLst>
        </xdr:cNvPr>
        <xdr:cNvCxnSpPr/>
      </xdr:nvCxnSpPr>
      <xdr:spPr>
        <a:xfrm>
          <a:off x="2019300" y="13790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209" name="楕円 208">
          <a:extLst>
            <a:ext uri="{FF2B5EF4-FFF2-40B4-BE49-F238E27FC236}">
              <a16:creationId xmlns:a16="http://schemas.microsoft.com/office/drawing/2014/main" id="{8223A102-8C24-4B41-BD45-B0431844AFEF}"/>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74295</xdr:rowOff>
    </xdr:to>
    <xdr:cxnSp macro="">
      <xdr:nvCxnSpPr>
        <xdr:cNvPr id="210" name="直線コネクタ 209">
          <a:extLst>
            <a:ext uri="{FF2B5EF4-FFF2-40B4-BE49-F238E27FC236}">
              <a16:creationId xmlns:a16="http://schemas.microsoft.com/office/drawing/2014/main" id="{AC4C8F98-6BC7-4696-9082-E5ADDE3A4185}"/>
            </a:ext>
          </a:extLst>
        </xdr:cNvPr>
        <xdr:cNvCxnSpPr/>
      </xdr:nvCxnSpPr>
      <xdr:spPr>
        <a:xfrm>
          <a:off x="1130300" y="13754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1" name="n_1aveValue【福祉施設】&#10;有形固定資産減価償却率">
          <a:extLst>
            <a:ext uri="{FF2B5EF4-FFF2-40B4-BE49-F238E27FC236}">
              <a16:creationId xmlns:a16="http://schemas.microsoft.com/office/drawing/2014/main" id="{B9E07DD4-B4C0-41B7-B70F-5D2703F77AE0}"/>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2" name="n_2aveValue【福祉施設】&#10;有形固定資産減価償却率">
          <a:extLst>
            <a:ext uri="{FF2B5EF4-FFF2-40B4-BE49-F238E27FC236}">
              <a16:creationId xmlns:a16="http://schemas.microsoft.com/office/drawing/2014/main" id="{8CB047EB-4118-4C53-AB56-680341E0729C}"/>
            </a:ext>
          </a:extLst>
        </xdr:cNvPr>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3" name="n_3aveValue【福祉施設】&#10;有形固定資産減価償却率">
          <a:extLst>
            <a:ext uri="{FF2B5EF4-FFF2-40B4-BE49-F238E27FC236}">
              <a16:creationId xmlns:a16="http://schemas.microsoft.com/office/drawing/2014/main" id="{72AAC71E-3DE2-40E4-9FFC-67A35C7389E9}"/>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214" name="n_4aveValue【福祉施設】&#10;有形固定資産減価償却率">
          <a:extLst>
            <a:ext uri="{FF2B5EF4-FFF2-40B4-BE49-F238E27FC236}">
              <a16:creationId xmlns:a16="http://schemas.microsoft.com/office/drawing/2014/main" id="{35607A85-CCF5-4B1F-9810-F7F690CC8AD4}"/>
            </a:ext>
          </a:extLst>
        </xdr:cNvPr>
        <xdr:cNvSpPr txBox="1"/>
      </xdr:nvSpPr>
      <xdr:spPr>
        <a:xfrm>
          <a:off x="927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44466</xdr:rowOff>
    </xdr:from>
    <xdr:ext cx="405111" cy="259045"/>
    <xdr:sp macro="" textlink="">
      <xdr:nvSpPr>
        <xdr:cNvPr id="215" name="n_1mainValue【福祉施設】&#10;有形固定資産減価償却率">
          <a:extLst>
            <a:ext uri="{FF2B5EF4-FFF2-40B4-BE49-F238E27FC236}">
              <a16:creationId xmlns:a16="http://schemas.microsoft.com/office/drawing/2014/main" id="{C93EDF82-F08A-466F-AD4F-3DEC32CF7B94}"/>
            </a:ext>
          </a:extLst>
        </xdr:cNvPr>
        <xdr:cNvSpPr txBox="1"/>
      </xdr:nvSpPr>
      <xdr:spPr>
        <a:xfrm>
          <a:off x="35820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6366</xdr:rowOff>
    </xdr:from>
    <xdr:ext cx="405111" cy="259045"/>
    <xdr:sp macro="" textlink="">
      <xdr:nvSpPr>
        <xdr:cNvPr id="216" name="n_2mainValue【福祉施設】&#10;有形固定資産減価償却率">
          <a:extLst>
            <a:ext uri="{FF2B5EF4-FFF2-40B4-BE49-F238E27FC236}">
              <a16:creationId xmlns:a16="http://schemas.microsoft.com/office/drawing/2014/main" id="{F84EB9A5-AEBB-4485-8308-BE5720406DB7}"/>
            </a:ext>
          </a:extLst>
        </xdr:cNvPr>
        <xdr:cNvSpPr txBox="1"/>
      </xdr:nvSpPr>
      <xdr:spPr>
        <a:xfrm>
          <a:off x="2705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141622</xdr:rowOff>
    </xdr:from>
    <xdr:ext cx="405111" cy="259045"/>
    <xdr:sp macro="" textlink="">
      <xdr:nvSpPr>
        <xdr:cNvPr id="217" name="n_3mainValue【福祉施設】&#10;有形固定資産減価償却率">
          <a:extLst>
            <a:ext uri="{FF2B5EF4-FFF2-40B4-BE49-F238E27FC236}">
              <a16:creationId xmlns:a16="http://schemas.microsoft.com/office/drawing/2014/main" id="{25D99CD5-64E1-4326-993F-3465B2741A8F}"/>
            </a:ext>
          </a:extLst>
        </xdr:cNvPr>
        <xdr:cNvSpPr txBox="1"/>
      </xdr:nvSpPr>
      <xdr:spPr>
        <a:xfrm>
          <a:off x="1816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218" name="n_4mainValue【福祉施設】&#10;有形固定資産減価償却率">
          <a:extLst>
            <a:ext uri="{FF2B5EF4-FFF2-40B4-BE49-F238E27FC236}">
              <a16:creationId xmlns:a16="http://schemas.microsoft.com/office/drawing/2014/main" id="{547E86C5-0F78-46FA-8579-D794DBC276FF}"/>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DCB9F264-4852-4DA7-8512-74A4F3E40F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9BD8BDE3-212D-487D-8384-AE67772AD3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93F78FB6-E83B-4997-BF17-97D083D742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EE959320-2790-4D08-B7C9-F56595A543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3588B26D-7926-4FC3-95C9-86EF1C7A6E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CB1B78E2-6C14-45B6-B00B-14654345CD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F6C7C088-3E10-474F-A693-F5C707B3C9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3BCC259B-14EB-42F4-9378-07AE64D89F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BC640936-A68C-406A-8264-5695E08316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1176CBF-3B7F-4A8E-8C1D-EE4C6D00C3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D9B1D119-4322-48DC-A1A5-59F26BCA0B6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992EB416-270E-46D7-9993-17FC8A8F9DE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17DFF1CF-801B-4F26-AFDC-B111FBF6CBD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9D1BA94-4568-40A3-B58D-7E947E77A3D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D2AD0210-F449-4E25-9042-E21590DFF3E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AD8C0956-1467-4C4E-B566-649690621D5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B677E42D-C393-40D3-BD0F-A8F4D8001CE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765C8CB0-EEFE-485C-97A7-AC71A85EB9F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3A5B484-7AA9-45D1-9DA9-7C05085285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4FC56022-0C63-475C-9E8B-7F013AECAD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151B4404-B71D-4001-A6C9-512B3802D8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284D79C8-A520-4DCE-9A3B-86F1EE9BC93B}"/>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A4F89A8D-D6CA-4F44-BD76-1666FB7DB015}"/>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C86BF5C5-472C-4764-B569-46B488C6678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4024E2F0-29C3-406F-B255-4F133E83EA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C151732A-DB3B-45E6-902F-31C5DDBE959C}"/>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97401</xdr:rowOff>
    </xdr:from>
    <xdr:ext cx="469744" cy="259045"/>
    <xdr:sp macro="" textlink="">
      <xdr:nvSpPr>
        <xdr:cNvPr id="245" name="【福祉施設】&#10;一人当たり面積平均値テキスト">
          <a:extLst>
            <a:ext uri="{FF2B5EF4-FFF2-40B4-BE49-F238E27FC236}">
              <a16:creationId xmlns:a16="http://schemas.microsoft.com/office/drawing/2014/main" id="{85E27459-59CF-4617-BB44-10E63B9759AD}"/>
            </a:ext>
          </a:extLst>
        </xdr:cNvPr>
        <xdr:cNvSpPr txBox="1"/>
      </xdr:nvSpPr>
      <xdr:spPr>
        <a:xfrm>
          <a:off x="10515600" y="1449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5BDCF7BB-AD13-4DB6-BE4E-78F3B3F2A20E}"/>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9F61AE58-6BBD-4E70-AF74-31993BA6360E}"/>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9DBD9FAC-EF36-46B8-961E-2337B45AF02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66BAB3CE-9A13-4EB5-9F57-225F7F57A589}"/>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B6205A57-B92C-41A6-8088-52184EC46F86}"/>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4352969-5DDA-46E7-8908-77386D55CA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2A7EC72-7573-4618-8696-041124C9A7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5D48A98-B226-434E-8631-24EF7EA19B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4092D7F-BFA2-44D4-A73F-59D00B0D31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114C04A-4DBC-4CD9-B510-A272A40147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64109</xdr:rowOff>
    </xdr:from>
    <xdr:to>
      <xdr:col>55</xdr:col>
      <xdr:colOff>50800</xdr:colOff>
      <xdr:row>84</xdr:row>
      <xdr:rowOff>165709</xdr:rowOff>
    </xdr:to>
    <xdr:sp macro="" textlink="">
      <xdr:nvSpPr>
        <xdr:cNvPr id="256" name="楕円 255">
          <a:extLst>
            <a:ext uri="{FF2B5EF4-FFF2-40B4-BE49-F238E27FC236}">
              <a16:creationId xmlns:a16="http://schemas.microsoft.com/office/drawing/2014/main" id="{9AE6F48D-102F-4EEA-A27E-CFE1F3EBE002}"/>
            </a:ext>
          </a:extLst>
        </xdr:cNvPr>
        <xdr:cNvSpPr/>
      </xdr:nvSpPr>
      <xdr:spPr>
        <a:xfrm>
          <a:off x="10426700" y="14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86986</xdr:rowOff>
    </xdr:from>
    <xdr:ext cx="469744" cy="259045"/>
    <xdr:sp macro="" textlink="">
      <xdr:nvSpPr>
        <xdr:cNvPr id="257" name="【福祉施設】&#10;一人当たり面積該当値テキスト">
          <a:extLst>
            <a:ext uri="{FF2B5EF4-FFF2-40B4-BE49-F238E27FC236}">
              <a16:creationId xmlns:a16="http://schemas.microsoft.com/office/drawing/2014/main" id="{FC8F6B89-09E5-4A50-ACA2-1401FDC9BA76}"/>
            </a:ext>
          </a:extLst>
        </xdr:cNvPr>
        <xdr:cNvSpPr txBox="1"/>
      </xdr:nvSpPr>
      <xdr:spPr>
        <a:xfrm>
          <a:off x="10515600" y="143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69138</xdr:rowOff>
    </xdr:from>
    <xdr:to>
      <xdr:col>50</xdr:col>
      <xdr:colOff>165100</xdr:colOff>
      <xdr:row>84</xdr:row>
      <xdr:rowOff>170738</xdr:rowOff>
    </xdr:to>
    <xdr:sp macro="" textlink="">
      <xdr:nvSpPr>
        <xdr:cNvPr id="258" name="楕円 257">
          <a:extLst>
            <a:ext uri="{FF2B5EF4-FFF2-40B4-BE49-F238E27FC236}">
              <a16:creationId xmlns:a16="http://schemas.microsoft.com/office/drawing/2014/main" id="{07FDD07B-44D8-4AF4-8B68-5DA23BB77617}"/>
            </a:ext>
          </a:extLst>
        </xdr:cNvPr>
        <xdr:cNvSpPr/>
      </xdr:nvSpPr>
      <xdr:spPr>
        <a:xfrm>
          <a:off x="9588500" y="144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114909</xdr:rowOff>
    </xdr:from>
    <xdr:to>
      <xdr:col>55</xdr:col>
      <xdr:colOff>0</xdr:colOff>
      <xdr:row>84</xdr:row>
      <xdr:rowOff>119938</xdr:rowOff>
    </xdr:to>
    <xdr:cxnSp macro="">
      <xdr:nvCxnSpPr>
        <xdr:cNvPr id="259" name="直線コネクタ 258">
          <a:extLst>
            <a:ext uri="{FF2B5EF4-FFF2-40B4-BE49-F238E27FC236}">
              <a16:creationId xmlns:a16="http://schemas.microsoft.com/office/drawing/2014/main" id="{E96762CD-10FF-4B14-B36E-D7775D4E4550}"/>
            </a:ext>
          </a:extLst>
        </xdr:cNvPr>
        <xdr:cNvCxnSpPr/>
      </xdr:nvCxnSpPr>
      <xdr:spPr>
        <a:xfrm flipV="1">
          <a:off x="9639300" y="1451670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70968</xdr:rowOff>
    </xdr:from>
    <xdr:to>
      <xdr:col>46</xdr:col>
      <xdr:colOff>38100</xdr:colOff>
      <xdr:row>85</xdr:row>
      <xdr:rowOff>1118</xdr:rowOff>
    </xdr:to>
    <xdr:sp macro="" textlink="">
      <xdr:nvSpPr>
        <xdr:cNvPr id="260" name="楕円 259">
          <a:extLst>
            <a:ext uri="{FF2B5EF4-FFF2-40B4-BE49-F238E27FC236}">
              <a16:creationId xmlns:a16="http://schemas.microsoft.com/office/drawing/2014/main" id="{56ACA679-EA2D-4302-AC6C-EEF335A28DE5}"/>
            </a:ext>
          </a:extLst>
        </xdr:cNvPr>
        <xdr:cNvSpPr/>
      </xdr:nvSpPr>
      <xdr:spPr>
        <a:xfrm>
          <a:off x="8699500" y="144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119938</xdr:rowOff>
    </xdr:from>
    <xdr:to>
      <xdr:col>50</xdr:col>
      <xdr:colOff>114300</xdr:colOff>
      <xdr:row>84</xdr:row>
      <xdr:rowOff>121768</xdr:rowOff>
    </xdr:to>
    <xdr:cxnSp macro="">
      <xdr:nvCxnSpPr>
        <xdr:cNvPr id="261" name="直線コネクタ 260">
          <a:extLst>
            <a:ext uri="{FF2B5EF4-FFF2-40B4-BE49-F238E27FC236}">
              <a16:creationId xmlns:a16="http://schemas.microsoft.com/office/drawing/2014/main" id="{70023CF3-0095-4306-83BF-56DA18AAE29A}"/>
            </a:ext>
          </a:extLst>
        </xdr:cNvPr>
        <xdr:cNvCxnSpPr/>
      </xdr:nvCxnSpPr>
      <xdr:spPr>
        <a:xfrm flipV="1">
          <a:off x="8750300" y="1452173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262" name="楕円 261">
          <a:extLst>
            <a:ext uri="{FF2B5EF4-FFF2-40B4-BE49-F238E27FC236}">
              <a16:creationId xmlns:a16="http://schemas.microsoft.com/office/drawing/2014/main" id="{98CDB70D-F3C8-4400-91C8-D4829EF6D263}"/>
            </a:ext>
          </a:extLst>
        </xdr:cNvPr>
        <xdr:cNvSpPr/>
      </xdr:nvSpPr>
      <xdr:spPr>
        <a:xfrm>
          <a:off x="7810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121768</xdr:rowOff>
    </xdr:from>
    <xdr:to>
      <xdr:col>45</xdr:col>
      <xdr:colOff>177800</xdr:colOff>
      <xdr:row>84</xdr:row>
      <xdr:rowOff>124968</xdr:rowOff>
    </xdr:to>
    <xdr:cxnSp macro="">
      <xdr:nvCxnSpPr>
        <xdr:cNvPr id="263" name="直線コネクタ 262">
          <a:extLst>
            <a:ext uri="{FF2B5EF4-FFF2-40B4-BE49-F238E27FC236}">
              <a16:creationId xmlns:a16="http://schemas.microsoft.com/office/drawing/2014/main" id="{B9DA6F85-F7BE-4895-A321-4DC5DB6BE0B4}"/>
            </a:ext>
          </a:extLst>
        </xdr:cNvPr>
        <xdr:cNvCxnSpPr/>
      </xdr:nvCxnSpPr>
      <xdr:spPr>
        <a:xfrm flipV="1">
          <a:off x="7861300" y="1452356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78739</xdr:rowOff>
    </xdr:from>
    <xdr:to>
      <xdr:col>36</xdr:col>
      <xdr:colOff>165100</xdr:colOff>
      <xdr:row>85</xdr:row>
      <xdr:rowOff>8889</xdr:rowOff>
    </xdr:to>
    <xdr:sp macro="" textlink="">
      <xdr:nvSpPr>
        <xdr:cNvPr id="264" name="楕円 263">
          <a:extLst>
            <a:ext uri="{FF2B5EF4-FFF2-40B4-BE49-F238E27FC236}">
              <a16:creationId xmlns:a16="http://schemas.microsoft.com/office/drawing/2014/main" id="{D7611E01-427D-47C0-AB96-3C82DF9A81D9}"/>
            </a:ext>
          </a:extLst>
        </xdr:cNvPr>
        <xdr:cNvSpPr/>
      </xdr:nvSpPr>
      <xdr:spPr>
        <a:xfrm>
          <a:off x="692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129539</xdr:rowOff>
    </xdr:to>
    <xdr:cxnSp macro="">
      <xdr:nvCxnSpPr>
        <xdr:cNvPr id="265" name="直線コネクタ 264">
          <a:extLst>
            <a:ext uri="{FF2B5EF4-FFF2-40B4-BE49-F238E27FC236}">
              <a16:creationId xmlns:a16="http://schemas.microsoft.com/office/drawing/2014/main" id="{007C9161-B8AA-4CDE-8C10-97111B37F41E}"/>
            </a:ext>
          </a:extLst>
        </xdr:cNvPr>
        <xdr:cNvCxnSpPr/>
      </xdr:nvCxnSpPr>
      <xdr:spPr>
        <a:xfrm flipV="1">
          <a:off x="6972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266" name="n_1aveValue【福祉施設】&#10;一人当たり面積">
          <a:extLst>
            <a:ext uri="{FF2B5EF4-FFF2-40B4-BE49-F238E27FC236}">
              <a16:creationId xmlns:a16="http://schemas.microsoft.com/office/drawing/2014/main" id="{4E18413E-D397-438E-92C6-37F1C24030DC}"/>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267" name="n_2aveValue【福祉施設】&#10;一人当たり面積">
          <a:extLst>
            <a:ext uri="{FF2B5EF4-FFF2-40B4-BE49-F238E27FC236}">
              <a16:creationId xmlns:a16="http://schemas.microsoft.com/office/drawing/2014/main" id="{A6973262-5EF4-4A99-AED8-CF22519C5EC0}"/>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268" name="n_3aveValue【福祉施設】&#10;一人当たり面積">
          <a:extLst>
            <a:ext uri="{FF2B5EF4-FFF2-40B4-BE49-F238E27FC236}">
              <a16:creationId xmlns:a16="http://schemas.microsoft.com/office/drawing/2014/main" id="{1B2CA02E-83A1-4984-B990-C2AE58E94B99}"/>
            </a:ext>
          </a:extLst>
        </xdr:cNvPr>
        <xdr:cNvSpPr txBox="1"/>
      </xdr:nvSpPr>
      <xdr:spPr>
        <a:xfrm>
          <a:off x="7626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69054</xdr:rowOff>
    </xdr:from>
    <xdr:ext cx="469744" cy="259045"/>
    <xdr:sp macro="" textlink="">
      <xdr:nvSpPr>
        <xdr:cNvPr id="269" name="n_4aveValue【福祉施設】&#10;一人当たり面積">
          <a:extLst>
            <a:ext uri="{FF2B5EF4-FFF2-40B4-BE49-F238E27FC236}">
              <a16:creationId xmlns:a16="http://schemas.microsoft.com/office/drawing/2014/main" id="{23459B76-E1A8-4F8A-9C6F-6D42A24FA760}"/>
            </a:ext>
          </a:extLst>
        </xdr:cNvPr>
        <xdr:cNvSpPr txBox="1"/>
      </xdr:nvSpPr>
      <xdr:spPr>
        <a:xfrm>
          <a:off x="6737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15815</xdr:rowOff>
    </xdr:from>
    <xdr:ext cx="469744" cy="259045"/>
    <xdr:sp macro="" textlink="">
      <xdr:nvSpPr>
        <xdr:cNvPr id="270" name="n_1mainValue【福祉施設】&#10;一人当たり面積">
          <a:extLst>
            <a:ext uri="{FF2B5EF4-FFF2-40B4-BE49-F238E27FC236}">
              <a16:creationId xmlns:a16="http://schemas.microsoft.com/office/drawing/2014/main" id="{348227C2-3757-4E22-98C9-99CB29A3B4D8}"/>
            </a:ext>
          </a:extLst>
        </xdr:cNvPr>
        <xdr:cNvSpPr txBox="1"/>
      </xdr:nvSpPr>
      <xdr:spPr>
        <a:xfrm>
          <a:off x="9391727" y="142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17645</xdr:rowOff>
    </xdr:from>
    <xdr:ext cx="469744" cy="259045"/>
    <xdr:sp macro="" textlink="">
      <xdr:nvSpPr>
        <xdr:cNvPr id="271" name="n_2mainValue【福祉施設】&#10;一人当たり面積">
          <a:extLst>
            <a:ext uri="{FF2B5EF4-FFF2-40B4-BE49-F238E27FC236}">
              <a16:creationId xmlns:a16="http://schemas.microsoft.com/office/drawing/2014/main" id="{63BC8CDA-F424-4C0A-AD19-EE299BB12340}"/>
            </a:ext>
          </a:extLst>
        </xdr:cNvPr>
        <xdr:cNvSpPr txBox="1"/>
      </xdr:nvSpPr>
      <xdr:spPr>
        <a:xfrm>
          <a:off x="8515427" y="142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20845</xdr:rowOff>
    </xdr:from>
    <xdr:ext cx="469744" cy="259045"/>
    <xdr:sp macro="" textlink="">
      <xdr:nvSpPr>
        <xdr:cNvPr id="272" name="n_3mainValue【福祉施設】&#10;一人当たり面積">
          <a:extLst>
            <a:ext uri="{FF2B5EF4-FFF2-40B4-BE49-F238E27FC236}">
              <a16:creationId xmlns:a16="http://schemas.microsoft.com/office/drawing/2014/main" id="{679060B3-67BB-42E9-96B7-31FB21EA15EE}"/>
            </a:ext>
          </a:extLst>
        </xdr:cNvPr>
        <xdr:cNvSpPr txBox="1"/>
      </xdr:nvSpPr>
      <xdr:spPr>
        <a:xfrm>
          <a:off x="7626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25416</xdr:rowOff>
    </xdr:from>
    <xdr:ext cx="469744" cy="259045"/>
    <xdr:sp macro="" textlink="">
      <xdr:nvSpPr>
        <xdr:cNvPr id="273" name="n_4mainValue【福祉施設】&#10;一人当たり面積">
          <a:extLst>
            <a:ext uri="{FF2B5EF4-FFF2-40B4-BE49-F238E27FC236}">
              <a16:creationId xmlns:a16="http://schemas.microsoft.com/office/drawing/2014/main" id="{D828AE4A-F049-4900-B04B-48C7943C1921}"/>
            </a:ext>
          </a:extLst>
        </xdr:cNvPr>
        <xdr:cNvSpPr txBox="1"/>
      </xdr:nvSpPr>
      <xdr:spPr>
        <a:xfrm>
          <a:off x="6737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F391AB8F-0D14-4267-A2C7-1F7D48E671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B7677ACB-FB64-439E-AFA4-D1016D2970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33AC02DC-0774-4B0F-9AA8-6C9233FE32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65C1D939-7ABC-4EC5-976A-3B22B241DF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B766710E-A707-44DE-84F4-15A73A53FF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529C0B03-6DAD-4B1C-9B7D-CF68F56597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7CD2D849-F483-46B4-AAD7-1AEF3522D8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E2EAA3AA-2ED2-4A47-9A78-CE45885358B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70D37C9A-32EE-428A-9F25-2E64936802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54646BBC-8212-4AC9-942F-F5CF5FDE13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FFB442B6-D868-4424-A3DA-2F9E7DF8415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B3A31727-ACE2-4D35-BAE6-E7CD0E96BB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3D0D105C-ABE3-4BDE-8620-0E190A6E9A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CF2583C2-DC7E-4607-A4FB-A77781CDCE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369F234B-3E5E-4C6A-9686-3605B3B32A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68ED5B8C-9B27-4F38-A569-3AC7C59BCC2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7317F0EC-E026-4BF5-9D10-69297B4DA4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79A4B914-89A9-4CF9-961D-F631CC1C59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D68D2F39-8E85-4710-9FCB-B58D6AD06A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C9C2C0FC-9D27-40DC-A92E-E5611728FF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2D767900-D328-40D6-A1DB-1CD7C9DCD0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17AE3C8E-10B5-4786-9764-AE910B0003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1091D553-3A06-425B-B7BE-77F4193200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D65DB913-6F13-44C2-A843-2D972CE61CA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a:extLst>
            <a:ext uri="{FF2B5EF4-FFF2-40B4-BE49-F238E27FC236}">
              <a16:creationId xmlns:a16="http://schemas.microsoft.com/office/drawing/2014/main" id="{9C1FF18F-5DF3-4F7F-8922-4F082B9027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a:extLst>
            <a:ext uri="{FF2B5EF4-FFF2-40B4-BE49-F238E27FC236}">
              <a16:creationId xmlns:a16="http://schemas.microsoft.com/office/drawing/2014/main" id="{B5FFC1D3-53A7-4668-B771-1A52066797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a:extLst>
            <a:ext uri="{FF2B5EF4-FFF2-40B4-BE49-F238E27FC236}">
              <a16:creationId xmlns:a16="http://schemas.microsoft.com/office/drawing/2014/main" id="{A8F9D1B4-237C-4D61-B661-F0E57ECA70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a:extLst>
            <a:ext uri="{FF2B5EF4-FFF2-40B4-BE49-F238E27FC236}">
              <a16:creationId xmlns:a16="http://schemas.microsoft.com/office/drawing/2014/main" id="{41DD1114-F4E7-461D-8E9C-EF0F514ED0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a:extLst>
            <a:ext uri="{FF2B5EF4-FFF2-40B4-BE49-F238E27FC236}">
              <a16:creationId xmlns:a16="http://schemas.microsoft.com/office/drawing/2014/main" id="{E426E832-1ED7-449A-B46E-8C767C5B65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a:extLst>
            <a:ext uri="{FF2B5EF4-FFF2-40B4-BE49-F238E27FC236}">
              <a16:creationId xmlns:a16="http://schemas.microsoft.com/office/drawing/2014/main" id="{EAAC2A88-EBBF-4140-84CB-5976877279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a:extLst>
            <a:ext uri="{FF2B5EF4-FFF2-40B4-BE49-F238E27FC236}">
              <a16:creationId xmlns:a16="http://schemas.microsoft.com/office/drawing/2014/main" id="{0FDF236E-FDAB-4FEA-8F2E-9C70192D17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a:extLst>
            <a:ext uri="{FF2B5EF4-FFF2-40B4-BE49-F238E27FC236}">
              <a16:creationId xmlns:a16="http://schemas.microsoft.com/office/drawing/2014/main" id="{7A6FDE26-F950-447E-AC89-77879A3301B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88E0DD6B-A233-42FA-8F70-8BDA75B4F1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37882B1D-6FD7-4F62-9478-3F03D288E5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EAC0232E-855F-4D9D-8AC5-CAABFAEE50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1CAAF919-28A2-48A8-9084-242A1A156E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3266FA86-28F2-4D4E-9523-283E305E6A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FB17E31E-2C2D-4AE2-A5CA-EF52CB3276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8BEBCC6A-61F8-4020-A74C-52A7EBE0B6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FF3D7DE8-76DB-45DD-8F0A-28847B7878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4" name="テキスト ボックス 313">
          <a:extLst>
            <a:ext uri="{FF2B5EF4-FFF2-40B4-BE49-F238E27FC236}">
              <a16:creationId xmlns:a16="http://schemas.microsoft.com/office/drawing/2014/main" id="{8B5E2361-375A-462F-83BA-A8C075EE9A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6808868A-86A0-45CD-B861-ABDC116EC8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6" name="テキスト ボックス 315">
          <a:extLst>
            <a:ext uri="{FF2B5EF4-FFF2-40B4-BE49-F238E27FC236}">
              <a16:creationId xmlns:a16="http://schemas.microsoft.com/office/drawing/2014/main" id="{83AFB012-A24A-4B1B-907B-9E1983D18E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6CDE9BC1-5768-4EDB-BDF1-20481553C7C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8" name="テキスト ボックス 317">
          <a:extLst>
            <a:ext uri="{FF2B5EF4-FFF2-40B4-BE49-F238E27FC236}">
              <a16:creationId xmlns:a16="http://schemas.microsoft.com/office/drawing/2014/main" id="{A88A1E90-8B9C-45BC-AC5D-54A01200B44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F1A80117-1269-4DBB-9535-2802B80089A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0" name="テキスト ボックス 319">
          <a:extLst>
            <a:ext uri="{FF2B5EF4-FFF2-40B4-BE49-F238E27FC236}">
              <a16:creationId xmlns:a16="http://schemas.microsoft.com/office/drawing/2014/main" id="{E5969E71-A9B1-488D-AD7D-D4C99E400B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D4364749-D244-4E6B-A3AC-08CF9327E5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2" name="テキスト ボックス 321">
          <a:extLst>
            <a:ext uri="{FF2B5EF4-FFF2-40B4-BE49-F238E27FC236}">
              <a16:creationId xmlns:a16="http://schemas.microsoft.com/office/drawing/2014/main" id="{96CE3982-004F-4BB5-A8B2-B099A418C65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F1F79A33-AB77-4E61-8D69-883D3600D8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4" name="テキスト ボックス 323">
          <a:extLst>
            <a:ext uri="{FF2B5EF4-FFF2-40B4-BE49-F238E27FC236}">
              <a16:creationId xmlns:a16="http://schemas.microsoft.com/office/drawing/2014/main" id="{CF6CCD7A-CC6F-46F7-8724-0F3F53DAE2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46C9D279-7508-4531-B238-3510089C40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6" name="テキスト ボックス 325">
          <a:extLst>
            <a:ext uri="{FF2B5EF4-FFF2-40B4-BE49-F238E27FC236}">
              <a16:creationId xmlns:a16="http://schemas.microsoft.com/office/drawing/2014/main" id="{546848CE-127F-4745-9B07-C3127AF7D8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4289D11D-FC93-4F47-B475-23F7A41C81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8" name="テキスト ボックス 327">
          <a:extLst>
            <a:ext uri="{FF2B5EF4-FFF2-40B4-BE49-F238E27FC236}">
              <a16:creationId xmlns:a16="http://schemas.microsoft.com/office/drawing/2014/main" id="{A68E19BE-39B0-41E0-B251-BEDD1B79C90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8E1DA256-029C-4CA7-8FCD-713F809A1C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330" name="直線コネクタ 329">
          <a:extLst>
            <a:ext uri="{FF2B5EF4-FFF2-40B4-BE49-F238E27FC236}">
              <a16:creationId xmlns:a16="http://schemas.microsoft.com/office/drawing/2014/main" id="{5E63E3F1-07F0-4584-8BFF-753002F880CF}"/>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1" name="【保健センター・保健所】&#10;有形固定資産減価償却率最小値テキスト">
          <a:extLst>
            <a:ext uri="{FF2B5EF4-FFF2-40B4-BE49-F238E27FC236}">
              <a16:creationId xmlns:a16="http://schemas.microsoft.com/office/drawing/2014/main" id="{EE4EBA62-EB1C-42FB-9CED-825DBFC3E59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2" name="直線コネクタ 331">
          <a:extLst>
            <a:ext uri="{FF2B5EF4-FFF2-40B4-BE49-F238E27FC236}">
              <a16:creationId xmlns:a16="http://schemas.microsoft.com/office/drawing/2014/main" id="{CA671C58-2607-415A-9EB2-BEDB7F2A0D7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333" name="【保健センター・保健所】&#10;有形固定資産減価償却率最大値テキスト">
          <a:extLst>
            <a:ext uri="{FF2B5EF4-FFF2-40B4-BE49-F238E27FC236}">
              <a16:creationId xmlns:a16="http://schemas.microsoft.com/office/drawing/2014/main" id="{1C479774-57A5-4219-936A-22ED29D7492C}"/>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334" name="直線コネクタ 333">
          <a:extLst>
            <a:ext uri="{FF2B5EF4-FFF2-40B4-BE49-F238E27FC236}">
              <a16:creationId xmlns:a16="http://schemas.microsoft.com/office/drawing/2014/main" id="{B149D205-742A-4AB3-A9ED-57ABAEECFFA6}"/>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4826B6CA-8493-448E-90DD-BF8CC8198198}"/>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336" name="フローチャート: 判断 335">
          <a:extLst>
            <a:ext uri="{FF2B5EF4-FFF2-40B4-BE49-F238E27FC236}">
              <a16:creationId xmlns:a16="http://schemas.microsoft.com/office/drawing/2014/main" id="{8BE35EE7-7300-4B51-9F95-7F432EC81F34}"/>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337" name="フローチャート: 判断 336">
          <a:extLst>
            <a:ext uri="{FF2B5EF4-FFF2-40B4-BE49-F238E27FC236}">
              <a16:creationId xmlns:a16="http://schemas.microsoft.com/office/drawing/2014/main" id="{4331A272-99E8-46AA-92E2-3B2C2DD04D59}"/>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38" name="フローチャート: 判断 337">
          <a:extLst>
            <a:ext uri="{FF2B5EF4-FFF2-40B4-BE49-F238E27FC236}">
              <a16:creationId xmlns:a16="http://schemas.microsoft.com/office/drawing/2014/main" id="{AFE1ED9E-2EBC-4DBD-B59C-9C9BC9AF3ED6}"/>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339" name="フローチャート: 判断 338">
          <a:extLst>
            <a:ext uri="{FF2B5EF4-FFF2-40B4-BE49-F238E27FC236}">
              <a16:creationId xmlns:a16="http://schemas.microsoft.com/office/drawing/2014/main" id="{67B73EED-31A4-4E54-832D-E4E3B614F9FA}"/>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340" name="フローチャート: 判断 339">
          <a:extLst>
            <a:ext uri="{FF2B5EF4-FFF2-40B4-BE49-F238E27FC236}">
              <a16:creationId xmlns:a16="http://schemas.microsoft.com/office/drawing/2014/main" id="{907FBBA4-5F91-4F53-A20A-8025E9E3EE01}"/>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9E0C1F89-C090-493F-9528-FEFA2CC6D7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9388A8E9-61C5-4930-B53A-8239C28CAA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96D86437-864D-4424-84B8-552889AD8E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1E5BAF46-51E8-44AC-9720-5F5D0CCEE5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3610F02F-F0D2-448D-AFAD-91AF78478B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346" name="楕円 345">
          <a:extLst>
            <a:ext uri="{FF2B5EF4-FFF2-40B4-BE49-F238E27FC236}">
              <a16:creationId xmlns:a16="http://schemas.microsoft.com/office/drawing/2014/main" id="{21704A72-6F1C-4610-9A48-AAD018D90F18}"/>
            </a:ext>
          </a:extLst>
        </xdr:cNvPr>
        <xdr:cNvSpPr/>
      </xdr:nvSpPr>
      <xdr:spPr>
        <a:xfrm>
          <a:off x="16268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83837</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CD867E80-26C4-46B8-9980-CA3A65A89010}"/>
            </a:ext>
          </a:extLst>
        </xdr:cNvPr>
        <xdr:cNvSpPr txBox="1"/>
      </xdr:nvSpPr>
      <xdr:spPr>
        <a:xfrm>
          <a:off x="163576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67310</xdr:rowOff>
    </xdr:from>
    <xdr:to>
      <xdr:col>81</xdr:col>
      <xdr:colOff>101600</xdr:colOff>
      <xdr:row>62</xdr:row>
      <xdr:rowOff>168910</xdr:rowOff>
    </xdr:to>
    <xdr:sp macro="" textlink="">
      <xdr:nvSpPr>
        <xdr:cNvPr id="348" name="楕円 347">
          <a:extLst>
            <a:ext uri="{FF2B5EF4-FFF2-40B4-BE49-F238E27FC236}">
              <a16:creationId xmlns:a16="http://schemas.microsoft.com/office/drawing/2014/main" id="{B4A5DED5-BC57-4D75-95A7-042DCC959EC8}"/>
            </a:ext>
          </a:extLst>
        </xdr:cNvPr>
        <xdr:cNvSpPr/>
      </xdr:nvSpPr>
      <xdr:spPr>
        <a:xfrm>
          <a:off x="1543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118110</xdr:rowOff>
    </xdr:from>
    <xdr:to>
      <xdr:col>85</xdr:col>
      <xdr:colOff>127000</xdr:colOff>
      <xdr:row>62</xdr:row>
      <xdr:rowOff>156210</xdr:rowOff>
    </xdr:to>
    <xdr:cxnSp macro="">
      <xdr:nvCxnSpPr>
        <xdr:cNvPr id="349" name="直線コネクタ 348">
          <a:extLst>
            <a:ext uri="{FF2B5EF4-FFF2-40B4-BE49-F238E27FC236}">
              <a16:creationId xmlns:a16="http://schemas.microsoft.com/office/drawing/2014/main" id="{197029A9-1B32-473B-93D7-CDA3BA1F97AC}"/>
            </a:ext>
          </a:extLst>
        </xdr:cNvPr>
        <xdr:cNvCxnSpPr/>
      </xdr:nvCxnSpPr>
      <xdr:spPr>
        <a:xfrm>
          <a:off x="15481300" y="10748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29210</xdr:rowOff>
    </xdr:from>
    <xdr:to>
      <xdr:col>76</xdr:col>
      <xdr:colOff>165100</xdr:colOff>
      <xdr:row>62</xdr:row>
      <xdr:rowOff>130810</xdr:rowOff>
    </xdr:to>
    <xdr:sp macro="" textlink="">
      <xdr:nvSpPr>
        <xdr:cNvPr id="350" name="楕円 349">
          <a:extLst>
            <a:ext uri="{FF2B5EF4-FFF2-40B4-BE49-F238E27FC236}">
              <a16:creationId xmlns:a16="http://schemas.microsoft.com/office/drawing/2014/main" id="{E8F4FC0E-241C-405D-9F8C-9D5EB9F6F0DD}"/>
            </a:ext>
          </a:extLst>
        </xdr:cNvPr>
        <xdr:cNvSpPr/>
      </xdr:nvSpPr>
      <xdr:spPr>
        <a:xfrm>
          <a:off x="1454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80010</xdr:rowOff>
    </xdr:from>
    <xdr:to>
      <xdr:col>81</xdr:col>
      <xdr:colOff>50800</xdr:colOff>
      <xdr:row>62</xdr:row>
      <xdr:rowOff>118110</xdr:rowOff>
    </xdr:to>
    <xdr:cxnSp macro="">
      <xdr:nvCxnSpPr>
        <xdr:cNvPr id="351" name="直線コネクタ 350">
          <a:extLst>
            <a:ext uri="{FF2B5EF4-FFF2-40B4-BE49-F238E27FC236}">
              <a16:creationId xmlns:a16="http://schemas.microsoft.com/office/drawing/2014/main" id="{9B22643F-7679-4BC4-B603-0C47B05A8E04}"/>
            </a:ext>
          </a:extLst>
        </xdr:cNvPr>
        <xdr:cNvCxnSpPr/>
      </xdr:nvCxnSpPr>
      <xdr:spPr>
        <a:xfrm>
          <a:off x="14592300" y="10709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162560</xdr:rowOff>
    </xdr:from>
    <xdr:to>
      <xdr:col>72</xdr:col>
      <xdr:colOff>38100</xdr:colOff>
      <xdr:row>62</xdr:row>
      <xdr:rowOff>92710</xdr:rowOff>
    </xdr:to>
    <xdr:sp macro="" textlink="">
      <xdr:nvSpPr>
        <xdr:cNvPr id="352" name="楕円 351">
          <a:extLst>
            <a:ext uri="{FF2B5EF4-FFF2-40B4-BE49-F238E27FC236}">
              <a16:creationId xmlns:a16="http://schemas.microsoft.com/office/drawing/2014/main" id="{CCBEA379-D3FC-4253-B3C1-8B108CB91451}"/>
            </a:ext>
          </a:extLst>
        </xdr:cNvPr>
        <xdr:cNvSpPr/>
      </xdr:nvSpPr>
      <xdr:spPr>
        <a:xfrm>
          <a:off x="1365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41910</xdr:rowOff>
    </xdr:from>
    <xdr:to>
      <xdr:col>76</xdr:col>
      <xdr:colOff>114300</xdr:colOff>
      <xdr:row>62</xdr:row>
      <xdr:rowOff>80010</xdr:rowOff>
    </xdr:to>
    <xdr:cxnSp macro="">
      <xdr:nvCxnSpPr>
        <xdr:cNvPr id="353" name="直線コネクタ 352">
          <a:extLst>
            <a:ext uri="{FF2B5EF4-FFF2-40B4-BE49-F238E27FC236}">
              <a16:creationId xmlns:a16="http://schemas.microsoft.com/office/drawing/2014/main" id="{1142229E-AF23-423A-AC49-254EDB212E72}"/>
            </a:ext>
          </a:extLst>
        </xdr:cNvPr>
        <xdr:cNvCxnSpPr/>
      </xdr:nvCxnSpPr>
      <xdr:spPr>
        <a:xfrm>
          <a:off x="13703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124460</xdr:rowOff>
    </xdr:from>
    <xdr:to>
      <xdr:col>67</xdr:col>
      <xdr:colOff>101600</xdr:colOff>
      <xdr:row>62</xdr:row>
      <xdr:rowOff>54610</xdr:rowOff>
    </xdr:to>
    <xdr:sp macro="" textlink="">
      <xdr:nvSpPr>
        <xdr:cNvPr id="354" name="楕円 353">
          <a:extLst>
            <a:ext uri="{FF2B5EF4-FFF2-40B4-BE49-F238E27FC236}">
              <a16:creationId xmlns:a16="http://schemas.microsoft.com/office/drawing/2014/main" id="{50AA58AE-DC7E-4F4C-8172-2F7421112740}"/>
            </a:ext>
          </a:extLst>
        </xdr:cNvPr>
        <xdr:cNvSpPr/>
      </xdr:nvSpPr>
      <xdr:spPr>
        <a:xfrm>
          <a:off x="12763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xdr:rowOff>
    </xdr:from>
    <xdr:to>
      <xdr:col>71</xdr:col>
      <xdr:colOff>177800</xdr:colOff>
      <xdr:row>62</xdr:row>
      <xdr:rowOff>41910</xdr:rowOff>
    </xdr:to>
    <xdr:cxnSp macro="">
      <xdr:nvCxnSpPr>
        <xdr:cNvPr id="355" name="直線コネクタ 354">
          <a:extLst>
            <a:ext uri="{FF2B5EF4-FFF2-40B4-BE49-F238E27FC236}">
              <a16:creationId xmlns:a16="http://schemas.microsoft.com/office/drawing/2014/main" id="{52D98944-0F34-4EF1-94D0-5094ACD42E1D}"/>
            </a:ext>
          </a:extLst>
        </xdr:cNvPr>
        <xdr:cNvCxnSpPr/>
      </xdr:nvCxnSpPr>
      <xdr:spPr>
        <a:xfrm>
          <a:off x="12814300" y="10633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5EACEFA1-49E3-4ABE-886D-AE1B334DBEE9}"/>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BE867304-18E7-44F6-BBC4-E98DFCDE6BA9}"/>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76BC16B4-A8BD-4870-8271-EC7B1C014641}"/>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8ED6638F-108E-4AB1-B1E0-8FE12C0F5984}"/>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160037</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1D901A0A-75BB-4936-BCC2-B10D42B15BE7}"/>
            </a:ext>
          </a:extLst>
        </xdr:cNvPr>
        <xdr:cNvSpPr txBox="1"/>
      </xdr:nvSpPr>
      <xdr:spPr>
        <a:xfrm>
          <a:off x="152660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121937</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796B5036-B4EC-404D-800B-E54E2672FE11}"/>
            </a:ext>
          </a:extLst>
        </xdr:cNvPr>
        <xdr:cNvSpPr txBox="1"/>
      </xdr:nvSpPr>
      <xdr:spPr>
        <a:xfrm>
          <a:off x="14389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83837</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53B4E583-C2AD-4C05-A28F-CE5102EAD1F7}"/>
            </a:ext>
          </a:extLst>
        </xdr:cNvPr>
        <xdr:cNvSpPr txBox="1"/>
      </xdr:nvSpPr>
      <xdr:spPr>
        <a:xfrm>
          <a:off x="13500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45737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1EC0D1B8-0410-4EBF-9177-A7658F7BB933}"/>
            </a:ext>
          </a:extLst>
        </xdr:cNvPr>
        <xdr:cNvSpPr txBox="1"/>
      </xdr:nvSpPr>
      <xdr:spPr>
        <a:xfrm>
          <a:off x="12611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A92AB668-5455-4B34-B33B-AE46EBA80D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12B286E9-8D2B-40F9-82D3-FFA4E898CE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BD43170F-F72F-4084-BE02-E1B12531D2E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DF3D5DEB-EAF6-47AF-B635-74336682F3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B4C66C53-142D-4C69-A8EE-811B07052C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37AEE7BA-027B-4BE2-9598-953A02BB94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D7438FDD-62E1-4823-BD19-EA09B2AAA8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FD37793D-4C65-41DB-87C9-AE2971C623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7C3351C3-A2E9-431E-B166-B6C256D2AA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9849DC1C-84D0-45A7-98BF-457EAE2D26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4" name="直線コネクタ 373">
          <a:extLst>
            <a:ext uri="{FF2B5EF4-FFF2-40B4-BE49-F238E27FC236}">
              <a16:creationId xmlns:a16="http://schemas.microsoft.com/office/drawing/2014/main" id="{EC239566-3A99-42BF-9B89-8F31086DAF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5" name="テキスト ボックス 374">
          <a:extLst>
            <a:ext uri="{FF2B5EF4-FFF2-40B4-BE49-F238E27FC236}">
              <a16:creationId xmlns:a16="http://schemas.microsoft.com/office/drawing/2014/main" id="{97C7D607-8D5D-4141-89DD-E6E9B71C28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6" name="直線コネクタ 375">
          <a:extLst>
            <a:ext uri="{FF2B5EF4-FFF2-40B4-BE49-F238E27FC236}">
              <a16:creationId xmlns:a16="http://schemas.microsoft.com/office/drawing/2014/main" id="{07123D60-4768-4EA3-842D-1CA0D897E28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7" name="テキスト ボックス 376">
          <a:extLst>
            <a:ext uri="{FF2B5EF4-FFF2-40B4-BE49-F238E27FC236}">
              <a16:creationId xmlns:a16="http://schemas.microsoft.com/office/drawing/2014/main" id="{6D7EDDC8-E5A2-44E0-A96D-F5EDF7C1D70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8" name="直線コネクタ 377">
          <a:extLst>
            <a:ext uri="{FF2B5EF4-FFF2-40B4-BE49-F238E27FC236}">
              <a16:creationId xmlns:a16="http://schemas.microsoft.com/office/drawing/2014/main" id="{CA826F0D-62EE-4C71-8A9C-E4F6A9D1ED3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9" name="テキスト ボックス 378">
          <a:extLst>
            <a:ext uri="{FF2B5EF4-FFF2-40B4-BE49-F238E27FC236}">
              <a16:creationId xmlns:a16="http://schemas.microsoft.com/office/drawing/2014/main" id="{37B45BD7-DC08-496F-8F48-4200ED1F60C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0" name="直線コネクタ 379">
          <a:extLst>
            <a:ext uri="{FF2B5EF4-FFF2-40B4-BE49-F238E27FC236}">
              <a16:creationId xmlns:a16="http://schemas.microsoft.com/office/drawing/2014/main" id="{2E56C701-574E-4C00-9DDE-DF3F78A2C4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1" name="テキスト ボックス 380">
          <a:extLst>
            <a:ext uri="{FF2B5EF4-FFF2-40B4-BE49-F238E27FC236}">
              <a16:creationId xmlns:a16="http://schemas.microsoft.com/office/drawing/2014/main" id="{1CDD8EDC-1DB3-4C45-AB10-AE2B0E9002E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2" name="直線コネクタ 381">
          <a:extLst>
            <a:ext uri="{FF2B5EF4-FFF2-40B4-BE49-F238E27FC236}">
              <a16:creationId xmlns:a16="http://schemas.microsoft.com/office/drawing/2014/main" id="{5E2AB5E2-5946-4A39-93B3-066B7029BC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3" name="テキスト ボックス 382">
          <a:extLst>
            <a:ext uri="{FF2B5EF4-FFF2-40B4-BE49-F238E27FC236}">
              <a16:creationId xmlns:a16="http://schemas.microsoft.com/office/drawing/2014/main" id="{2552FBE3-95BD-4A05-9ADA-8FE4BAF505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4" name="【保健センター・保健所】&#10;一人当たり面積グラフ枠">
          <a:extLst>
            <a:ext uri="{FF2B5EF4-FFF2-40B4-BE49-F238E27FC236}">
              <a16:creationId xmlns:a16="http://schemas.microsoft.com/office/drawing/2014/main" id="{5DB09398-58AA-4FF0-A9C2-2F31536683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385" name="直線コネクタ 384">
          <a:extLst>
            <a:ext uri="{FF2B5EF4-FFF2-40B4-BE49-F238E27FC236}">
              <a16:creationId xmlns:a16="http://schemas.microsoft.com/office/drawing/2014/main" id="{BE6C6658-35CD-4767-A779-8E32521A26A9}"/>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6" name="【保健センター・保健所】&#10;一人当たり面積最小値テキスト">
          <a:extLst>
            <a:ext uri="{FF2B5EF4-FFF2-40B4-BE49-F238E27FC236}">
              <a16:creationId xmlns:a16="http://schemas.microsoft.com/office/drawing/2014/main" id="{0A3A32DB-8DA5-4BBA-BDC3-0630757F1498}"/>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87" name="直線コネクタ 386">
          <a:extLst>
            <a:ext uri="{FF2B5EF4-FFF2-40B4-BE49-F238E27FC236}">
              <a16:creationId xmlns:a16="http://schemas.microsoft.com/office/drawing/2014/main" id="{F778A9B5-DB6E-46F5-9CA5-1EBC6ADE3E3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388" name="【保健センター・保健所】&#10;一人当たり面積最大値テキスト">
          <a:extLst>
            <a:ext uri="{FF2B5EF4-FFF2-40B4-BE49-F238E27FC236}">
              <a16:creationId xmlns:a16="http://schemas.microsoft.com/office/drawing/2014/main" id="{ACA4D38A-2C3B-462E-8838-351C92636DE2}"/>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389" name="直線コネクタ 388">
          <a:extLst>
            <a:ext uri="{FF2B5EF4-FFF2-40B4-BE49-F238E27FC236}">
              <a16:creationId xmlns:a16="http://schemas.microsoft.com/office/drawing/2014/main" id="{B1AC856E-C974-44E7-9641-9CF630B476CD}"/>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390" name="【保健センター・保健所】&#10;一人当たり面積平均値テキスト">
          <a:extLst>
            <a:ext uri="{FF2B5EF4-FFF2-40B4-BE49-F238E27FC236}">
              <a16:creationId xmlns:a16="http://schemas.microsoft.com/office/drawing/2014/main" id="{D0671C22-79AF-4DD1-B43E-334B2A811EF8}"/>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391" name="フローチャート: 判断 390">
          <a:extLst>
            <a:ext uri="{FF2B5EF4-FFF2-40B4-BE49-F238E27FC236}">
              <a16:creationId xmlns:a16="http://schemas.microsoft.com/office/drawing/2014/main" id="{F7578CF9-D5E1-44E5-9544-569E117CD3F2}"/>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2" name="フローチャート: 判断 391">
          <a:extLst>
            <a:ext uri="{FF2B5EF4-FFF2-40B4-BE49-F238E27FC236}">
              <a16:creationId xmlns:a16="http://schemas.microsoft.com/office/drawing/2014/main" id="{023356F8-2995-48E6-A7F5-BECBF75229E8}"/>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393" name="フローチャート: 判断 392">
          <a:extLst>
            <a:ext uri="{FF2B5EF4-FFF2-40B4-BE49-F238E27FC236}">
              <a16:creationId xmlns:a16="http://schemas.microsoft.com/office/drawing/2014/main" id="{B4219700-3B28-43A9-9478-3875222DC183}"/>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394" name="フローチャート: 判断 393">
          <a:extLst>
            <a:ext uri="{FF2B5EF4-FFF2-40B4-BE49-F238E27FC236}">
              <a16:creationId xmlns:a16="http://schemas.microsoft.com/office/drawing/2014/main" id="{034E814B-ACEB-44B3-BEBE-4BDDBFF9E13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395" name="フローチャート: 判断 394">
          <a:extLst>
            <a:ext uri="{FF2B5EF4-FFF2-40B4-BE49-F238E27FC236}">
              <a16:creationId xmlns:a16="http://schemas.microsoft.com/office/drawing/2014/main" id="{6986996A-5D30-4A04-B4B4-6856C294B7D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8CFB3731-DCF9-401B-93A4-E11D370EFE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66776965-8D00-4A8F-B3B6-5B2E0EBF44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198ED128-8324-4B6F-A043-6DC9F1E97B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C9D30600-C206-4C2F-A237-E83233B247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22BE000E-A8DC-4CDC-946E-A01A4A60EA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148082</xdr:rowOff>
    </xdr:from>
    <xdr:to>
      <xdr:col>116</xdr:col>
      <xdr:colOff>114300</xdr:colOff>
      <xdr:row>63</xdr:row>
      <xdr:rowOff>78232</xdr:rowOff>
    </xdr:to>
    <xdr:sp macro="" textlink="">
      <xdr:nvSpPr>
        <xdr:cNvPr id="401" name="楕円 400">
          <a:extLst>
            <a:ext uri="{FF2B5EF4-FFF2-40B4-BE49-F238E27FC236}">
              <a16:creationId xmlns:a16="http://schemas.microsoft.com/office/drawing/2014/main" id="{94E82251-0E92-4524-AB8E-90A6BEB8F3FB}"/>
            </a:ext>
          </a:extLst>
        </xdr:cNvPr>
        <xdr:cNvSpPr/>
      </xdr:nvSpPr>
      <xdr:spPr>
        <a:xfrm>
          <a:off x="221107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63009</xdr:rowOff>
    </xdr:from>
    <xdr:ext cx="469744" cy="259045"/>
    <xdr:sp macro="" textlink="">
      <xdr:nvSpPr>
        <xdr:cNvPr id="402" name="【保健センター・保健所】&#10;一人当たり面積該当値テキスト">
          <a:extLst>
            <a:ext uri="{FF2B5EF4-FFF2-40B4-BE49-F238E27FC236}">
              <a16:creationId xmlns:a16="http://schemas.microsoft.com/office/drawing/2014/main" id="{DD54F47D-CEDF-4FA4-BE30-D2DABE87050E}"/>
            </a:ext>
          </a:extLst>
        </xdr:cNvPr>
        <xdr:cNvSpPr txBox="1"/>
      </xdr:nvSpPr>
      <xdr:spPr>
        <a:xfrm>
          <a:off x="22199600" y="1069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403" name="楕円 402">
          <a:extLst>
            <a:ext uri="{FF2B5EF4-FFF2-40B4-BE49-F238E27FC236}">
              <a16:creationId xmlns:a16="http://schemas.microsoft.com/office/drawing/2014/main" id="{0E3F007C-D720-4F9A-BC60-F386A10BEDC6}"/>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27432</xdr:rowOff>
    </xdr:from>
    <xdr:to>
      <xdr:col>116</xdr:col>
      <xdr:colOff>63500</xdr:colOff>
      <xdr:row>63</xdr:row>
      <xdr:rowOff>29718</xdr:rowOff>
    </xdr:to>
    <xdr:cxnSp macro="">
      <xdr:nvCxnSpPr>
        <xdr:cNvPr id="404" name="直線コネクタ 403">
          <a:extLst>
            <a:ext uri="{FF2B5EF4-FFF2-40B4-BE49-F238E27FC236}">
              <a16:creationId xmlns:a16="http://schemas.microsoft.com/office/drawing/2014/main" id="{ABCCE129-69ED-4930-BE7C-9B8E0E96BE67}"/>
            </a:ext>
          </a:extLst>
        </xdr:cNvPr>
        <xdr:cNvCxnSpPr/>
      </xdr:nvCxnSpPr>
      <xdr:spPr>
        <a:xfrm flipV="1">
          <a:off x="21323300" y="1082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405" name="楕円 404">
          <a:extLst>
            <a:ext uri="{FF2B5EF4-FFF2-40B4-BE49-F238E27FC236}">
              <a16:creationId xmlns:a16="http://schemas.microsoft.com/office/drawing/2014/main" id="{CFEB9E6E-F7DC-41BE-8136-83AF88E56B7F}"/>
            </a:ext>
          </a:extLst>
        </xdr:cNvPr>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32004</xdr:rowOff>
    </xdr:to>
    <xdr:cxnSp macro="">
      <xdr:nvCxnSpPr>
        <xdr:cNvPr id="406" name="直線コネクタ 405">
          <a:extLst>
            <a:ext uri="{FF2B5EF4-FFF2-40B4-BE49-F238E27FC236}">
              <a16:creationId xmlns:a16="http://schemas.microsoft.com/office/drawing/2014/main" id="{3E3DDA92-5EBD-4D20-938C-0940BE7EF85F}"/>
            </a:ext>
          </a:extLst>
        </xdr:cNvPr>
        <xdr:cNvCxnSpPr/>
      </xdr:nvCxnSpPr>
      <xdr:spPr>
        <a:xfrm flipV="1">
          <a:off x="20434300" y="1083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407" name="楕円 406">
          <a:extLst>
            <a:ext uri="{FF2B5EF4-FFF2-40B4-BE49-F238E27FC236}">
              <a16:creationId xmlns:a16="http://schemas.microsoft.com/office/drawing/2014/main" id="{2FE98BEF-B2E4-410E-9F58-A5AB9731521A}"/>
            </a:ext>
          </a:extLst>
        </xdr:cNvPr>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32004</xdr:rowOff>
    </xdr:to>
    <xdr:cxnSp macro="">
      <xdr:nvCxnSpPr>
        <xdr:cNvPr id="408" name="直線コネクタ 407">
          <a:extLst>
            <a:ext uri="{FF2B5EF4-FFF2-40B4-BE49-F238E27FC236}">
              <a16:creationId xmlns:a16="http://schemas.microsoft.com/office/drawing/2014/main" id="{90417C86-F22F-4BBD-889E-928B6429ED2D}"/>
            </a:ext>
          </a:extLst>
        </xdr:cNvPr>
        <xdr:cNvCxnSpPr/>
      </xdr:nvCxnSpPr>
      <xdr:spPr>
        <a:xfrm>
          <a:off x="19545300" y="10833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409" name="楕円 408">
          <a:extLst>
            <a:ext uri="{FF2B5EF4-FFF2-40B4-BE49-F238E27FC236}">
              <a16:creationId xmlns:a16="http://schemas.microsoft.com/office/drawing/2014/main" id="{FFEFD93D-F359-416E-ADD8-DA0D9302C4B1}"/>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34290</xdr:rowOff>
    </xdr:to>
    <xdr:cxnSp macro="">
      <xdr:nvCxnSpPr>
        <xdr:cNvPr id="410" name="直線コネクタ 409">
          <a:extLst>
            <a:ext uri="{FF2B5EF4-FFF2-40B4-BE49-F238E27FC236}">
              <a16:creationId xmlns:a16="http://schemas.microsoft.com/office/drawing/2014/main" id="{D2F9E0C0-1B9C-4951-8482-3B9BBB26AFC5}"/>
            </a:ext>
          </a:extLst>
        </xdr:cNvPr>
        <xdr:cNvCxnSpPr/>
      </xdr:nvCxnSpPr>
      <xdr:spPr>
        <a:xfrm flipV="1">
          <a:off x="18656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11" name="n_1aveValue【保健センター・保健所】&#10;一人当たり面積">
          <a:extLst>
            <a:ext uri="{FF2B5EF4-FFF2-40B4-BE49-F238E27FC236}">
              <a16:creationId xmlns:a16="http://schemas.microsoft.com/office/drawing/2014/main" id="{D9BCFB68-D547-4D3B-95AA-FA33EAA4B2A8}"/>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412" name="n_2aveValue【保健センター・保健所】&#10;一人当たり面積">
          <a:extLst>
            <a:ext uri="{FF2B5EF4-FFF2-40B4-BE49-F238E27FC236}">
              <a16:creationId xmlns:a16="http://schemas.microsoft.com/office/drawing/2014/main" id="{563DF5C0-7979-409F-A71A-C59E949A86CD}"/>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413" name="n_3aveValue【保健センター・保健所】&#10;一人当たり面積">
          <a:extLst>
            <a:ext uri="{FF2B5EF4-FFF2-40B4-BE49-F238E27FC236}">
              <a16:creationId xmlns:a16="http://schemas.microsoft.com/office/drawing/2014/main" id="{F85120BA-8BA1-4BFF-910B-167D05912728}"/>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414" name="n_4aveValue【保健センター・保健所】&#10;一人当たり面積">
          <a:extLst>
            <a:ext uri="{FF2B5EF4-FFF2-40B4-BE49-F238E27FC236}">
              <a16:creationId xmlns:a16="http://schemas.microsoft.com/office/drawing/2014/main" id="{A5212F87-9E85-43AC-83AA-8DA8204DF59B}"/>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415" name="n_1mainValue【保健センター・保健所】&#10;一人当たり面積">
          <a:extLst>
            <a:ext uri="{FF2B5EF4-FFF2-40B4-BE49-F238E27FC236}">
              <a16:creationId xmlns:a16="http://schemas.microsoft.com/office/drawing/2014/main" id="{1EC8BD16-76C4-4CDA-8B52-B3836EE96AB0}"/>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416" name="n_2mainValue【保健センター・保健所】&#10;一人当たり面積">
          <a:extLst>
            <a:ext uri="{FF2B5EF4-FFF2-40B4-BE49-F238E27FC236}">
              <a16:creationId xmlns:a16="http://schemas.microsoft.com/office/drawing/2014/main" id="{32E0FD88-80DB-40EE-AF41-DE104B58BF35}"/>
            </a:ext>
          </a:extLst>
        </xdr:cNvPr>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417" name="n_3mainValue【保健センター・保健所】&#10;一人当たり面積">
          <a:extLst>
            <a:ext uri="{FF2B5EF4-FFF2-40B4-BE49-F238E27FC236}">
              <a16:creationId xmlns:a16="http://schemas.microsoft.com/office/drawing/2014/main" id="{EBE4FFEA-86AF-45C3-A6EB-2A9A5113D514}"/>
            </a:ext>
          </a:extLst>
        </xdr:cNvPr>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418" name="n_4mainValue【保健センター・保健所】&#10;一人当たり面積">
          <a:extLst>
            <a:ext uri="{FF2B5EF4-FFF2-40B4-BE49-F238E27FC236}">
              <a16:creationId xmlns:a16="http://schemas.microsoft.com/office/drawing/2014/main" id="{5E32C165-BACB-48AD-8D3A-B6482399F57F}"/>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52A90C06-E892-461F-8FF4-D69EF6F730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98A246FB-D837-49E1-85F1-C1134A9B40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6F5A91FB-1AAB-40BD-AD6D-787FE1D630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69ED81C7-E120-4238-9024-F95E389740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B9EB7694-05BF-4527-A63D-07B4AABC3F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FABA2250-8A90-4CDA-85CC-A85725CB8F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5BE22978-C2E3-4AB0-92F9-4957BE24F7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15E2A675-02C8-44C7-AB1D-AE5302B3395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FBE5B39C-8314-41E8-AD0E-8AC3247759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AB29E4D4-3A2E-4B65-AF5E-03B1FAC110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9C340AA0-5034-4552-B8E4-1D09821FE8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0" name="直線コネクタ 429">
          <a:extLst>
            <a:ext uri="{FF2B5EF4-FFF2-40B4-BE49-F238E27FC236}">
              <a16:creationId xmlns:a16="http://schemas.microsoft.com/office/drawing/2014/main" id="{814F1D87-0BB2-4EFD-80FC-3F6C2827817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1" name="テキスト ボックス 430">
          <a:extLst>
            <a:ext uri="{FF2B5EF4-FFF2-40B4-BE49-F238E27FC236}">
              <a16:creationId xmlns:a16="http://schemas.microsoft.com/office/drawing/2014/main" id="{7E7C133C-ADB5-4862-A71F-1AB529E9EBA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2" name="直線コネクタ 431">
          <a:extLst>
            <a:ext uri="{FF2B5EF4-FFF2-40B4-BE49-F238E27FC236}">
              <a16:creationId xmlns:a16="http://schemas.microsoft.com/office/drawing/2014/main" id="{B3E31622-B87E-4368-A728-590D75EA91E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3" name="テキスト ボックス 432">
          <a:extLst>
            <a:ext uri="{FF2B5EF4-FFF2-40B4-BE49-F238E27FC236}">
              <a16:creationId xmlns:a16="http://schemas.microsoft.com/office/drawing/2014/main" id="{471B69AB-F0EC-4526-B9B2-F6DA8E64841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4" name="直線コネクタ 433">
          <a:extLst>
            <a:ext uri="{FF2B5EF4-FFF2-40B4-BE49-F238E27FC236}">
              <a16:creationId xmlns:a16="http://schemas.microsoft.com/office/drawing/2014/main" id="{3E756A78-4AC0-45D9-BDAF-D21EC650172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5" name="テキスト ボックス 434">
          <a:extLst>
            <a:ext uri="{FF2B5EF4-FFF2-40B4-BE49-F238E27FC236}">
              <a16:creationId xmlns:a16="http://schemas.microsoft.com/office/drawing/2014/main" id="{5AC0F4C6-E8A3-41FE-90AB-7543990154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6" name="直線コネクタ 435">
          <a:extLst>
            <a:ext uri="{FF2B5EF4-FFF2-40B4-BE49-F238E27FC236}">
              <a16:creationId xmlns:a16="http://schemas.microsoft.com/office/drawing/2014/main" id="{A0381D2B-7959-484A-A214-022F12D05B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7" name="テキスト ボックス 436">
          <a:extLst>
            <a:ext uri="{FF2B5EF4-FFF2-40B4-BE49-F238E27FC236}">
              <a16:creationId xmlns:a16="http://schemas.microsoft.com/office/drawing/2014/main" id="{AB82F7BF-2334-468B-8E5F-6CFEEC04FE4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8" name="直線コネクタ 437">
          <a:extLst>
            <a:ext uri="{FF2B5EF4-FFF2-40B4-BE49-F238E27FC236}">
              <a16:creationId xmlns:a16="http://schemas.microsoft.com/office/drawing/2014/main" id="{C9E65077-C520-4BAE-AA4D-B1505FB7C1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9" name="テキスト ボックス 438">
          <a:extLst>
            <a:ext uri="{FF2B5EF4-FFF2-40B4-BE49-F238E27FC236}">
              <a16:creationId xmlns:a16="http://schemas.microsoft.com/office/drawing/2014/main" id="{F9E0BA2A-2CB7-4EC5-BFBA-0B49875EA3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0" name="直線コネクタ 439">
          <a:extLst>
            <a:ext uri="{FF2B5EF4-FFF2-40B4-BE49-F238E27FC236}">
              <a16:creationId xmlns:a16="http://schemas.microsoft.com/office/drawing/2014/main" id="{1FABDBBB-C018-4352-ABCB-CE1330540BA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1" name="テキスト ボックス 440">
          <a:extLst>
            <a:ext uri="{FF2B5EF4-FFF2-40B4-BE49-F238E27FC236}">
              <a16:creationId xmlns:a16="http://schemas.microsoft.com/office/drawing/2014/main" id="{8216684C-E607-4AC3-B96D-3C3DE8E2764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3C27B765-E227-438F-A4DC-D3E5318EC3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消防施設】&#10;有形固定資産減価償却率グラフ枠">
          <a:extLst>
            <a:ext uri="{FF2B5EF4-FFF2-40B4-BE49-F238E27FC236}">
              <a16:creationId xmlns:a16="http://schemas.microsoft.com/office/drawing/2014/main" id="{E3D5DAE1-8396-4FAB-A68F-45470F84A7F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4" name="直線コネクタ 443">
          <a:extLst>
            <a:ext uri="{FF2B5EF4-FFF2-40B4-BE49-F238E27FC236}">
              <a16:creationId xmlns:a16="http://schemas.microsoft.com/office/drawing/2014/main" id="{28AEA3E9-E5AB-4F51-960A-7EF9BF5F5D04}"/>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5" name="【消防施設】&#10;有形固定資産減価償却率最小値テキスト">
          <a:extLst>
            <a:ext uri="{FF2B5EF4-FFF2-40B4-BE49-F238E27FC236}">
              <a16:creationId xmlns:a16="http://schemas.microsoft.com/office/drawing/2014/main" id="{6C76B41B-6819-4077-B00F-4B701C8B9C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6" name="直線コネクタ 445">
          <a:extLst>
            <a:ext uri="{FF2B5EF4-FFF2-40B4-BE49-F238E27FC236}">
              <a16:creationId xmlns:a16="http://schemas.microsoft.com/office/drawing/2014/main" id="{EF7CE009-8B31-414E-A459-497D0BFAC52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47" name="【消防施設】&#10;有形固定資産減価償却率最大値テキスト">
          <a:extLst>
            <a:ext uri="{FF2B5EF4-FFF2-40B4-BE49-F238E27FC236}">
              <a16:creationId xmlns:a16="http://schemas.microsoft.com/office/drawing/2014/main" id="{67FB732E-0F3F-4393-B649-919F2284E9B6}"/>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48" name="直線コネクタ 447">
          <a:extLst>
            <a:ext uri="{FF2B5EF4-FFF2-40B4-BE49-F238E27FC236}">
              <a16:creationId xmlns:a16="http://schemas.microsoft.com/office/drawing/2014/main" id="{BFD3B7B2-F77A-4081-9C0B-1CE1238A7C17}"/>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449" name="【消防施設】&#10;有形固定資産減価償却率平均値テキスト">
          <a:extLst>
            <a:ext uri="{FF2B5EF4-FFF2-40B4-BE49-F238E27FC236}">
              <a16:creationId xmlns:a16="http://schemas.microsoft.com/office/drawing/2014/main" id="{1521C9F5-D4C3-4AC9-842E-31BACC1A33E5}"/>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50" name="フローチャート: 判断 449">
          <a:extLst>
            <a:ext uri="{FF2B5EF4-FFF2-40B4-BE49-F238E27FC236}">
              <a16:creationId xmlns:a16="http://schemas.microsoft.com/office/drawing/2014/main" id="{201529F9-FC18-4C1B-A17E-8CEC1CE54D91}"/>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51" name="フローチャート: 判断 450">
          <a:extLst>
            <a:ext uri="{FF2B5EF4-FFF2-40B4-BE49-F238E27FC236}">
              <a16:creationId xmlns:a16="http://schemas.microsoft.com/office/drawing/2014/main" id="{DE38FE35-8590-4EAC-932B-CB4E1DDE9B1C}"/>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52" name="フローチャート: 判断 451">
          <a:extLst>
            <a:ext uri="{FF2B5EF4-FFF2-40B4-BE49-F238E27FC236}">
              <a16:creationId xmlns:a16="http://schemas.microsoft.com/office/drawing/2014/main" id="{2971B311-8879-4B3D-AD18-E87CDAADA7CC}"/>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53" name="フローチャート: 判断 452">
          <a:extLst>
            <a:ext uri="{FF2B5EF4-FFF2-40B4-BE49-F238E27FC236}">
              <a16:creationId xmlns:a16="http://schemas.microsoft.com/office/drawing/2014/main" id="{354C7228-5697-4E2D-BF88-79DC523E6211}"/>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454" name="フローチャート: 判断 453">
          <a:extLst>
            <a:ext uri="{FF2B5EF4-FFF2-40B4-BE49-F238E27FC236}">
              <a16:creationId xmlns:a16="http://schemas.microsoft.com/office/drawing/2014/main" id="{CBB9719B-A98F-4DF7-B66F-3D47FE343EA8}"/>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58C765E5-A1C5-45ED-A730-BF61B15A66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2D97800-F225-40E0-8ED6-119E4BF417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D7460923-B0C3-429D-AFDD-D4363AF510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E8FEC7D5-C43D-4C5C-A434-56CC05F039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D5FEF72-A4AB-4447-B7B2-8E5AE5C050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0" name="楕円 459">
          <a:extLst>
            <a:ext uri="{FF2B5EF4-FFF2-40B4-BE49-F238E27FC236}">
              <a16:creationId xmlns:a16="http://schemas.microsoft.com/office/drawing/2014/main" id="{B39B1BC8-75F6-4292-BFEB-1CBFC4F6F1C1}"/>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1" name="【消防施設】&#10;有形固定資産減価償却率該当値テキスト">
          <a:extLst>
            <a:ext uri="{FF2B5EF4-FFF2-40B4-BE49-F238E27FC236}">
              <a16:creationId xmlns:a16="http://schemas.microsoft.com/office/drawing/2014/main" id="{3EE4A3ED-08A6-4B09-8F6E-0B29013A435E}"/>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2" name="楕円 461">
          <a:extLst>
            <a:ext uri="{FF2B5EF4-FFF2-40B4-BE49-F238E27FC236}">
              <a16:creationId xmlns:a16="http://schemas.microsoft.com/office/drawing/2014/main" id="{B0A9B084-3FD7-44C5-8D2E-8D99A0FB44CE}"/>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63" name="直線コネクタ 462">
          <a:extLst>
            <a:ext uri="{FF2B5EF4-FFF2-40B4-BE49-F238E27FC236}">
              <a16:creationId xmlns:a16="http://schemas.microsoft.com/office/drawing/2014/main" id="{C4EC8A66-C87B-469F-93CF-848CB748DDEC}"/>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64" name="楕円 463">
          <a:extLst>
            <a:ext uri="{FF2B5EF4-FFF2-40B4-BE49-F238E27FC236}">
              <a16:creationId xmlns:a16="http://schemas.microsoft.com/office/drawing/2014/main" id="{0B6F2E2E-441F-4DDB-9767-946E0100272D}"/>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65" name="直線コネクタ 464">
          <a:extLst>
            <a:ext uri="{FF2B5EF4-FFF2-40B4-BE49-F238E27FC236}">
              <a16:creationId xmlns:a16="http://schemas.microsoft.com/office/drawing/2014/main" id="{5DEF9EB3-7CC8-405A-B8FF-F7A8F95300B5}"/>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66" name="楕円 465">
          <a:extLst>
            <a:ext uri="{FF2B5EF4-FFF2-40B4-BE49-F238E27FC236}">
              <a16:creationId xmlns:a16="http://schemas.microsoft.com/office/drawing/2014/main" id="{76F3B936-8CEE-40A2-A159-4E4D0D2CB4D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67" name="直線コネクタ 466">
          <a:extLst>
            <a:ext uri="{FF2B5EF4-FFF2-40B4-BE49-F238E27FC236}">
              <a16:creationId xmlns:a16="http://schemas.microsoft.com/office/drawing/2014/main" id="{A914BC49-99F1-4F47-B611-1640F40A7F39}"/>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468" name="楕円 467">
          <a:extLst>
            <a:ext uri="{FF2B5EF4-FFF2-40B4-BE49-F238E27FC236}">
              <a16:creationId xmlns:a16="http://schemas.microsoft.com/office/drawing/2014/main" id="{EDB0345C-C635-427A-A1CF-6A45F73CDED8}"/>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469" name="直線コネクタ 468">
          <a:extLst>
            <a:ext uri="{FF2B5EF4-FFF2-40B4-BE49-F238E27FC236}">
              <a16:creationId xmlns:a16="http://schemas.microsoft.com/office/drawing/2014/main" id="{2BAA42C7-A251-40DE-B3C6-6021C8E7662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70" name="n_1aveValue【消防施設】&#10;有形固定資産減価償却率">
          <a:extLst>
            <a:ext uri="{FF2B5EF4-FFF2-40B4-BE49-F238E27FC236}">
              <a16:creationId xmlns:a16="http://schemas.microsoft.com/office/drawing/2014/main" id="{C5ECDD74-7F99-48AA-8F08-5E77E154E53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471" name="n_2aveValue【消防施設】&#10;有形固定資産減価償却率">
          <a:extLst>
            <a:ext uri="{FF2B5EF4-FFF2-40B4-BE49-F238E27FC236}">
              <a16:creationId xmlns:a16="http://schemas.microsoft.com/office/drawing/2014/main" id="{8C53E5C1-71EF-4EF1-A003-4004B83A243F}"/>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472" name="n_3aveValue【消防施設】&#10;有形固定資産減価償却率">
          <a:extLst>
            <a:ext uri="{FF2B5EF4-FFF2-40B4-BE49-F238E27FC236}">
              <a16:creationId xmlns:a16="http://schemas.microsoft.com/office/drawing/2014/main" id="{A1BCB2D1-6E7D-4A9D-89E2-0A193733A9D8}"/>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473" name="n_4aveValue【消防施設】&#10;有形固定資産減価償却率">
          <a:extLst>
            <a:ext uri="{FF2B5EF4-FFF2-40B4-BE49-F238E27FC236}">
              <a16:creationId xmlns:a16="http://schemas.microsoft.com/office/drawing/2014/main" id="{F0AF5F8F-8529-4850-A826-5941CEA0F45C}"/>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74" name="n_1mainValue【消防施設】&#10;有形固定資産減価償却率">
          <a:extLst>
            <a:ext uri="{FF2B5EF4-FFF2-40B4-BE49-F238E27FC236}">
              <a16:creationId xmlns:a16="http://schemas.microsoft.com/office/drawing/2014/main" id="{36DCD4D3-B354-433E-BEED-0AE4DF9C0EC6}"/>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75" name="n_2mainValue【消防施設】&#10;有形固定資産減価償却率">
          <a:extLst>
            <a:ext uri="{FF2B5EF4-FFF2-40B4-BE49-F238E27FC236}">
              <a16:creationId xmlns:a16="http://schemas.microsoft.com/office/drawing/2014/main" id="{E370AE31-8B65-4A8D-96F3-1E5797265807}"/>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76" name="n_3mainValue【消防施設】&#10;有形固定資産減価償却率">
          <a:extLst>
            <a:ext uri="{FF2B5EF4-FFF2-40B4-BE49-F238E27FC236}">
              <a16:creationId xmlns:a16="http://schemas.microsoft.com/office/drawing/2014/main" id="{0E9DB30F-49AE-4E19-A056-51893E54BADF}"/>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477" name="n_4mainValue【消防施設】&#10;有形固定資産減価償却率">
          <a:extLst>
            <a:ext uri="{FF2B5EF4-FFF2-40B4-BE49-F238E27FC236}">
              <a16:creationId xmlns:a16="http://schemas.microsoft.com/office/drawing/2014/main" id="{47806F73-5C0D-410E-94AD-05390E4F33EA}"/>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6CD0D9E3-0D9F-4700-B222-5F551E2F83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E77C7C44-F1F1-4959-97CC-6471A17144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8EB34D57-ED07-428F-A195-F35AB2EAF3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9C66B006-DA89-4CC0-BB79-9FBB4F1997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8509DA9B-69CD-4AA3-8AFC-9FFB998228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5FA05156-4050-4173-A34A-1603344BAE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0AE0DC0C-319C-4755-BAF9-040EB57555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953DB5D1-CBB6-4F2A-99A3-EE24B731D3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F2B2485E-296B-428F-A9D4-3AB5E5B407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EA992BF4-CBC7-4805-A983-5D51D92AC3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8" name="直線コネクタ 487">
          <a:extLst>
            <a:ext uri="{FF2B5EF4-FFF2-40B4-BE49-F238E27FC236}">
              <a16:creationId xmlns:a16="http://schemas.microsoft.com/office/drawing/2014/main" id="{FBD5387A-742B-4F21-91CC-23E51C6258B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9" name="テキスト ボックス 488">
          <a:extLst>
            <a:ext uri="{FF2B5EF4-FFF2-40B4-BE49-F238E27FC236}">
              <a16:creationId xmlns:a16="http://schemas.microsoft.com/office/drawing/2014/main" id="{386AE5C7-CAE5-49FB-B58A-BEB6358B781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0" name="直線コネクタ 489">
          <a:extLst>
            <a:ext uri="{FF2B5EF4-FFF2-40B4-BE49-F238E27FC236}">
              <a16:creationId xmlns:a16="http://schemas.microsoft.com/office/drawing/2014/main" id="{8ED84712-6684-48BD-B977-DF06E4F6E14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1" name="テキスト ボックス 490">
          <a:extLst>
            <a:ext uri="{FF2B5EF4-FFF2-40B4-BE49-F238E27FC236}">
              <a16:creationId xmlns:a16="http://schemas.microsoft.com/office/drawing/2014/main" id="{5FF0E4C3-B1FC-4066-8E8C-4C6E966FDF0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2" name="直線コネクタ 491">
          <a:extLst>
            <a:ext uri="{FF2B5EF4-FFF2-40B4-BE49-F238E27FC236}">
              <a16:creationId xmlns:a16="http://schemas.microsoft.com/office/drawing/2014/main" id="{0C9A757A-C7AA-4D25-A642-8B5AA1F843D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3" name="テキスト ボックス 492">
          <a:extLst>
            <a:ext uri="{FF2B5EF4-FFF2-40B4-BE49-F238E27FC236}">
              <a16:creationId xmlns:a16="http://schemas.microsoft.com/office/drawing/2014/main" id="{ED3FD40B-70F3-4FE2-9BBD-5B0EB5CFD2E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4" name="直線コネクタ 493">
          <a:extLst>
            <a:ext uri="{FF2B5EF4-FFF2-40B4-BE49-F238E27FC236}">
              <a16:creationId xmlns:a16="http://schemas.microsoft.com/office/drawing/2014/main" id="{92A8A343-2BFD-4959-9531-7D33894FF73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5" name="テキスト ボックス 494">
          <a:extLst>
            <a:ext uri="{FF2B5EF4-FFF2-40B4-BE49-F238E27FC236}">
              <a16:creationId xmlns:a16="http://schemas.microsoft.com/office/drawing/2014/main" id="{B4968094-202E-49A7-AB7E-02DB27B308C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6" name="直線コネクタ 495">
          <a:extLst>
            <a:ext uri="{FF2B5EF4-FFF2-40B4-BE49-F238E27FC236}">
              <a16:creationId xmlns:a16="http://schemas.microsoft.com/office/drawing/2014/main" id="{32F877C7-5803-40A0-A538-84D088F9EDE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7" name="テキスト ボックス 496">
          <a:extLst>
            <a:ext uri="{FF2B5EF4-FFF2-40B4-BE49-F238E27FC236}">
              <a16:creationId xmlns:a16="http://schemas.microsoft.com/office/drawing/2014/main" id="{6DB05D40-F2AF-4B79-98BA-94C997D7C9C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8" name="直線コネクタ 497">
          <a:extLst>
            <a:ext uri="{FF2B5EF4-FFF2-40B4-BE49-F238E27FC236}">
              <a16:creationId xmlns:a16="http://schemas.microsoft.com/office/drawing/2014/main" id="{DD8296BC-A901-4D19-A00C-4607BD3EE98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9" name="テキスト ボックス 498">
          <a:extLst>
            <a:ext uri="{FF2B5EF4-FFF2-40B4-BE49-F238E27FC236}">
              <a16:creationId xmlns:a16="http://schemas.microsoft.com/office/drawing/2014/main" id="{1388E2AF-A3CB-4DBE-8120-E33D9F41CC3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4341D7F9-AB49-4E23-A180-CB1E6D8814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AEA4DF4E-7CFE-4A8A-85E6-3686297C4C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3707289F-979C-473A-A926-495869D9B6C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03" name="直線コネクタ 502">
          <a:extLst>
            <a:ext uri="{FF2B5EF4-FFF2-40B4-BE49-F238E27FC236}">
              <a16:creationId xmlns:a16="http://schemas.microsoft.com/office/drawing/2014/main" id="{46EFA6A8-C6C5-4D99-8C80-2BCFAC852CF6}"/>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4" name="【消防施設】&#10;一人当たり面積最小値テキスト">
          <a:extLst>
            <a:ext uri="{FF2B5EF4-FFF2-40B4-BE49-F238E27FC236}">
              <a16:creationId xmlns:a16="http://schemas.microsoft.com/office/drawing/2014/main" id="{C20CFBF9-A20D-4400-AA03-F2004F410983}"/>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5" name="直線コネクタ 504">
          <a:extLst>
            <a:ext uri="{FF2B5EF4-FFF2-40B4-BE49-F238E27FC236}">
              <a16:creationId xmlns:a16="http://schemas.microsoft.com/office/drawing/2014/main" id="{CF425D54-DAFC-4B96-8598-5BB570A94E72}"/>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06" name="【消防施設】&#10;一人当たり面積最大値テキスト">
          <a:extLst>
            <a:ext uri="{FF2B5EF4-FFF2-40B4-BE49-F238E27FC236}">
              <a16:creationId xmlns:a16="http://schemas.microsoft.com/office/drawing/2014/main" id="{52AE711E-E3EA-42BF-A99A-43080DFEECFF}"/>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07" name="直線コネクタ 506">
          <a:extLst>
            <a:ext uri="{FF2B5EF4-FFF2-40B4-BE49-F238E27FC236}">
              <a16:creationId xmlns:a16="http://schemas.microsoft.com/office/drawing/2014/main" id="{E5558D34-F0B1-47F3-B64F-7E693E685826}"/>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08" name="【消防施設】&#10;一人当たり面積平均値テキスト">
          <a:extLst>
            <a:ext uri="{FF2B5EF4-FFF2-40B4-BE49-F238E27FC236}">
              <a16:creationId xmlns:a16="http://schemas.microsoft.com/office/drawing/2014/main" id="{208DB8B3-D59C-4B22-9015-46172C219859}"/>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09" name="フローチャート: 判断 508">
          <a:extLst>
            <a:ext uri="{FF2B5EF4-FFF2-40B4-BE49-F238E27FC236}">
              <a16:creationId xmlns:a16="http://schemas.microsoft.com/office/drawing/2014/main" id="{1F9890E3-98D9-428F-A2BD-38D479C940A8}"/>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10" name="フローチャート: 判断 509">
          <a:extLst>
            <a:ext uri="{FF2B5EF4-FFF2-40B4-BE49-F238E27FC236}">
              <a16:creationId xmlns:a16="http://schemas.microsoft.com/office/drawing/2014/main" id="{47ADD6FD-E31D-4B9D-9968-D28B01E8AFFB}"/>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11" name="フローチャート: 判断 510">
          <a:extLst>
            <a:ext uri="{FF2B5EF4-FFF2-40B4-BE49-F238E27FC236}">
              <a16:creationId xmlns:a16="http://schemas.microsoft.com/office/drawing/2014/main" id="{F3D3EB58-8F4E-4C7F-9279-BC2C61983A3B}"/>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12" name="フローチャート: 判断 511">
          <a:extLst>
            <a:ext uri="{FF2B5EF4-FFF2-40B4-BE49-F238E27FC236}">
              <a16:creationId xmlns:a16="http://schemas.microsoft.com/office/drawing/2014/main" id="{5B214753-3EF0-4BFF-B5BF-770B49AB40DF}"/>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13" name="フローチャート: 判断 512">
          <a:extLst>
            <a:ext uri="{FF2B5EF4-FFF2-40B4-BE49-F238E27FC236}">
              <a16:creationId xmlns:a16="http://schemas.microsoft.com/office/drawing/2014/main" id="{38D6C0C6-487D-4C74-B214-1267A5B55D56}"/>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302572CB-A64A-4CFA-A7F9-43645FF0B95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8A75D9A-4050-4EDA-AAA1-F0A45B1FCE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FA1E6A33-4703-4F7E-BE1B-6701B84585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BC3F5C7C-C4B8-4877-A9B8-E51073EAFA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6C5EA05-E63F-46D0-8B70-DEF404C81A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99423</xdr:rowOff>
    </xdr:from>
    <xdr:to>
      <xdr:col>116</xdr:col>
      <xdr:colOff>114300</xdr:colOff>
      <xdr:row>87</xdr:row>
      <xdr:rowOff>29573</xdr:rowOff>
    </xdr:to>
    <xdr:sp macro="" textlink="">
      <xdr:nvSpPr>
        <xdr:cNvPr id="519" name="楕円 518">
          <a:extLst>
            <a:ext uri="{FF2B5EF4-FFF2-40B4-BE49-F238E27FC236}">
              <a16:creationId xmlns:a16="http://schemas.microsoft.com/office/drawing/2014/main" id="{3CA74826-5808-461B-9000-E7432C342E00}"/>
            </a:ext>
          </a:extLst>
        </xdr:cNvPr>
        <xdr:cNvSpPr/>
      </xdr:nvSpPr>
      <xdr:spPr>
        <a:xfrm>
          <a:off x="221107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14350</xdr:rowOff>
    </xdr:from>
    <xdr:ext cx="469744" cy="259045"/>
    <xdr:sp macro="" textlink="">
      <xdr:nvSpPr>
        <xdr:cNvPr id="520" name="【消防施設】&#10;一人当たり面積該当値テキスト">
          <a:extLst>
            <a:ext uri="{FF2B5EF4-FFF2-40B4-BE49-F238E27FC236}">
              <a16:creationId xmlns:a16="http://schemas.microsoft.com/office/drawing/2014/main" id="{3A050723-D95C-4874-BD7B-FFD05079D734}"/>
            </a:ext>
          </a:extLst>
        </xdr:cNvPr>
        <xdr:cNvSpPr txBox="1"/>
      </xdr:nvSpPr>
      <xdr:spPr>
        <a:xfrm>
          <a:off x="22199600" y="1475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99423</xdr:rowOff>
    </xdr:from>
    <xdr:to>
      <xdr:col>112</xdr:col>
      <xdr:colOff>38100</xdr:colOff>
      <xdr:row>87</xdr:row>
      <xdr:rowOff>29573</xdr:rowOff>
    </xdr:to>
    <xdr:sp macro="" textlink="">
      <xdr:nvSpPr>
        <xdr:cNvPr id="521" name="楕円 520">
          <a:extLst>
            <a:ext uri="{FF2B5EF4-FFF2-40B4-BE49-F238E27FC236}">
              <a16:creationId xmlns:a16="http://schemas.microsoft.com/office/drawing/2014/main" id="{8CB71C42-79D2-4ED9-B972-4B2B524E2E74}"/>
            </a:ext>
          </a:extLst>
        </xdr:cNvPr>
        <xdr:cNvSpPr/>
      </xdr:nvSpPr>
      <xdr:spPr>
        <a:xfrm>
          <a:off x="212725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150223</xdr:rowOff>
    </xdr:from>
    <xdr:to>
      <xdr:col>116</xdr:col>
      <xdr:colOff>63500</xdr:colOff>
      <xdr:row>86</xdr:row>
      <xdr:rowOff>150223</xdr:rowOff>
    </xdr:to>
    <xdr:cxnSp macro="">
      <xdr:nvCxnSpPr>
        <xdr:cNvPr id="522" name="直線コネクタ 521">
          <a:extLst>
            <a:ext uri="{FF2B5EF4-FFF2-40B4-BE49-F238E27FC236}">
              <a16:creationId xmlns:a16="http://schemas.microsoft.com/office/drawing/2014/main" id="{113A2484-BC4C-4E19-BABD-C281A012C547}"/>
            </a:ext>
          </a:extLst>
        </xdr:cNvPr>
        <xdr:cNvCxnSpPr/>
      </xdr:nvCxnSpPr>
      <xdr:spPr>
        <a:xfrm>
          <a:off x="21323300" y="14894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99423</xdr:rowOff>
    </xdr:from>
    <xdr:to>
      <xdr:col>107</xdr:col>
      <xdr:colOff>101600</xdr:colOff>
      <xdr:row>87</xdr:row>
      <xdr:rowOff>29573</xdr:rowOff>
    </xdr:to>
    <xdr:sp macro="" textlink="">
      <xdr:nvSpPr>
        <xdr:cNvPr id="523" name="楕円 522">
          <a:extLst>
            <a:ext uri="{FF2B5EF4-FFF2-40B4-BE49-F238E27FC236}">
              <a16:creationId xmlns:a16="http://schemas.microsoft.com/office/drawing/2014/main" id="{71525A46-44D0-4C41-BE88-6F3C149DC5FC}"/>
            </a:ext>
          </a:extLst>
        </xdr:cNvPr>
        <xdr:cNvSpPr/>
      </xdr:nvSpPr>
      <xdr:spPr>
        <a:xfrm>
          <a:off x="20383500" y="148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150223</xdr:rowOff>
    </xdr:from>
    <xdr:to>
      <xdr:col>111</xdr:col>
      <xdr:colOff>177800</xdr:colOff>
      <xdr:row>86</xdr:row>
      <xdr:rowOff>150223</xdr:rowOff>
    </xdr:to>
    <xdr:cxnSp macro="">
      <xdr:nvCxnSpPr>
        <xdr:cNvPr id="524" name="直線コネクタ 523">
          <a:extLst>
            <a:ext uri="{FF2B5EF4-FFF2-40B4-BE49-F238E27FC236}">
              <a16:creationId xmlns:a16="http://schemas.microsoft.com/office/drawing/2014/main" id="{F7BAE74C-BB2D-4EBF-9FBD-528B48539F6E}"/>
            </a:ext>
          </a:extLst>
        </xdr:cNvPr>
        <xdr:cNvCxnSpPr/>
      </xdr:nvCxnSpPr>
      <xdr:spPr>
        <a:xfrm>
          <a:off x="20434300" y="14894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109220</xdr:rowOff>
    </xdr:from>
    <xdr:to>
      <xdr:col>102</xdr:col>
      <xdr:colOff>165100</xdr:colOff>
      <xdr:row>87</xdr:row>
      <xdr:rowOff>39370</xdr:rowOff>
    </xdr:to>
    <xdr:sp macro="" textlink="">
      <xdr:nvSpPr>
        <xdr:cNvPr id="525" name="楕円 524">
          <a:extLst>
            <a:ext uri="{FF2B5EF4-FFF2-40B4-BE49-F238E27FC236}">
              <a16:creationId xmlns:a16="http://schemas.microsoft.com/office/drawing/2014/main" id="{F4BDE65C-5A0D-4B99-A7F4-F9D0F0685FDD}"/>
            </a:ext>
          </a:extLst>
        </xdr:cNvPr>
        <xdr:cNvSpPr/>
      </xdr:nvSpPr>
      <xdr:spPr>
        <a:xfrm>
          <a:off x="19494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150223</xdr:rowOff>
    </xdr:from>
    <xdr:to>
      <xdr:col>107</xdr:col>
      <xdr:colOff>50800</xdr:colOff>
      <xdr:row>86</xdr:row>
      <xdr:rowOff>160020</xdr:rowOff>
    </xdr:to>
    <xdr:cxnSp macro="">
      <xdr:nvCxnSpPr>
        <xdr:cNvPr id="526" name="直線コネクタ 525">
          <a:extLst>
            <a:ext uri="{FF2B5EF4-FFF2-40B4-BE49-F238E27FC236}">
              <a16:creationId xmlns:a16="http://schemas.microsoft.com/office/drawing/2014/main" id="{08087EF1-0DDC-4327-912B-EABFA1D80D0E}"/>
            </a:ext>
          </a:extLst>
        </xdr:cNvPr>
        <xdr:cNvCxnSpPr/>
      </xdr:nvCxnSpPr>
      <xdr:spPr>
        <a:xfrm flipV="1">
          <a:off x="19545300" y="148949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109220</xdr:rowOff>
    </xdr:from>
    <xdr:to>
      <xdr:col>98</xdr:col>
      <xdr:colOff>38100</xdr:colOff>
      <xdr:row>87</xdr:row>
      <xdr:rowOff>39370</xdr:rowOff>
    </xdr:to>
    <xdr:sp macro="" textlink="">
      <xdr:nvSpPr>
        <xdr:cNvPr id="527" name="楕円 526">
          <a:extLst>
            <a:ext uri="{FF2B5EF4-FFF2-40B4-BE49-F238E27FC236}">
              <a16:creationId xmlns:a16="http://schemas.microsoft.com/office/drawing/2014/main" id="{5E34D820-71F2-4DDE-9C33-ECD97966686A}"/>
            </a:ext>
          </a:extLst>
        </xdr:cNvPr>
        <xdr:cNvSpPr/>
      </xdr:nvSpPr>
      <xdr:spPr>
        <a:xfrm>
          <a:off x="18605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160020</xdr:rowOff>
    </xdr:from>
    <xdr:to>
      <xdr:col>102</xdr:col>
      <xdr:colOff>114300</xdr:colOff>
      <xdr:row>86</xdr:row>
      <xdr:rowOff>160020</xdr:rowOff>
    </xdr:to>
    <xdr:cxnSp macro="">
      <xdr:nvCxnSpPr>
        <xdr:cNvPr id="528" name="直線コネクタ 527">
          <a:extLst>
            <a:ext uri="{FF2B5EF4-FFF2-40B4-BE49-F238E27FC236}">
              <a16:creationId xmlns:a16="http://schemas.microsoft.com/office/drawing/2014/main" id="{D49DB0E2-1056-4145-9F83-1639F3524011}"/>
            </a:ext>
          </a:extLst>
        </xdr:cNvPr>
        <xdr:cNvCxnSpPr/>
      </xdr:nvCxnSpPr>
      <xdr:spPr>
        <a:xfrm>
          <a:off x="18656300" y="14904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29" name="n_1aveValue【消防施設】&#10;一人当たり面積">
          <a:extLst>
            <a:ext uri="{FF2B5EF4-FFF2-40B4-BE49-F238E27FC236}">
              <a16:creationId xmlns:a16="http://schemas.microsoft.com/office/drawing/2014/main" id="{C43F05EB-A1DB-4934-A7CF-9CBD0480F417}"/>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30" name="n_2aveValue【消防施設】&#10;一人当たり面積">
          <a:extLst>
            <a:ext uri="{FF2B5EF4-FFF2-40B4-BE49-F238E27FC236}">
              <a16:creationId xmlns:a16="http://schemas.microsoft.com/office/drawing/2014/main" id="{24083455-CA61-4524-A101-52FA2FBD4EE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31" name="n_3aveValue【消防施設】&#10;一人当たり面積">
          <a:extLst>
            <a:ext uri="{FF2B5EF4-FFF2-40B4-BE49-F238E27FC236}">
              <a16:creationId xmlns:a16="http://schemas.microsoft.com/office/drawing/2014/main" id="{F6629B16-B71A-42DB-92CB-5D635999A05F}"/>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32" name="n_4aveValue【消防施設】&#10;一人当たり面積">
          <a:extLst>
            <a:ext uri="{FF2B5EF4-FFF2-40B4-BE49-F238E27FC236}">
              <a16:creationId xmlns:a16="http://schemas.microsoft.com/office/drawing/2014/main" id="{DAD7E92B-8DE8-4515-BF96-45C238DE6B4F}"/>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20700</xdr:rowOff>
    </xdr:from>
    <xdr:ext cx="469744" cy="259045"/>
    <xdr:sp macro="" textlink="">
      <xdr:nvSpPr>
        <xdr:cNvPr id="533" name="n_1mainValue【消防施設】&#10;一人当たり面積">
          <a:extLst>
            <a:ext uri="{FF2B5EF4-FFF2-40B4-BE49-F238E27FC236}">
              <a16:creationId xmlns:a16="http://schemas.microsoft.com/office/drawing/2014/main" id="{79515899-8911-4B43-8FB4-659DC49CBAB8}"/>
            </a:ext>
          </a:extLst>
        </xdr:cNvPr>
        <xdr:cNvSpPr txBox="1"/>
      </xdr:nvSpPr>
      <xdr:spPr>
        <a:xfrm>
          <a:off x="21075727" y="14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20700</xdr:rowOff>
    </xdr:from>
    <xdr:ext cx="469744" cy="259045"/>
    <xdr:sp macro="" textlink="">
      <xdr:nvSpPr>
        <xdr:cNvPr id="534" name="n_2mainValue【消防施設】&#10;一人当たり面積">
          <a:extLst>
            <a:ext uri="{FF2B5EF4-FFF2-40B4-BE49-F238E27FC236}">
              <a16:creationId xmlns:a16="http://schemas.microsoft.com/office/drawing/2014/main" id="{D6708E56-1F70-4EEA-9411-8ABDD423FADE}"/>
            </a:ext>
          </a:extLst>
        </xdr:cNvPr>
        <xdr:cNvSpPr txBox="1"/>
      </xdr:nvSpPr>
      <xdr:spPr>
        <a:xfrm>
          <a:off x="20199427" y="14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30497</xdr:rowOff>
    </xdr:from>
    <xdr:ext cx="469744" cy="259045"/>
    <xdr:sp macro="" textlink="">
      <xdr:nvSpPr>
        <xdr:cNvPr id="535" name="n_3mainValue【消防施設】&#10;一人当たり面積">
          <a:extLst>
            <a:ext uri="{FF2B5EF4-FFF2-40B4-BE49-F238E27FC236}">
              <a16:creationId xmlns:a16="http://schemas.microsoft.com/office/drawing/2014/main" id="{6CDAE9E4-5B8B-4BF5-A90E-D8D9CE8A5962}"/>
            </a:ext>
          </a:extLst>
        </xdr:cNvPr>
        <xdr:cNvSpPr txBox="1"/>
      </xdr:nvSpPr>
      <xdr:spPr>
        <a:xfrm>
          <a:off x="19310427" y="1494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30497</xdr:rowOff>
    </xdr:from>
    <xdr:ext cx="469744" cy="259045"/>
    <xdr:sp macro="" textlink="">
      <xdr:nvSpPr>
        <xdr:cNvPr id="536" name="n_4mainValue【消防施設】&#10;一人当たり面積">
          <a:extLst>
            <a:ext uri="{FF2B5EF4-FFF2-40B4-BE49-F238E27FC236}">
              <a16:creationId xmlns:a16="http://schemas.microsoft.com/office/drawing/2014/main" id="{74E44A5F-832A-453B-8DFA-B7D252CDD9D6}"/>
            </a:ext>
          </a:extLst>
        </xdr:cNvPr>
        <xdr:cNvSpPr txBox="1"/>
      </xdr:nvSpPr>
      <xdr:spPr>
        <a:xfrm>
          <a:off x="18421427" y="1494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3B23AF82-C59B-48EF-8892-04BEBA58F9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E1568B22-801B-47FE-82D4-D79A3AFA02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37194B88-0E39-4D5D-AB83-590CDD15CF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968F259E-CE0F-45B5-BD05-15E148B367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4EC7DB2-2896-4260-A0B5-E135ACB5EA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7305AD2D-D487-4778-B459-E3FAA0F41A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574264A8-10EC-45D4-8B19-5FE26F75EA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62C629CA-DFEE-421C-86F4-7F653A9750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70AAEC36-FF51-44B3-9A3F-99F74D95D0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6056CB1E-E741-4FEF-A910-8EE600CB8D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DD42EF70-4F6C-4C55-85E9-C34AFABB35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FC82C54F-BCC8-44D6-AF16-9D48AAF984F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0472B6A0-56AF-4B91-AFD9-95EB840ABB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6DF68A94-8576-4AC3-9894-CD1B4C7D65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842E5530-40C4-4F92-8477-DC17601E61E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ACAFB084-1755-4328-B6DC-FFB53B4DF0A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21803CAE-E50B-425E-83A4-3FC63CE9EBB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82B5E718-6663-4BBD-9964-B32E7BB583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224C1F18-3C72-487B-A68C-1CFA0684F0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C29DF288-035F-4C5B-A3AB-DE5206ACAD0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13B58607-20E6-42DC-AE26-5B0493F371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D0749087-B9E3-4422-B1C8-4FBB0DA964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4D0F9294-BD00-487C-9592-E18ABEBDC8F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85CF8F72-87A0-4777-9E96-12DD122D1A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448B6C92-C8EA-4B28-AE10-53FD264B77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F6CE83D9-E024-4E67-BAA7-B628399CDB7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1B18F52B-BB36-4A86-96A1-5B1A1F5E5CB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55E73AC5-CE6D-4DB4-9CA4-8616C20396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5" name="【庁舎】&#10;有形固定資産減価償却率最大値テキスト">
          <a:extLst>
            <a:ext uri="{FF2B5EF4-FFF2-40B4-BE49-F238E27FC236}">
              <a16:creationId xmlns:a16="http://schemas.microsoft.com/office/drawing/2014/main" id="{D293F67C-4BA4-44D3-82A1-9076011DA1F6}"/>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6" name="直線コネクタ 565">
          <a:extLst>
            <a:ext uri="{FF2B5EF4-FFF2-40B4-BE49-F238E27FC236}">
              <a16:creationId xmlns:a16="http://schemas.microsoft.com/office/drawing/2014/main" id="{4D294983-FE4C-4A3E-A07A-CA55A2E17C7B}"/>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567" name="【庁舎】&#10;有形固定資産減価償却率平均値テキスト">
          <a:extLst>
            <a:ext uri="{FF2B5EF4-FFF2-40B4-BE49-F238E27FC236}">
              <a16:creationId xmlns:a16="http://schemas.microsoft.com/office/drawing/2014/main" id="{E2812A69-7B6D-4299-9A2B-C3B0428A907B}"/>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68" name="フローチャート: 判断 567">
          <a:extLst>
            <a:ext uri="{FF2B5EF4-FFF2-40B4-BE49-F238E27FC236}">
              <a16:creationId xmlns:a16="http://schemas.microsoft.com/office/drawing/2014/main" id="{4DAF943D-BB28-46FA-B0DB-C4B251BEF25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69" name="フローチャート: 判断 568">
          <a:extLst>
            <a:ext uri="{FF2B5EF4-FFF2-40B4-BE49-F238E27FC236}">
              <a16:creationId xmlns:a16="http://schemas.microsoft.com/office/drawing/2014/main" id="{E2C3132B-C29F-4176-8122-EB9BEB947BD8}"/>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70" name="フローチャート: 判断 569">
          <a:extLst>
            <a:ext uri="{FF2B5EF4-FFF2-40B4-BE49-F238E27FC236}">
              <a16:creationId xmlns:a16="http://schemas.microsoft.com/office/drawing/2014/main" id="{25CD77B3-DCF7-4544-A569-1DBBD9693E25}"/>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71" name="フローチャート: 判断 570">
          <a:extLst>
            <a:ext uri="{FF2B5EF4-FFF2-40B4-BE49-F238E27FC236}">
              <a16:creationId xmlns:a16="http://schemas.microsoft.com/office/drawing/2014/main" id="{CEE30FB7-3AAD-4288-ABDD-37CC3819268D}"/>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72" name="フローチャート: 判断 571">
          <a:extLst>
            <a:ext uri="{FF2B5EF4-FFF2-40B4-BE49-F238E27FC236}">
              <a16:creationId xmlns:a16="http://schemas.microsoft.com/office/drawing/2014/main" id="{E9248C90-43D1-4F78-802A-71BDC6ACB296}"/>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663E98F1-A9F3-46C2-9CBF-E87EFACF03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AE333B27-23F9-4421-BDEB-A5FD3A66DF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2A6D877-CE8C-47CC-BCB8-A6F8751E10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E32EBC73-A319-4BC4-8E39-38551A772A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DA02C6A0-1820-4C10-9310-402480FAA2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167458</xdr:rowOff>
    </xdr:from>
    <xdr:to>
      <xdr:col>85</xdr:col>
      <xdr:colOff>177800</xdr:colOff>
      <xdr:row>108</xdr:row>
      <xdr:rowOff>97608</xdr:rowOff>
    </xdr:to>
    <xdr:sp macro="" textlink="">
      <xdr:nvSpPr>
        <xdr:cNvPr id="578" name="楕円 577">
          <a:extLst>
            <a:ext uri="{FF2B5EF4-FFF2-40B4-BE49-F238E27FC236}">
              <a16:creationId xmlns:a16="http://schemas.microsoft.com/office/drawing/2014/main" id="{89E3CD76-D97D-4738-98B9-89AC5F7997B7}"/>
            </a:ext>
          </a:extLst>
        </xdr:cNvPr>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145885</xdr:rowOff>
    </xdr:from>
    <xdr:ext cx="405111" cy="259045"/>
    <xdr:sp macro="" textlink="">
      <xdr:nvSpPr>
        <xdr:cNvPr id="579" name="【庁舎】&#10;有形固定資産減価償却率該当値テキスト">
          <a:extLst>
            <a:ext uri="{FF2B5EF4-FFF2-40B4-BE49-F238E27FC236}">
              <a16:creationId xmlns:a16="http://schemas.microsoft.com/office/drawing/2014/main" id="{979F37C5-5079-4632-9509-2E7E1A09E369}"/>
            </a:ext>
          </a:extLst>
        </xdr:cNvPr>
        <xdr:cNvSpPr txBox="1"/>
      </xdr:nvSpPr>
      <xdr:spPr>
        <a:xfrm>
          <a:off x="16357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139700</xdr:rowOff>
    </xdr:from>
    <xdr:to>
      <xdr:col>81</xdr:col>
      <xdr:colOff>101600</xdr:colOff>
      <xdr:row>108</xdr:row>
      <xdr:rowOff>69850</xdr:rowOff>
    </xdr:to>
    <xdr:sp macro="" textlink="">
      <xdr:nvSpPr>
        <xdr:cNvPr id="580" name="楕円 579">
          <a:extLst>
            <a:ext uri="{FF2B5EF4-FFF2-40B4-BE49-F238E27FC236}">
              <a16:creationId xmlns:a16="http://schemas.microsoft.com/office/drawing/2014/main" id="{DE88FDF6-4880-46D8-920B-5EAC9CD6815C}"/>
            </a:ext>
          </a:extLst>
        </xdr:cNvPr>
        <xdr:cNvSpPr/>
      </xdr:nvSpPr>
      <xdr:spPr>
        <a:xfrm>
          <a:off x="15430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19050</xdr:rowOff>
    </xdr:from>
    <xdr:to>
      <xdr:col>85</xdr:col>
      <xdr:colOff>127000</xdr:colOff>
      <xdr:row>108</xdr:row>
      <xdr:rowOff>46808</xdr:rowOff>
    </xdr:to>
    <xdr:cxnSp macro="">
      <xdr:nvCxnSpPr>
        <xdr:cNvPr id="581" name="直線コネクタ 580">
          <a:extLst>
            <a:ext uri="{FF2B5EF4-FFF2-40B4-BE49-F238E27FC236}">
              <a16:creationId xmlns:a16="http://schemas.microsoft.com/office/drawing/2014/main" id="{868ECCBB-EA87-47F9-8E27-0ED76C529D38}"/>
            </a:ext>
          </a:extLst>
        </xdr:cNvPr>
        <xdr:cNvCxnSpPr/>
      </xdr:nvCxnSpPr>
      <xdr:spPr>
        <a:xfrm>
          <a:off x="15481300" y="1853565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111942</xdr:rowOff>
    </xdr:from>
    <xdr:to>
      <xdr:col>76</xdr:col>
      <xdr:colOff>165100</xdr:colOff>
      <xdr:row>108</xdr:row>
      <xdr:rowOff>42092</xdr:rowOff>
    </xdr:to>
    <xdr:sp macro="" textlink="">
      <xdr:nvSpPr>
        <xdr:cNvPr id="582" name="楕円 581">
          <a:extLst>
            <a:ext uri="{FF2B5EF4-FFF2-40B4-BE49-F238E27FC236}">
              <a16:creationId xmlns:a16="http://schemas.microsoft.com/office/drawing/2014/main" id="{A83CD096-8683-485D-90D5-A895366DCE63}"/>
            </a:ext>
          </a:extLst>
        </xdr:cNvPr>
        <xdr:cNvSpPr/>
      </xdr:nvSpPr>
      <xdr:spPr>
        <a:xfrm>
          <a:off x="14541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162742</xdr:rowOff>
    </xdr:from>
    <xdr:to>
      <xdr:col>81</xdr:col>
      <xdr:colOff>50800</xdr:colOff>
      <xdr:row>108</xdr:row>
      <xdr:rowOff>19050</xdr:rowOff>
    </xdr:to>
    <xdr:cxnSp macro="">
      <xdr:nvCxnSpPr>
        <xdr:cNvPr id="583" name="直線コネクタ 582">
          <a:extLst>
            <a:ext uri="{FF2B5EF4-FFF2-40B4-BE49-F238E27FC236}">
              <a16:creationId xmlns:a16="http://schemas.microsoft.com/office/drawing/2014/main" id="{10BC6CA3-F1BB-4102-95C8-2BDF77753A20}"/>
            </a:ext>
          </a:extLst>
        </xdr:cNvPr>
        <xdr:cNvCxnSpPr/>
      </xdr:nvCxnSpPr>
      <xdr:spPr>
        <a:xfrm>
          <a:off x="14592300" y="185078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85816</xdr:rowOff>
    </xdr:from>
    <xdr:to>
      <xdr:col>72</xdr:col>
      <xdr:colOff>38100</xdr:colOff>
      <xdr:row>108</xdr:row>
      <xdr:rowOff>15966</xdr:rowOff>
    </xdr:to>
    <xdr:sp macro="" textlink="">
      <xdr:nvSpPr>
        <xdr:cNvPr id="584" name="楕円 583">
          <a:extLst>
            <a:ext uri="{FF2B5EF4-FFF2-40B4-BE49-F238E27FC236}">
              <a16:creationId xmlns:a16="http://schemas.microsoft.com/office/drawing/2014/main" id="{49791E67-1963-457A-841B-CF73C6C90828}"/>
            </a:ext>
          </a:extLst>
        </xdr:cNvPr>
        <xdr:cNvSpPr/>
      </xdr:nvSpPr>
      <xdr:spPr>
        <a:xfrm>
          <a:off x="1365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136616</xdr:rowOff>
    </xdr:from>
    <xdr:to>
      <xdr:col>76</xdr:col>
      <xdr:colOff>114300</xdr:colOff>
      <xdr:row>107</xdr:row>
      <xdr:rowOff>162742</xdr:rowOff>
    </xdr:to>
    <xdr:cxnSp macro="">
      <xdr:nvCxnSpPr>
        <xdr:cNvPr id="585" name="直線コネクタ 584">
          <a:extLst>
            <a:ext uri="{FF2B5EF4-FFF2-40B4-BE49-F238E27FC236}">
              <a16:creationId xmlns:a16="http://schemas.microsoft.com/office/drawing/2014/main" id="{BB76EE94-618E-4735-B66B-F79ACC46E531}"/>
            </a:ext>
          </a:extLst>
        </xdr:cNvPr>
        <xdr:cNvCxnSpPr/>
      </xdr:nvCxnSpPr>
      <xdr:spPr>
        <a:xfrm>
          <a:off x="13703300" y="184817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586" name="楕円 585">
          <a:extLst>
            <a:ext uri="{FF2B5EF4-FFF2-40B4-BE49-F238E27FC236}">
              <a16:creationId xmlns:a16="http://schemas.microsoft.com/office/drawing/2014/main" id="{6EF250D4-BF13-4FA9-9E0C-6F9B653462B0}"/>
            </a:ext>
          </a:extLst>
        </xdr:cNvPr>
        <xdr:cNvSpPr/>
      </xdr:nvSpPr>
      <xdr:spPr>
        <a:xfrm>
          <a:off x="1276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136616</xdr:rowOff>
    </xdr:from>
    <xdr:to>
      <xdr:col>71</xdr:col>
      <xdr:colOff>177800</xdr:colOff>
      <xdr:row>107</xdr:row>
      <xdr:rowOff>167639</xdr:rowOff>
    </xdr:to>
    <xdr:cxnSp macro="">
      <xdr:nvCxnSpPr>
        <xdr:cNvPr id="587" name="直線コネクタ 586">
          <a:extLst>
            <a:ext uri="{FF2B5EF4-FFF2-40B4-BE49-F238E27FC236}">
              <a16:creationId xmlns:a16="http://schemas.microsoft.com/office/drawing/2014/main" id="{5DF236A3-AF25-43E8-8316-9B4C7A5D55B5}"/>
            </a:ext>
          </a:extLst>
        </xdr:cNvPr>
        <xdr:cNvCxnSpPr/>
      </xdr:nvCxnSpPr>
      <xdr:spPr>
        <a:xfrm flipV="1">
          <a:off x="12814300" y="184817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588" name="n_1aveValue【庁舎】&#10;有形固定資産減価償却率">
          <a:extLst>
            <a:ext uri="{FF2B5EF4-FFF2-40B4-BE49-F238E27FC236}">
              <a16:creationId xmlns:a16="http://schemas.microsoft.com/office/drawing/2014/main" id="{6C6D41D8-15C5-4C05-978C-22352C8C7805}"/>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589" name="n_2aveValue【庁舎】&#10;有形固定資産減価償却率">
          <a:extLst>
            <a:ext uri="{FF2B5EF4-FFF2-40B4-BE49-F238E27FC236}">
              <a16:creationId xmlns:a16="http://schemas.microsoft.com/office/drawing/2014/main" id="{A65549AA-5911-4347-8DC7-66EB7A7C1838}"/>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590" name="n_3aveValue【庁舎】&#10;有形固定資産減価償却率">
          <a:extLst>
            <a:ext uri="{FF2B5EF4-FFF2-40B4-BE49-F238E27FC236}">
              <a16:creationId xmlns:a16="http://schemas.microsoft.com/office/drawing/2014/main" id="{F99E899D-4524-45E5-AAA1-128B78A839AC}"/>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591" name="n_4aveValue【庁舎】&#10;有形固定資産減価償却率">
          <a:extLst>
            <a:ext uri="{FF2B5EF4-FFF2-40B4-BE49-F238E27FC236}">
              <a16:creationId xmlns:a16="http://schemas.microsoft.com/office/drawing/2014/main" id="{F0286C33-1049-45BE-BA87-C8CBC43648D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60977</xdr:rowOff>
    </xdr:from>
    <xdr:ext cx="405111" cy="259045"/>
    <xdr:sp macro="" textlink="">
      <xdr:nvSpPr>
        <xdr:cNvPr id="592" name="n_1mainValue【庁舎】&#10;有形固定資産減価償却率">
          <a:extLst>
            <a:ext uri="{FF2B5EF4-FFF2-40B4-BE49-F238E27FC236}">
              <a16:creationId xmlns:a16="http://schemas.microsoft.com/office/drawing/2014/main" id="{BED88825-055E-4FD4-A239-A0DB1F283FC3}"/>
            </a:ext>
          </a:extLst>
        </xdr:cNvPr>
        <xdr:cNvSpPr txBox="1"/>
      </xdr:nvSpPr>
      <xdr:spPr>
        <a:xfrm>
          <a:off x="152660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33219</xdr:rowOff>
    </xdr:from>
    <xdr:ext cx="405111" cy="259045"/>
    <xdr:sp macro="" textlink="">
      <xdr:nvSpPr>
        <xdr:cNvPr id="593" name="n_2mainValue【庁舎】&#10;有形固定資産減価償却率">
          <a:extLst>
            <a:ext uri="{FF2B5EF4-FFF2-40B4-BE49-F238E27FC236}">
              <a16:creationId xmlns:a16="http://schemas.microsoft.com/office/drawing/2014/main" id="{4A705ACC-6EC4-466B-A740-7B82F35B14D0}"/>
            </a:ext>
          </a:extLst>
        </xdr:cNvPr>
        <xdr:cNvSpPr txBox="1"/>
      </xdr:nvSpPr>
      <xdr:spPr>
        <a:xfrm>
          <a:off x="14389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7093</xdr:rowOff>
    </xdr:from>
    <xdr:ext cx="405111" cy="259045"/>
    <xdr:sp macro="" textlink="">
      <xdr:nvSpPr>
        <xdr:cNvPr id="594" name="n_3mainValue【庁舎】&#10;有形固定資産減価償却率">
          <a:extLst>
            <a:ext uri="{FF2B5EF4-FFF2-40B4-BE49-F238E27FC236}">
              <a16:creationId xmlns:a16="http://schemas.microsoft.com/office/drawing/2014/main" id="{0B122359-73FC-4B2B-973F-23A30837134C}"/>
            </a:ext>
          </a:extLst>
        </xdr:cNvPr>
        <xdr:cNvSpPr txBox="1"/>
      </xdr:nvSpPr>
      <xdr:spPr>
        <a:xfrm>
          <a:off x="13500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595" name="n_4mainValue【庁舎】&#10;有形固定資産減価償却率">
          <a:extLst>
            <a:ext uri="{FF2B5EF4-FFF2-40B4-BE49-F238E27FC236}">
              <a16:creationId xmlns:a16="http://schemas.microsoft.com/office/drawing/2014/main" id="{B313C7A4-32AE-40B8-B5D6-CF946CE6A523}"/>
            </a:ext>
          </a:extLst>
        </xdr:cNvPr>
        <xdr:cNvSpPr txBox="1"/>
      </xdr:nvSpPr>
      <xdr:spPr>
        <a:xfrm>
          <a:off x="12611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24EBC7FB-7EF4-420F-90D1-608F47B77C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E7AE3A2C-80DB-477B-BC5E-56974D271C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31C4B690-2FE5-4CC8-B2E3-F604808826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CBB1B5D3-FCCE-4661-B4AD-23AE8FD00A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FD95AB4A-6D4A-4F82-B76A-81CCFAD341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829850E-D516-4428-899B-AEA7C59D47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243B9D7F-1376-41F4-8FA9-ACE4AB3213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7EB16489-B839-49B1-8A58-73C1A453FDD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1949AB7E-210B-46AE-AFB5-7D99B41BE9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E3F55AFE-77B7-4001-A6F4-4662F41C45F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6" name="直線コネクタ 605">
          <a:extLst>
            <a:ext uri="{FF2B5EF4-FFF2-40B4-BE49-F238E27FC236}">
              <a16:creationId xmlns:a16="http://schemas.microsoft.com/office/drawing/2014/main" id="{14145BA3-2081-4F01-B8C7-374F0DBC803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7" name="テキスト ボックス 606">
          <a:extLst>
            <a:ext uri="{FF2B5EF4-FFF2-40B4-BE49-F238E27FC236}">
              <a16:creationId xmlns:a16="http://schemas.microsoft.com/office/drawing/2014/main" id="{9933764E-0013-4863-A5EE-35B0FDF76D8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8" name="直線コネクタ 607">
          <a:extLst>
            <a:ext uri="{FF2B5EF4-FFF2-40B4-BE49-F238E27FC236}">
              <a16:creationId xmlns:a16="http://schemas.microsoft.com/office/drawing/2014/main" id="{1826C77A-0AA8-49C0-92AD-9FD4A31AA51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9" name="テキスト ボックス 608">
          <a:extLst>
            <a:ext uri="{FF2B5EF4-FFF2-40B4-BE49-F238E27FC236}">
              <a16:creationId xmlns:a16="http://schemas.microsoft.com/office/drawing/2014/main" id="{EA13D515-7D9E-4225-A2CC-2649A84D62A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0" name="直線コネクタ 609">
          <a:extLst>
            <a:ext uri="{FF2B5EF4-FFF2-40B4-BE49-F238E27FC236}">
              <a16:creationId xmlns:a16="http://schemas.microsoft.com/office/drawing/2014/main" id="{1F5AA6DB-CEDF-4963-8CF7-F961CC1B0AB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1" name="テキスト ボックス 610">
          <a:extLst>
            <a:ext uri="{FF2B5EF4-FFF2-40B4-BE49-F238E27FC236}">
              <a16:creationId xmlns:a16="http://schemas.microsoft.com/office/drawing/2014/main" id="{E455C96C-8218-405E-B58C-E471296D04B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2" name="直線コネクタ 611">
          <a:extLst>
            <a:ext uri="{FF2B5EF4-FFF2-40B4-BE49-F238E27FC236}">
              <a16:creationId xmlns:a16="http://schemas.microsoft.com/office/drawing/2014/main" id="{EAF0AE9C-4376-49AA-A52D-AB1657869F0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3" name="テキスト ボックス 612">
          <a:extLst>
            <a:ext uri="{FF2B5EF4-FFF2-40B4-BE49-F238E27FC236}">
              <a16:creationId xmlns:a16="http://schemas.microsoft.com/office/drawing/2014/main" id="{D461FFF5-285E-4D3F-B5C4-68AF5E102B2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A9E12AEC-4F02-4A4B-B48E-2C51AE0173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1206697E-9F42-45D4-B08A-9CF936D101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FA44F1AD-4B2A-4A85-AB1B-9A3C735F5A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17" name="直線コネクタ 616">
          <a:extLst>
            <a:ext uri="{FF2B5EF4-FFF2-40B4-BE49-F238E27FC236}">
              <a16:creationId xmlns:a16="http://schemas.microsoft.com/office/drawing/2014/main" id="{727AAC79-2305-4683-B658-D5A6B1DBB0FB}"/>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18" name="【庁舎】&#10;一人当たり面積最小値テキスト">
          <a:extLst>
            <a:ext uri="{FF2B5EF4-FFF2-40B4-BE49-F238E27FC236}">
              <a16:creationId xmlns:a16="http://schemas.microsoft.com/office/drawing/2014/main" id="{13549EA6-77DA-4FE9-A794-44F537D171E5}"/>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19" name="直線コネクタ 618">
          <a:extLst>
            <a:ext uri="{FF2B5EF4-FFF2-40B4-BE49-F238E27FC236}">
              <a16:creationId xmlns:a16="http://schemas.microsoft.com/office/drawing/2014/main" id="{60D2DB4A-AA05-4D3A-9153-12705E9D6FCD}"/>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20" name="【庁舎】&#10;一人当たり面積最大値テキスト">
          <a:extLst>
            <a:ext uri="{FF2B5EF4-FFF2-40B4-BE49-F238E27FC236}">
              <a16:creationId xmlns:a16="http://schemas.microsoft.com/office/drawing/2014/main" id="{85A99807-4A3E-43C3-B922-E2106DD4FE6C}"/>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21" name="直線コネクタ 620">
          <a:extLst>
            <a:ext uri="{FF2B5EF4-FFF2-40B4-BE49-F238E27FC236}">
              <a16:creationId xmlns:a16="http://schemas.microsoft.com/office/drawing/2014/main" id="{8483FD9C-06C6-4AB3-BAFA-6BFE6796140D}"/>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622" name="【庁舎】&#10;一人当たり面積平均値テキスト">
          <a:extLst>
            <a:ext uri="{FF2B5EF4-FFF2-40B4-BE49-F238E27FC236}">
              <a16:creationId xmlns:a16="http://schemas.microsoft.com/office/drawing/2014/main" id="{3892366D-C918-4B8D-805F-019978E451C4}"/>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23" name="フローチャート: 判断 622">
          <a:extLst>
            <a:ext uri="{FF2B5EF4-FFF2-40B4-BE49-F238E27FC236}">
              <a16:creationId xmlns:a16="http://schemas.microsoft.com/office/drawing/2014/main" id="{331F7611-8043-4E6F-BB44-957A86172568}"/>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4" name="フローチャート: 判断 623">
          <a:extLst>
            <a:ext uri="{FF2B5EF4-FFF2-40B4-BE49-F238E27FC236}">
              <a16:creationId xmlns:a16="http://schemas.microsoft.com/office/drawing/2014/main" id="{1C16D1DD-8985-41DD-94E4-94B29D072BFC}"/>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5" name="フローチャート: 判断 624">
          <a:extLst>
            <a:ext uri="{FF2B5EF4-FFF2-40B4-BE49-F238E27FC236}">
              <a16:creationId xmlns:a16="http://schemas.microsoft.com/office/drawing/2014/main" id="{664E1A2C-0AD4-49FF-8125-91ED7E4AEB11}"/>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26" name="フローチャート: 判断 625">
          <a:extLst>
            <a:ext uri="{FF2B5EF4-FFF2-40B4-BE49-F238E27FC236}">
              <a16:creationId xmlns:a16="http://schemas.microsoft.com/office/drawing/2014/main" id="{763AC221-82ED-49CF-A3E4-194991D2F16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27" name="フローチャート: 判断 626">
          <a:extLst>
            <a:ext uri="{FF2B5EF4-FFF2-40B4-BE49-F238E27FC236}">
              <a16:creationId xmlns:a16="http://schemas.microsoft.com/office/drawing/2014/main" id="{48383F7E-0C7A-4BBB-BE0F-6BFAE197B859}"/>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B30F040-82BE-428F-847C-9D3AAF61CB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2500E6ED-B60E-42BA-BC8D-C3E7E3DE1D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5F821C3A-3E91-496B-8D99-9BFEF8F8F2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AD9542D4-A78D-477D-8633-4226AF2D77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1F546E5D-822C-4F4B-A36A-FBED987E87F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51003</xdr:rowOff>
    </xdr:from>
    <xdr:to>
      <xdr:col>116</xdr:col>
      <xdr:colOff>114300</xdr:colOff>
      <xdr:row>105</xdr:row>
      <xdr:rowOff>152603</xdr:rowOff>
    </xdr:to>
    <xdr:sp macro="" textlink="">
      <xdr:nvSpPr>
        <xdr:cNvPr id="633" name="楕円 632">
          <a:extLst>
            <a:ext uri="{FF2B5EF4-FFF2-40B4-BE49-F238E27FC236}">
              <a16:creationId xmlns:a16="http://schemas.microsoft.com/office/drawing/2014/main" id="{276FB4D6-4DD4-48BC-9FEE-A93BA6B9144B}"/>
            </a:ext>
          </a:extLst>
        </xdr:cNvPr>
        <xdr:cNvSpPr/>
      </xdr:nvSpPr>
      <xdr:spPr>
        <a:xfrm>
          <a:off x="22110700" y="180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73880</xdr:rowOff>
    </xdr:from>
    <xdr:ext cx="469744" cy="259045"/>
    <xdr:sp macro="" textlink="">
      <xdr:nvSpPr>
        <xdr:cNvPr id="634" name="【庁舎】&#10;一人当たり面積該当値テキスト">
          <a:extLst>
            <a:ext uri="{FF2B5EF4-FFF2-40B4-BE49-F238E27FC236}">
              <a16:creationId xmlns:a16="http://schemas.microsoft.com/office/drawing/2014/main" id="{C551BB1A-9469-4FD8-95A7-D772DEFDA67A}"/>
            </a:ext>
          </a:extLst>
        </xdr:cNvPr>
        <xdr:cNvSpPr txBox="1"/>
      </xdr:nvSpPr>
      <xdr:spPr>
        <a:xfrm>
          <a:off x="22199600" y="179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60147</xdr:rowOff>
    </xdr:from>
    <xdr:to>
      <xdr:col>112</xdr:col>
      <xdr:colOff>38100</xdr:colOff>
      <xdr:row>105</xdr:row>
      <xdr:rowOff>161747</xdr:rowOff>
    </xdr:to>
    <xdr:sp macro="" textlink="">
      <xdr:nvSpPr>
        <xdr:cNvPr id="635" name="楕円 634">
          <a:extLst>
            <a:ext uri="{FF2B5EF4-FFF2-40B4-BE49-F238E27FC236}">
              <a16:creationId xmlns:a16="http://schemas.microsoft.com/office/drawing/2014/main" id="{D4C8C749-408C-417B-B2DF-73995AB6173D}"/>
            </a:ext>
          </a:extLst>
        </xdr:cNvPr>
        <xdr:cNvSpPr/>
      </xdr:nvSpPr>
      <xdr:spPr>
        <a:xfrm>
          <a:off x="21272500" y="180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101803</xdr:rowOff>
    </xdr:from>
    <xdr:to>
      <xdr:col>116</xdr:col>
      <xdr:colOff>63500</xdr:colOff>
      <xdr:row>105</xdr:row>
      <xdr:rowOff>110947</xdr:rowOff>
    </xdr:to>
    <xdr:cxnSp macro="">
      <xdr:nvCxnSpPr>
        <xdr:cNvPr id="636" name="直線コネクタ 635">
          <a:extLst>
            <a:ext uri="{FF2B5EF4-FFF2-40B4-BE49-F238E27FC236}">
              <a16:creationId xmlns:a16="http://schemas.microsoft.com/office/drawing/2014/main" id="{2FFF8B13-7744-4A03-950C-5A74110E7416}"/>
            </a:ext>
          </a:extLst>
        </xdr:cNvPr>
        <xdr:cNvCxnSpPr/>
      </xdr:nvCxnSpPr>
      <xdr:spPr>
        <a:xfrm flipV="1">
          <a:off x="21323300" y="1810405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63348</xdr:rowOff>
    </xdr:from>
    <xdr:to>
      <xdr:col>107</xdr:col>
      <xdr:colOff>101600</xdr:colOff>
      <xdr:row>105</xdr:row>
      <xdr:rowOff>164948</xdr:rowOff>
    </xdr:to>
    <xdr:sp macro="" textlink="">
      <xdr:nvSpPr>
        <xdr:cNvPr id="637" name="楕円 636">
          <a:extLst>
            <a:ext uri="{FF2B5EF4-FFF2-40B4-BE49-F238E27FC236}">
              <a16:creationId xmlns:a16="http://schemas.microsoft.com/office/drawing/2014/main" id="{30DEF3B8-51C0-4975-BC72-A1DD1D13E953}"/>
            </a:ext>
          </a:extLst>
        </xdr:cNvPr>
        <xdr:cNvSpPr/>
      </xdr:nvSpPr>
      <xdr:spPr>
        <a:xfrm>
          <a:off x="20383500" y="180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110947</xdr:rowOff>
    </xdr:from>
    <xdr:to>
      <xdr:col>111</xdr:col>
      <xdr:colOff>177800</xdr:colOff>
      <xdr:row>105</xdr:row>
      <xdr:rowOff>114148</xdr:rowOff>
    </xdr:to>
    <xdr:cxnSp macro="">
      <xdr:nvCxnSpPr>
        <xdr:cNvPr id="638" name="直線コネクタ 637">
          <a:extLst>
            <a:ext uri="{FF2B5EF4-FFF2-40B4-BE49-F238E27FC236}">
              <a16:creationId xmlns:a16="http://schemas.microsoft.com/office/drawing/2014/main" id="{45334138-6EFD-40AF-BF1D-7BC3A0AEBBA0}"/>
            </a:ext>
          </a:extLst>
        </xdr:cNvPr>
        <xdr:cNvCxnSpPr/>
      </xdr:nvCxnSpPr>
      <xdr:spPr>
        <a:xfrm flipV="1">
          <a:off x="20434300" y="181131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158445</xdr:rowOff>
    </xdr:from>
    <xdr:to>
      <xdr:col>102</xdr:col>
      <xdr:colOff>165100</xdr:colOff>
      <xdr:row>108</xdr:row>
      <xdr:rowOff>88595</xdr:rowOff>
    </xdr:to>
    <xdr:sp macro="" textlink="">
      <xdr:nvSpPr>
        <xdr:cNvPr id="639" name="楕円 638">
          <a:extLst>
            <a:ext uri="{FF2B5EF4-FFF2-40B4-BE49-F238E27FC236}">
              <a16:creationId xmlns:a16="http://schemas.microsoft.com/office/drawing/2014/main" id="{FBA4B363-E890-4F4C-9E81-AC2193A07F60}"/>
            </a:ext>
          </a:extLst>
        </xdr:cNvPr>
        <xdr:cNvSpPr/>
      </xdr:nvSpPr>
      <xdr:spPr>
        <a:xfrm>
          <a:off x="19494500" y="185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114148</xdr:rowOff>
    </xdr:from>
    <xdr:to>
      <xdr:col>107</xdr:col>
      <xdr:colOff>50800</xdr:colOff>
      <xdr:row>108</xdr:row>
      <xdr:rowOff>37795</xdr:rowOff>
    </xdr:to>
    <xdr:cxnSp macro="">
      <xdr:nvCxnSpPr>
        <xdr:cNvPr id="640" name="直線コネクタ 639">
          <a:extLst>
            <a:ext uri="{FF2B5EF4-FFF2-40B4-BE49-F238E27FC236}">
              <a16:creationId xmlns:a16="http://schemas.microsoft.com/office/drawing/2014/main" id="{D2EB807A-BDAE-46E7-AEC7-965B27614E07}"/>
            </a:ext>
          </a:extLst>
        </xdr:cNvPr>
        <xdr:cNvCxnSpPr/>
      </xdr:nvCxnSpPr>
      <xdr:spPr>
        <a:xfrm flipV="1">
          <a:off x="19545300" y="18116398"/>
          <a:ext cx="889000" cy="4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159359</xdr:rowOff>
    </xdr:from>
    <xdr:to>
      <xdr:col>98</xdr:col>
      <xdr:colOff>38100</xdr:colOff>
      <xdr:row>108</xdr:row>
      <xdr:rowOff>89509</xdr:rowOff>
    </xdr:to>
    <xdr:sp macro="" textlink="">
      <xdr:nvSpPr>
        <xdr:cNvPr id="641" name="楕円 640">
          <a:extLst>
            <a:ext uri="{FF2B5EF4-FFF2-40B4-BE49-F238E27FC236}">
              <a16:creationId xmlns:a16="http://schemas.microsoft.com/office/drawing/2014/main" id="{11B395CA-98EC-49E6-815A-4991981ABC53}"/>
            </a:ext>
          </a:extLst>
        </xdr:cNvPr>
        <xdr:cNvSpPr/>
      </xdr:nvSpPr>
      <xdr:spPr>
        <a:xfrm>
          <a:off x="18605500" y="185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37795</xdr:rowOff>
    </xdr:from>
    <xdr:to>
      <xdr:col>102</xdr:col>
      <xdr:colOff>114300</xdr:colOff>
      <xdr:row>108</xdr:row>
      <xdr:rowOff>38709</xdr:rowOff>
    </xdr:to>
    <xdr:cxnSp macro="">
      <xdr:nvCxnSpPr>
        <xdr:cNvPr id="642" name="直線コネクタ 641">
          <a:extLst>
            <a:ext uri="{FF2B5EF4-FFF2-40B4-BE49-F238E27FC236}">
              <a16:creationId xmlns:a16="http://schemas.microsoft.com/office/drawing/2014/main" id="{0AEA90D2-79FD-487B-8A4B-091BDA63DC86}"/>
            </a:ext>
          </a:extLst>
        </xdr:cNvPr>
        <xdr:cNvCxnSpPr/>
      </xdr:nvCxnSpPr>
      <xdr:spPr>
        <a:xfrm flipV="1">
          <a:off x="18656300" y="185543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643" name="n_1aveValue【庁舎】&#10;一人当たり面積">
          <a:extLst>
            <a:ext uri="{FF2B5EF4-FFF2-40B4-BE49-F238E27FC236}">
              <a16:creationId xmlns:a16="http://schemas.microsoft.com/office/drawing/2014/main" id="{4A489A39-CB40-4A20-A71C-0AC7FE01AA8D}"/>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644" name="n_2aveValue【庁舎】&#10;一人当たり面積">
          <a:extLst>
            <a:ext uri="{FF2B5EF4-FFF2-40B4-BE49-F238E27FC236}">
              <a16:creationId xmlns:a16="http://schemas.microsoft.com/office/drawing/2014/main" id="{241170B4-99A5-490D-9004-7FD8A8F0DC67}"/>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45" name="n_3aveValue【庁舎】&#10;一人当たり面積">
          <a:extLst>
            <a:ext uri="{FF2B5EF4-FFF2-40B4-BE49-F238E27FC236}">
              <a16:creationId xmlns:a16="http://schemas.microsoft.com/office/drawing/2014/main" id="{C6D9C47C-4937-468B-B12B-30E91527C6FD}"/>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46" name="n_4aveValue【庁舎】&#10;一人当たり面積">
          <a:extLst>
            <a:ext uri="{FF2B5EF4-FFF2-40B4-BE49-F238E27FC236}">
              <a16:creationId xmlns:a16="http://schemas.microsoft.com/office/drawing/2014/main" id="{BD6543A3-A8B1-40F3-ACDB-88897606A1CA}"/>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6824</xdr:rowOff>
    </xdr:from>
    <xdr:ext cx="469744" cy="259045"/>
    <xdr:sp macro="" textlink="">
      <xdr:nvSpPr>
        <xdr:cNvPr id="647" name="n_1mainValue【庁舎】&#10;一人当たり面積">
          <a:extLst>
            <a:ext uri="{FF2B5EF4-FFF2-40B4-BE49-F238E27FC236}">
              <a16:creationId xmlns:a16="http://schemas.microsoft.com/office/drawing/2014/main" id="{04106380-EE7C-44B7-8FF8-81F0A2AF5527}"/>
            </a:ext>
          </a:extLst>
        </xdr:cNvPr>
        <xdr:cNvSpPr txBox="1"/>
      </xdr:nvSpPr>
      <xdr:spPr>
        <a:xfrm>
          <a:off x="21075727" y="178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10025</xdr:rowOff>
    </xdr:from>
    <xdr:ext cx="469744" cy="259045"/>
    <xdr:sp macro="" textlink="">
      <xdr:nvSpPr>
        <xdr:cNvPr id="648" name="n_2mainValue【庁舎】&#10;一人当たり面積">
          <a:extLst>
            <a:ext uri="{FF2B5EF4-FFF2-40B4-BE49-F238E27FC236}">
              <a16:creationId xmlns:a16="http://schemas.microsoft.com/office/drawing/2014/main" id="{2E74436D-5E07-404A-90A0-CFEAE7649C75}"/>
            </a:ext>
          </a:extLst>
        </xdr:cNvPr>
        <xdr:cNvSpPr txBox="1"/>
      </xdr:nvSpPr>
      <xdr:spPr>
        <a:xfrm>
          <a:off x="20199427" y="178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79722</xdr:rowOff>
    </xdr:from>
    <xdr:ext cx="469744" cy="259045"/>
    <xdr:sp macro="" textlink="">
      <xdr:nvSpPr>
        <xdr:cNvPr id="649" name="n_3mainValue【庁舎】&#10;一人当たり面積">
          <a:extLst>
            <a:ext uri="{FF2B5EF4-FFF2-40B4-BE49-F238E27FC236}">
              <a16:creationId xmlns:a16="http://schemas.microsoft.com/office/drawing/2014/main" id="{6F964A55-BB8D-4AA8-A552-F5A63BEBF563}"/>
            </a:ext>
          </a:extLst>
        </xdr:cNvPr>
        <xdr:cNvSpPr txBox="1"/>
      </xdr:nvSpPr>
      <xdr:spPr>
        <a:xfrm>
          <a:off x="19310427" y="1859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80636</xdr:rowOff>
    </xdr:from>
    <xdr:ext cx="469744" cy="259045"/>
    <xdr:sp macro="" textlink="">
      <xdr:nvSpPr>
        <xdr:cNvPr id="650" name="n_4mainValue【庁舎】&#10;一人当たり面積">
          <a:extLst>
            <a:ext uri="{FF2B5EF4-FFF2-40B4-BE49-F238E27FC236}">
              <a16:creationId xmlns:a16="http://schemas.microsoft.com/office/drawing/2014/main" id="{371547E8-E4D4-47EF-8FE6-2C8A05920701}"/>
            </a:ext>
          </a:extLst>
        </xdr:cNvPr>
        <xdr:cNvSpPr txBox="1"/>
      </xdr:nvSpPr>
      <xdr:spPr>
        <a:xfrm>
          <a:off x="18421427" y="185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84F282E3-1365-4E22-8645-822FFAC937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E839FAC7-85CF-497B-B440-D542DCCED7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93D95A75-64F3-4A52-A2B9-CD1120FE95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類似団体と比較して有形固定資産減価償却率が大きく上回っている施設は保健センター・消防施設・庁舎である。</a:t>
          </a:r>
        </a:p>
        <a:p>
          <a:r>
            <a:rPr kumimoji="1" lang="ja-JP" altLang="en-US" sz="1300">
              <a:latin typeface="ＭＳ Ｐゴシック" panose="020B0600070205080204" pitchFamily="50" charset="-128"/>
              <a:ea typeface="ＭＳ Ｐゴシック" panose="020B0600070205080204" pitchFamily="50" charset="-128"/>
            </a:rPr>
            <a:t>保健センター・消防施設・庁舎はいずれも建設されて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年以上を経過し老朽化も進んでいる現状である。</a:t>
          </a:r>
        </a:p>
        <a:p>
          <a:r>
            <a:rPr kumimoji="1" lang="ja-JP" altLang="en-US" sz="1300">
              <a:latin typeface="ＭＳ Ｐゴシック" panose="020B0600070205080204" pitchFamily="50" charset="-128"/>
              <a:ea typeface="ＭＳ Ｐゴシック" panose="020B0600070205080204" pitchFamily="50" charset="-128"/>
            </a:rPr>
            <a:t>庁舎においては、個別計画に基づいた建替を行い、消防施設・保健センターにおいては公共施設等総合管理計画に基づき、将来における建替等の更新費用を軽減するために、施設の適切な維持管理に努め、必要な修繕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％）に加え、農業主体の産業しかないため財政基盤が弱く、類似団体をかなり下回っている。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地方債発行の抑制を図るとともに、職員数見直しなどによる人件費抑制を図る等、徹底した歳出削減を継続しつつ、徴収業務の強化により税金等の滞納額の圧縮を進め、自主財源を確保するように努める。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150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87788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6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である地方交付税や、臨時財政対策債の借入額が減少し、経常収支比率の分母も減少しているが、継続事業に係る費用が多くとなったことや経常繰出が多くなったことにより分子の経常費用が増加した結果、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ポイント増加となり類似団体平均値を上回る結果となった。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類似団体平均値に近づけるために事務事業の見直しを今まで以上に行い、全ての事務事業の優先度を厳しく点検し、優先度の低い事務事業においては計画的に廃止・縮小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55046"/>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5504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8321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57738"/>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の金額は低い数値となっている。昇給よる人件費の増加や、コロナの影響が緩和されてきたことによる旅費の増加、老朽化に伴う公共施設の維持補修費の増加により、前年度と比較すると増加に転じた。今後も維持補修に係る経費は増加が予想されるため、施設等の管理に係る費用や新規事業を厳しく精査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14523</xdr:rowOff>
    </xdr:from>
    <xdr:to>
      <xdr:col>23</xdr:col>
      <xdr:colOff>133350</xdr:colOff>
      <xdr:row>82</xdr:row>
      <xdr:rowOff>41277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73423"/>
          <a:ext cx="8382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14523</xdr:rowOff>
    </xdr:from>
    <xdr:to>
      <xdr:col>19</xdr:col>
      <xdr:colOff>133350</xdr:colOff>
      <xdr:row>82</xdr:row>
      <xdr:rowOff>16235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073423"/>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147073</xdr:rowOff>
    </xdr:from>
    <xdr:to>
      <xdr:col>15</xdr:col>
      <xdr:colOff>82550</xdr:colOff>
      <xdr:row>82</xdr:row>
      <xdr:rowOff>16235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34523"/>
          <a:ext cx="889000" cy="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98555</xdr:rowOff>
    </xdr:from>
    <xdr:to>
      <xdr:col>11</xdr:col>
      <xdr:colOff>31750</xdr:colOff>
      <xdr:row>81</xdr:row>
      <xdr:rowOff>147073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86005"/>
          <a:ext cx="889000" cy="4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161927</xdr:rowOff>
    </xdr:from>
    <xdr:to>
      <xdr:col>23</xdr:col>
      <xdr:colOff>184150</xdr:colOff>
      <xdr:row>82</xdr:row>
      <xdr:rowOff>92077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7004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9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135173</xdr:rowOff>
    </xdr:from>
    <xdr:to>
      <xdr:col>19</xdr:col>
      <xdr:colOff>184150</xdr:colOff>
      <xdr:row>82</xdr:row>
      <xdr:rowOff>65323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75500</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9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136885</xdr:rowOff>
    </xdr:from>
    <xdr:to>
      <xdr:col>15</xdr:col>
      <xdr:colOff>133350</xdr:colOff>
      <xdr:row>82</xdr:row>
      <xdr:rowOff>67035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77212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9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96273</xdr:rowOff>
    </xdr:from>
    <xdr:to>
      <xdr:col>11</xdr:col>
      <xdr:colOff>82550</xdr:colOff>
      <xdr:row>82</xdr:row>
      <xdr:rowOff>26423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36600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5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47755</xdr:rowOff>
    </xdr:from>
    <xdr:to>
      <xdr:col>7</xdr:col>
      <xdr:colOff>31750</xdr:colOff>
      <xdr:row>81</xdr:row>
      <xdr:rowOff>149355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159532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類似団体内平均値に比べ低い水準を維持しており、今後も給与の適正化に努めるとともに、各種手当の見直しを行い引き続き縮減に努めていく。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170604</xdr:rowOff>
    </xdr:from>
    <xdr:to>
      <xdr:col>81</xdr:col>
      <xdr:colOff>44450</xdr:colOff>
      <xdr:row>88</xdr:row>
      <xdr:rowOff>160866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58054"/>
          <a:ext cx="0" cy="1190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85531</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80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170604</xdr:rowOff>
    </xdr:from>
    <xdr:to>
      <xdr:col>81</xdr:col>
      <xdr:colOff>133350</xdr:colOff>
      <xdr:row>81</xdr:row>
      <xdr:rowOff>170604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5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170604</xdr:rowOff>
    </xdr:from>
    <xdr:to>
      <xdr:col>81</xdr:col>
      <xdr:colOff>44450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058054"/>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7196</xdr:rowOff>
    </xdr:from>
    <xdr:to>
      <xdr:col>77</xdr:col>
      <xdr:colOff>44450</xdr:colOff>
      <xdr:row>82</xdr:row>
      <xdr:rowOff>15239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0660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131673</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98213</xdr:rowOff>
    </xdr:from>
    <xdr:to>
      <xdr:col>72</xdr:col>
      <xdr:colOff>203200</xdr:colOff>
      <xdr:row>82</xdr:row>
      <xdr:rowOff>7196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39856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98213</xdr:rowOff>
    </xdr:from>
    <xdr:to>
      <xdr:col>68</xdr:col>
      <xdr:colOff>152400</xdr:colOff>
      <xdr:row>82</xdr:row>
      <xdr:rowOff>55457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398566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119804</xdr:rowOff>
    </xdr:from>
    <xdr:to>
      <xdr:col>81</xdr:col>
      <xdr:colOff>95250</xdr:colOff>
      <xdr:row>82</xdr:row>
      <xdr:rowOff>49954</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41081</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9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127846</xdr:rowOff>
    </xdr:from>
    <xdr:to>
      <xdr:col>73</xdr:col>
      <xdr:colOff>44450</xdr:colOff>
      <xdr:row>82</xdr:row>
      <xdr:rowOff>57996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0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68173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78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47413</xdr:rowOff>
    </xdr:from>
    <xdr:to>
      <xdr:col>68</xdr:col>
      <xdr:colOff>203200</xdr:colOff>
      <xdr:row>81</xdr:row>
      <xdr:rowOff>149013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159190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7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4657</xdr:rowOff>
    </xdr:from>
    <xdr:to>
      <xdr:col>64</xdr:col>
      <xdr:colOff>152400</xdr:colOff>
      <xdr:row>82</xdr:row>
      <xdr:rowOff>106257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116434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83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伊仙町集中改革プランに基づき、定員削減に取り組んではいるものの、類似団体と比較すると多い。計画に基づき、類似団体平均の水準を目標としながら、職員数の削減に努めたい。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15367</xdr:rowOff>
    </xdr:from>
    <xdr:to>
      <xdr:col>81</xdr:col>
      <xdr:colOff>44450</xdr:colOff>
      <xdr:row>63</xdr:row>
      <xdr:rowOff>95600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816717"/>
          <a:ext cx="838200" cy="8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6921</xdr:rowOff>
    </xdr:from>
    <xdr:to>
      <xdr:col>77</xdr:col>
      <xdr:colOff>44450</xdr:colOff>
      <xdr:row>63</xdr:row>
      <xdr:rowOff>15367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808271"/>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6921</xdr:rowOff>
    </xdr:from>
    <xdr:to>
      <xdr:col>72</xdr:col>
      <xdr:colOff>203200</xdr:colOff>
      <xdr:row>63</xdr:row>
      <xdr:rowOff>38291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808271"/>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105981</xdr:rowOff>
    </xdr:from>
    <xdr:to>
      <xdr:col>68</xdr:col>
      <xdr:colOff>152400</xdr:colOff>
      <xdr:row>63</xdr:row>
      <xdr:rowOff>38291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735881"/>
          <a:ext cx="889000"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44800</xdr:rowOff>
    </xdr:from>
    <xdr:to>
      <xdr:col>81</xdr:col>
      <xdr:colOff>95250</xdr:colOff>
      <xdr:row>63</xdr:row>
      <xdr:rowOff>146400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8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16877</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8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136017</xdr:rowOff>
    </xdr:from>
    <xdr:to>
      <xdr:col>77</xdr:col>
      <xdr:colOff>95250</xdr:colOff>
      <xdr:row>63</xdr:row>
      <xdr:rowOff>66167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50944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85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127571</xdr:rowOff>
    </xdr:from>
    <xdr:to>
      <xdr:col>73</xdr:col>
      <xdr:colOff>44450</xdr:colOff>
      <xdr:row>63</xdr:row>
      <xdr:rowOff>57721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7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42498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84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158941</xdr:rowOff>
    </xdr:from>
    <xdr:to>
      <xdr:col>68</xdr:col>
      <xdr:colOff>203200</xdr:colOff>
      <xdr:row>63</xdr:row>
      <xdr:rowOff>89091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7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73868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7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55181</xdr:rowOff>
    </xdr:from>
    <xdr:to>
      <xdr:col>64</xdr:col>
      <xdr:colOff>152400</xdr:colOff>
      <xdr:row>62</xdr:row>
      <xdr:rowOff>156781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6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141558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7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数値としては減少傾向であるが、依然として類似団体平均を上回っている。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可能な限り地方債の新規発行を抑制するとともに、発行に当たっては交付税措置のある有利なものに限定するなど、健全な財政運営に努める。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102870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143087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96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00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である地方交付税の減少に伴い標準財政規模が減少したことにより、昨年度と比較し将来負担比率が増加している。依然として類似団体平均より高い水準であることや、老朽化した学校施設建設や住宅建設等の大型事業も控えているため、地方債発行に当たっては事業を精査し、将来負担比率を減少できるように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69608</xdr:rowOff>
    </xdr:from>
    <xdr:to>
      <xdr:col>81</xdr:col>
      <xdr:colOff>44450</xdr:colOff>
      <xdr:row>17</xdr:row>
      <xdr:rowOff>91440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98425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69608</xdr:rowOff>
    </xdr:from>
    <xdr:to>
      <xdr:col>77</xdr:col>
      <xdr:colOff>44450</xdr:colOff>
      <xdr:row>18</xdr:row>
      <xdr:rowOff>82006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8425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82006</xdr:rowOff>
    </xdr:from>
    <xdr:to>
      <xdr:col>72</xdr:col>
      <xdr:colOff>203200</xdr:colOff>
      <xdr:row>18</xdr:row>
      <xdr:rowOff>148650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16810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92347</xdr:rowOff>
    </xdr:from>
    <xdr:to>
      <xdr:col>68</xdr:col>
      <xdr:colOff>152400</xdr:colOff>
      <xdr:row>18</xdr:row>
      <xdr:rowOff>148650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317844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40640</xdr:rowOff>
    </xdr:from>
    <xdr:to>
      <xdr:col>81</xdr:col>
      <xdr:colOff>95250</xdr:colOff>
      <xdr:row>17</xdr:row>
      <xdr:rowOff>142240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12717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18808</xdr:rowOff>
    </xdr:from>
    <xdr:to>
      <xdr:col>77</xdr:col>
      <xdr:colOff>95250</xdr:colOff>
      <xdr:row>17</xdr:row>
      <xdr:rowOff>120408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105185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31206</xdr:rowOff>
    </xdr:from>
    <xdr:to>
      <xdr:col>73</xdr:col>
      <xdr:colOff>44450</xdr:colOff>
      <xdr:row>18</xdr:row>
      <xdr:rowOff>132806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117583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97850</xdr:rowOff>
    </xdr:from>
    <xdr:to>
      <xdr:col>68</xdr:col>
      <xdr:colOff>203200</xdr:colOff>
      <xdr:row>19</xdr:row>
      <xdr:rowOff>28001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12778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41547</xdr:rowOff>
    </xdr:from>
    <xdr:to>
      <xdr:col>64</xdr:col>
      <xdr:colOff>152400</xdr:colOff>
      <xdr:row>18</xdr:row>
      <xdr:rowOff>143147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127924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2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類似団体平均との比較は、高い水準が続いている。組織再編や指定管理者制度システムの導入等により、職員数の見直しを行う等行政改革への取り組みを通じて人件費の削減に努める。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3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類似団体平均よりも低い水準であるが、コロナの影響が緩和され旅費等が増加し前千度より増加となっている。今後も引き続きコスト意識を高め、節減に努める。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92710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9014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13</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84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52705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844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109855</xdr:rowOff>
    </xdr:from>
    <xdr:to>
      <xdr:col>69</xdr:col>
      <xdr:colOff>92075</xdr:colOff>
      <xdr:row>14</xdr:row>
      <xdr:rowOff>52705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3387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58437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104775</xdr:rowOff>
    </xdr:from>
    <xdr:to>
      <xdr:col>74</xdr:col>
      <xdr:colOff>31750</xdr:colOff>
      <xdr:row>14</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xdr:rowOff>
    </xdr:from>
    <xdr:to>
      <xdr:col>69</xdr:col>
      <xdr:colOff>142875</xdr:colOff>
      <xdr:row>14</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113682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59055</xdr:rowOff>
    </xdr:from>
    <xdr:to>
      <xdr:col>65</xdr:col>
      <xdr:colOff>53975</xdr:colOff>
      <xdr:row>13</xdr:row>
      <xdr:rowOff>160655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170832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5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依然として類似団体平均を上回っており、要因として、前年度同様で社会福祉費、児童福祉費及び、障害福祉費が急激に膨らんでいることが挙げられる。各種手当への独自加算等の見直しを推進することで扶助費の抑制に努めたい。</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71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60</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0901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60</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85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は類似団体平均より低い水準であったが、国民健康保険特別会計、介護保険特別会計、後期高齢者医療特別会計に対しての繰出金が増加となったためである。特別会計での事務費操出の精査を行い、一般会計の負担を減らす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また、公営企業特別会計においては独立採算の原点に立ち返り、料金改定や徴収率向上への取組、費用の削減を図り、一般会計の負担を減らすよう努める。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99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49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9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76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82567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類似団体平均を下回る水準で推移している。今後も補助金対象事業に明確な基準を設け、必要性の低い補助金は見直しや廃止を行っていく。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類似団体平均を上回っている要因としては、単独事業実施に伴う元金償還が始まったことにより上昇してきている。今後の普通建設事業の峻別・重点化などによる抑制により地方債残高の削減を図る。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372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37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81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129539</xdr:rowOff>
    </xdr:from>
    <xdr:to>
      <xdr:col>6</xdr:col>
      <xdr:colOff>171450</xdr:colOff>
      <xdr:row>78</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と補助費等において類似団体平均値を下回っていたが、増加率が大きくなったため類似団体内平均値を上回る結果となった。今後も扶助費・人件費に係る経常収支比率の影響が大きいため、経常的費用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04800"/>
          <a:ext cx="8382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04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49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31750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0200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69030</xdr:rowOff>
    </xdr:from>
    <xdr:to>
      <xdr:col>29</xdr:col>
      <xdr:colOff>127000</xdr:colOff>
      <xdr:row>17</xdr:row>
      <xdr:rowOff>92923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1305"/>
          <a:ext cx="647700" cy="23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53807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16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92923</xdr:rowOff>
    </xdr:from>
    <xdr:to>
      <xdr:col>26</xdr:col>
      <xdr:colOff>50800</xdr:colOff>
      <xdr:row>17</xdr:row>
      <xdr:rowOff>101176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55198"/>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101176</xdr:rowOff>
    </xdr:from>
    <xdr:to>
      <xdr:col>22</xdr:col>
      <xdr:colOff>114300</xdr:colOff>
      <xdr:row>17</xdr:row>
      <xdr:rowOff>110420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63451"/>
          <a:ext cx="698500" cy="9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110420</xdr:rowOff>
    </xdr:from>
    <xdr:to>
      <xdr:col>18</xdr:col>
      <xdr:colOff>177800</xdr:colOff>
      <xdr:row>17</xdr:row>
      <xdr:rowOff>154691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72695"/>
          <a:ext cx="698500" cy="4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18230</xdr:rowOff>
    </xdr:from>
    <xdr:to>
      <xdr:col>29</xdr:col>
      <xdr:colOff>177800</xdr:colOff>
      <xdr:row>17</xdr:row>
      <xdr:rowOff>119830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8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34757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42123</xdr:rowOff>
    </xdr:from>
    <xdr:to>
      <xdr:col>26</xdr:col>
      <xdr:colOff>101600</xdr:colOff>
      <xdr:row>17</xdr:row>
      <xdr:rowOff>143723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153900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73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50376</xdr:rowOff>
    </xdr:from>
    <xdr:to>
      <xdr:col>22</xdr:col>
      <xdr:colOff>165100</xdr:colOff>
      <xdr:row>17</xdr:row>
      <xdr:rowOff>151976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162153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8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59620</xdr:rowOff>
    </xdr:from>
    <xdr:to>
      <xdr:col>19</xdr:col>
      <xdr:colOff>38100</xdr:colOff>
      <xdr:row>17</xdr:row>
      <xdr:rowOff>161220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2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171397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103891</xdr:rowOff>
    </xdr:from>
    <xdr:to>
      <xdr:col>15</xdr:col>
      <xdr:colOff>101600</xdr:colOff>
      <xdr:row>18</xdr:row>
      <xdr:rowOff>34041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44218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3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153501</xdr:rowOff>
    </xdr:from>
    <xdr:to>
      <xdr:col>29</xdr:col>
      <xdr:colOff>127000</xdr:colOff>
      <xdr:row>35</xdr:row>
      <xdr:rowOff>260633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3851"/>
          <a:ext cx="647700" cy="10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138278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8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212055</xdr:rowOff>
    </xdr:from>
    <xdr:to>
      <xdr:col>26</xdr:col>
      <xdr:colOff>50800</xdr:colOff>
      <xdr:row>35</xdr:row>
      <xdr:rowOff>260633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22405"/>
          <a:ext cx="698500" cy="4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212055</xdr:rowOff>
    </xdr:from>
    <xdr:to>
      <xdr:col>22</xdr:col>
      <xdr:colOff>114300</xdr:colOff>
      <xdr:row>35</xdr:row>
      <xdr:rowOff>230294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22405"/>
          <a:ext cx="698500" cy="1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230294</xdr:rowOff>
    </xdr:from>
    <xdr:to>
      <xdr:col>18</xdr:col>
      <xdr:colOff>177800</xdr:colOff>
      <xdr:row>36</xdr:row>
      <xdr:rowOff>25714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40644"/>
          <a:ext cx="698500" cy="138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102701</xdr:rowOff>
    </xdr:from>
    <xdr:to>
      <xdr:col>29</xdr:col>
      <xdr:colOff>177800</xdr:colOff>
      <xdr:row>35</xdr:row>
      <xdr:rowOff>204301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290678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209833</xdr:rowOff>
    </xdr:from>
    <xdr:to>
      <xdr:col>26</xdr:col>
      <xdr:colOff>101600</xdr:colOff>
      <xdr:row>35</xdr:row>
      <xdr:rowOff>311433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321610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161255</xdr:rowOff>
    </xdr:from>
    <xdr:to>
      <xdr:col>22</xdr:col>
      <xdr:colOff>165100</xdr:colOff>
      <xdr:row>35</xdr:row>
      <xdr:rowOff>262855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273032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4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179494</xdr:rowOff>
    </xdr:from>
    <xdr:to>
      <xdr:col>19</xdr:col>
      <xdr:colOff>38100</xdr:colOff>
      <xdr:row>35</xdr:row>
      <xdr:rowOff>281094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8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291271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317814</xdr:rowOff>
    </xdr:from>
    <xdr:to>
      <xdr:col>15</xdr:col>
      <xdr:colOff>101600</xdr:colOff>
      <xdr:row>36</xdr:row>
      <xdr:rowOff>76514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86691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67377</xdr:rowOff>
    </xdr:from>
    <xdr:to>
      <xdr:col>24</xdr:col>
      <xdr:colOff>63500</xdr:colOff>
      <xdr:row>35</xdr:row>
      <xdr:rowOff>88019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068127"/>
          <a:ext cx="8382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83076</xdr:rowOff>
    </xdr:from>
    <xdr:to>
      <xdr:col>19</xdr:col>
      <xdr:colOff>177800</xdr:colOff>
      <xdr:row>35</xdr:row>
      <xdr:rowOff>88019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08382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83076</xdr:rowOff>
    </xdr:from>
    <xdr:to>
      <xdr:col>15</xdr:col>
      <xdr:colOff>50800</xdr:colOff>
      <xdr:row>36</xdr:row>
      <xdr:rowOff>957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83826"/>
          <a:ext cx="889000" cy="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957</xdr:rowOff>
    </xdr:from>
    <xdr:to>
      <xdr:col>10</xdr:col>
      <xdr:colOff>114300</xdr:colOff>
      <xdr:row>36</xdr:row>
      <xdr:rowOff>56518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73157"/>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16577</xdr:rowOff>
    </xdr:from>
    <xdr:to>
      <xdr:col>24</xdr:col>
      <xdr:colOff>114300</xdr:colOff>
      <xdr:row>35</xdr:row>
      <xdr:rowOff>118177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39454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37219</xdr:rowOff>
    </xdr:from>
    <xdr:to>
      <xdr:col>20</xdr:col>
      <xdr:colOff>38100</xdr:colOff>
      <xdr:row>35</xdr:row>
      <xdr:rowOff>138819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155346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1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32276</xdr:rowOff>
    </xdr:from>
    <xdr:to>
      <xdr:col>15</xdr:col>
      <xdr:colOff>101600</xdr:colOff>
      <xdr:row>35</xdr:row>
      <xdr:rowOff>133876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150403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0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121607</xdr:rowOff>
    </xdr:from>
    <xdr:to>
      <xdr:col>10</xdr:col>
      <xdr:colOff>165100</xdr:colOff>
      <xdr:row>36</xdr:row>
      <xdr:rowOff>51757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68284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5718</xdr:rowOff>
    </xdr:from>
    <xdr:to>
      <xdr:col>6</xdr:col>
      <xdr:colOff>38100</xdr:colOff>
      <xdr:row>36</xdr:row>
      <xdr:rowOff>107318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123845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5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47287</xdr:rowOff>
    </xdr:from>
    <xdr:to>
      <xdr:col>24</xdr:col>
      <xdr:colOff>63500</xdr:colOff>
      <xdr:row>59</xdr:row>
      <xdr:rowOff>65679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62837"/>
          <a:ext cx="8382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54161</xdr:rowOff>
    </xdr:from>
    <xdr:to>
      <xdr:col>19</xdr:col>
      <xdr:colOff>177800</xdr:colOff>
      <xdr:row>59</xdr:row>
      <xdr:rowOff>65679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69711"/>
          <a:ext cx="889000"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43077</xdr:rowOff>
    </xdr:from>
    <xdr:to>
      <xdr:col>15</xdr:col>
      <xdr:colOff>50800</xdr:colOff>
      <xdr:row>59</xdr:row>
      <xdr:rowOff>54161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58627"/>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43077</xdr:rowOff>
    </xdr:from>
    <xdr:to>
      <xdr:col>10</xdr:col>
      <xdr:colOff>114300</xdr:colOff>
      <xdr:row>59</xdr:row>
      <xdr:rowOff>87318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58627"/>
          <a:ext cx="889000" cy="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167937</xdr:rowOff>
    </xdr:from>
    <xdr:to>
      <xdr:col>24</xdr:col>
      <xdr:colOff>114300</xdr:colOff>
      <xdr:row>59</xdr:row>
      <xdr:rowOff>98087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82864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2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14879</xdr:rowOff>
    </xdr:from>
    <xdr:to>
      <xdr:col>20</xdr:col>
      <xdr:colOff>38100</xdr:colOff>
      <xdr:row>59</xdr:row>
      <xdr:rowOff>116479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107606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22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3361</xdr:rowOff>
    </xdr:from>
    <xdr:to>
      <xdr:col>15</xdr:col>
      <xdr:colOff>101600</xdr:colOff>
      <xdr:row>59</xdr:row>
      <xdr:rowOff>104961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96088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1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163727</xdr:rowOff>
    </xdr:from>
    <xdr:to>
      <xdr:col>10</xdr:col>
      <xdr:colOff>165100</xdr:colOff>
      <xdr:row>59</xdr:row>
      <xdr:rowOff>93877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85004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20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36518</xdr:rowOff>
    </xdr:from>
    <xdr:to>
      <xdr:col>6</xdr:col>
      <xdr:colOff>38100</xdr:colOff>
      <xdr:row>59</xdr:row>
      <xdr:rowOff>138118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129245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24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101315</xdr:rowOff>
    </xdr:from>
    <xdr:to>
      <xdr:col>24</xdr:col>
      <xdr:colOff>63500</xdr:colOff>
      <xdr:row>77</xdr:row>
      <xdr:rowOff>158731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2965"/>
          <a:ext cx="8382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158731</xdr:rowOff>
    </xdr:from>
    <xdr:to>
      <xdr:col>19</xdr:col>
      <xdr:colOff>177800</xdr:colOff>
      <xdr:row>78</xdr:row>
      <xdr:rowOff>58852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0381"/>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58852</xdr:rowOff>
    </xdr:from>
    <xdr:to>
      <xdr:col>15</xdr:col>
      <xdr:colOff>50800</xdr:colOff>
      <xdr:row>78</xdr:row>
      <xdr:rowOff>130442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1952"/>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96228</xdr:rowOff>
    </xdr:from>
    <xdr:to>
      <xdr:col>10</xdr:col>
      <xdr:colOff>114300</xdr:colOff>
      <xdr:row>78</xdr:row>
      <xdr:rowOff>130442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9328"/>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50515</xdr:rowOff>
    </xdr:from>
    <xdr:to>
      <xdr:col>24</xdr:col>
      <xdr:colOff>114300</xdr:colOff>
      <xdr:row>77</xdr:row>
      <xdr:rowOff>152115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28942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107931</xdr:rowOff>
    </xdr:from>
    <xdr:to>
      <xdr:col>20</xdr:col>
      <xdr:colOff>38100</xdr:colOff>
      <xdr:row>78</xdr:row>
      <xdr:rowOff>38081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29208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8052</xdr:rowOff>
    </xdr:from>
    <xdr:to>
      <xdr:col>15</xdr:col>
      <xdr:colOff>101600</xdr:colOff>
      <xdr:row>78</xdr:row>
      <xdr:rowOff>109652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100779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79642</xdr:rowOff>
    </xdr:from>
    <xdr:to>
      <xdr:col>10</xdr:col>
      <xdr:colOff>165100</xdr:colOff>
      <xdr:row>79</xdr:row>
      <xdr:rowOff>9792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45428</xdr:rowOff>
    </xdr:from>
    <xdr:to>
      <xdr:col>6</xdr:col>
      <xdr:colOff>38100</xdr:colOff>
      <xdr:row>78</xdr:row>
      <xdr:rowOff>147028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138155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84474</xdr:rowOff>
    </xdr:from>
    <xdr:to>
      <xdr:col>24</xdr:col>
      <xdr:colOff>62865</xdr:colOff>
      <xdr:row>98</xdr:row>
      <xdr:rowOff>99391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86424"/>
          <a:ext cx="1270" cy="121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103218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99391</xdr:rowOff>
    </xdr:from>
    <xdr:to>
      <xdr:col>24</xdr:col>
      <xdr:colOff>152400</xdr:colOff>
      <xdr:row>98</xdr:row>
      <xdr:rowOff>99391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31151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6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84474</xdr:rowOff>
    </xdr:from>
    <xdr:to>
      <xdr:col>24</xdr:col>
      <xdr:colOff>152400</xdr:colOff>
      <xdr:row>91</xdr:row>
      <xdr:rowOff>84474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8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125727</xdr:rowOff>
    </xdr:from>
    <xdr:to>
      <xdr:col>24</xdr:col>
      <xdr:colOff>63500</xdr:colOff>
      <xdr:row>91</xdr:row>
      <xdr:rowOff>84474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556227"/>
          <a:ext cx="838200" cy="1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21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155536</xdr:rowOff>
    </xdr:from>
    <xdr:to>
      <xdr:col>24</xdr:col>
      <xdr:colOff>114300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125727</xdr:rowOff>
    </xdr:from>
    <xdr:to>
      <xdr:col>19</xdr:col>
      <xdr:colOff>177800</xdr:colOff>
      <xdr:row>93</xdr:row>
      <xdr:rowOff>114421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556227"/>
          <a:ext cx="889000" cy="50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45799</xdr:rowOff>
    </xdr:from>
    <xdr:to>
      <xdr:col>20</xdr:col>
      <xdr:colOff>38100</xdr:colOff>
      <xdr:row>95</xdr:row>
      <xdr:rowOff>147399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138526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114421</xdr:rowOff>
    </xdr:from>
    <xdr:to>
      <xdr:col>15</xdr:col>
      <xdr:colOff>50800</xdr:colOff>
      <xdr:row>93</xdr:row>
      <xdr:rowOff>156454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59271"/>
          <a:ext cx="889000" cy="4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160689</xdr:rowOff>
    </xdr:from>
    <xdr:to>
      <xdr:col>15</xdr:col>
      <xdr:colOff>101600</xdr:colOff>
      <xdr:row>97</xdr:row>
      <xdr:rowOff>90839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81966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156454</xdr:rowOff>
    </xdr:from>
    <xdr:to>
      <xdr:col>10</xdr:col>
      <xdr:colOff>114300</xdr:colOff>
      <xdr:row>94</xdr:row>
      <xdr:rowOff>61661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01304"/>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679</xdr:rowOff>
    </xdr:from>
    <xdr:to>
      <xdr:col>10</xdr:col>
      <xdr:colOff>165100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21101</xdr:rowOff>
    </xdr:from>
    <xdr:to>
      <xdr:col>6</xdr:col>
      <xdr:colOff>38100</xdr:colOff>
      <xdr:row>97</xdr:row>
      <xdr:rowOff>122701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113828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33674</xdr:rowOff>
    </xdr:from>
    <xdr:to>
      <xdr:col>24</xdr:col>
      <xdr:colOff>114300</xdr:colOff>
      <xdr:row>91</xdr:row>
      <xdr:rowOff>135274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158151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74927</xdr:rowOff>
    </xdr:from>
    <xdr:to>
      <xdr:col>20</xdr:col>
      <xdr:colOff>38100</xdr:colOff>
      <xdr:row>91</xdr:row>
      <xdr:rowOff>5077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5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21604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2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63621</xdr:rowOff>
    </xdr:from>
    <xdr:to>
      <xdr:col>15</xdr:col>
      <xdr:colOff>101600</xdr:colOff>
      <xdr:row>93</xdr:row>
      <xdr:rowOff>165221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10298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8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105654</xdr:rowOff>
    </xdr:from>
    <xdr:to>
      <xdr:col>10</xdr:col>
      <xdr:colOff>165100</xdr:colOff>
      <xdr:row>94</xdr:row>
      <xdr:rowOff>35804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52331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2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10861</xdr:rowOff>
    </xdr:from>
    <xdr:to>
      <xdr:col>6</xdr:col>
      <xdr:colOff>38100</xdr:colOff>
      <xdr:row>94</xdr:row>
      <xdr:rowOff>112461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128988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0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31883</xdr:rowOff>
    </xdr:from>
    <xdr:to>
      <xdr:col>55</xdr:col>
      <xdr:colOff>0</xdr:colOff>
      <xdr:row>37</xdr:row>
      <xdr:rowOff>79162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5533"/>
          <a:ext cx="838200" cy="4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167086</xdr:rowOff>
    </xdr:from>
    <xdr:to>
      <xdr:col>50</xdr:col>
      <xdr:colOff>114300</xdr:colOff>
      <xdr:row>37</xdr:row>
      <xdr:rowOff>79162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24936"/>
          <a:ext cx="889000" cy="59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167086</xdr:rowOff>
    </xdr:from>
    <xdr:to>
      <xdr:col>45</xdr:col>
      <xdr:colOff>177800</xdr:colOff>
      <xdr:row>38</xdr:row>
      <xdr:rowOff>103705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24936"/>
          <a:ext cx="889000" cy="79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103705</xdr:rowOff>
    </xdr:from>
    <xdr:to>
      <xdr:col>41</xdr:col>
      <xdr:colOff>50800</xdr:colOff>
      <xdr:row>38</xdr:row>
      <xdr:rowOff>132170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18805"/>
          <a:ext cx="889000" cy="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152533</xdr:rowOff>
    </xdr:from>
    <xdr:to>
      <xdr:col>55</xdr:col>
      <xdr:colOff>50800</xdr:colOff>
      <xdr:row>37</xdr:row>
      <xdr:rowOff>82683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130960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28362</xdr:rowOff>
    </xdr:from>
    <xdr:to>
      <xdr:col>50</xdr:col>
      <xdr:colOff>165100</xdr:colOff>
      <xdr:row>37</xdr:row>
      <xdr:rowOff>129962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121089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6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116286</xdr:rowOff>
    </xdr:from>
    <xdr:to>
      <xdr:col>46</xdr:col>
      <xdr:colOff>38100</xdr:colOff>
      <xdr:row>34</xdr:row>
      <xdr:rowOff>46436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62963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4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52905</xdr:rowOff>
    </xdr:from>
    <xdr:to>
      <xdr:col>41</xdr:col>
      <xdr:colOff>101600</xdr:colOff>
      <xdr:row>38</xdr:row>
      <xdr:rowOff>154505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145632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66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81370</xdr:rowOff>
    </xdr:from>
    <xdr:to>
      <xdr:col>36</xdr:col>
      <xdr:colOff>165100</xdr:colOff>
      <xdr:row>39</xdr:row>
      <xdr:rowOff>11520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9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2647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6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92606</xdr:rowOff>
    </xdr:from>
    <xdr:to>
      <xdr:col>55</xdr:col>
      <xdr:colOff>0</xdr:colOff>
      <xdr:row>55</xdr:row>
      <xdr:rowOff>97455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50906"/>
          <a:ext cx="838200" cy="17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97455</xdr:rowOff>
    </xdr:from>
    <xdr:to>
      <xdr:col>50</xdr:col>
      <xdr:colOff>114300</xdr:colOff>
      <xdr:row>57</xdr:row>
      <xdr:rowOff>5523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27205"/>
          <a:ext cx="889000" cy="2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110172</xdr:rowOff>
    </xdr:from>
    <xdr:to>
      <xdr:col>45</xdr:col>
      <xdr:colOff>177800</xdr:colOff>
      <xdr:row>57</xdr:row>
      <xdr:rowOff>5523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1372"/>
          <a:ext cx="889000" cy="6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21623</xdr:rowOff>
    </xdr:from>
    <xdr:to>
      <xdr:col>41</xdr:col>
      <xdr:colOff>50800</xdr:colOff>
      <xdr:row>56</xdr:row>
      <xdr:rowOff>110172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22823"/>
          <a:ext cx="889000" cy="8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41806</xdr:rowOff>
    </xdr:from>
    <xdr:to>
      <xdr:col>55</xdr:col>
      <xdr:colOff>50800</xdr:colOff>
      <xdr:row>54</xdr:row>
      <xdr:rowOff>143406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64683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5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46655</xdr:rowOff>
    </xdr:from>
    <xdr:to>
      <xdr:col>50</xdr:col>
      <xdr:colOff>165100</xdr:colOff>
      <xdr:row>55</xdr:row>
      <xdr:rowOff>148255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164782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5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126173</xdr:rowOff>
    </xdr:from>
    <xdr:to>
      <xdr:col>46</xdr:col>
      <xdr:colOff>38100</xdr:colOff>
      <xdr:row>57</xdr:row>
      <xdr:rowOff>56323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47450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59372</xdr:rowOff>
    </xdr:from>
    <xdr:to>
      <xdr:col>41</xdr:col>
      <xdr:colOff>101600</xdr:colOff>
      <xdr:row>56</xdr:row>
      <xdr:rowOff>160972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152099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5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142273</xdr:rowOff>
    </xdr:from>
    <xdr:to>
      <xdr:col>36</xdr:col>
      <xdr:colOff>165100</xdr:colOff>
      <xdr:row>56</xdr:row>
      <xdr:rowOff>72423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88950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33812</xdr:rowOff>
    </xdr:from>
    <xdr:to>
      <xdr:col>55</xdr:col>
      <xdr:colOff>0</xdr:colOff>
      <xdr:row>77</xdr:row>
      <xdr:rowOff>144418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35462"/>
          <a:ext cx="838200" cy="11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144418</xdr:rowOff>
    </xdr:from>
    <xdr:to>
      <xdr:col>50</xdr:col>
      <xdr:colOff>114300</xdr:colOff>
      <xdr:row>78</xdr:row>
      <xdr:rowOff>161753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46068"/>
          <a:ext cx="889000" cy="1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156639</xdr:rowOff>
    </xdr:from>
    <xdr:to>
      <xdr:col>45</xdr:col>
      <xdr:colOff>177800</xdr:colOff>
      <xdr:row>78</xdr:row>
      <xdr:rowOff>161753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9739"/>
          <a:ext cx="8890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32018</xdr:rowOff>
    </xdr:from>
    <xdr:to>
      <xdr:col>41</xdr:col>
      <xdr:colOff>50800</xdr:colOff>
      <xdr:row>78</xdr:row>
      <xdr:rowOff>156639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05118"/>
          <a:ext cx="889000" cy="1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154462</xdr:rowOff>
    </xdr:from>
    <xdr:to>
      <xdr:col>55</xdr:col>
      <xdr:colOff>50800</xdr:colOff>
      <xdr:row>77</xdr:row>
      <xdr:rowOff>84612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5889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93618</xdr:rowOff>
    </xdr:from>
    <xdr:to>
      <xdr:col>50</xdr:col>
      <xdr:colOff>165100</xdr:colOff>
      <xdr:row>78</xdr:row>
      <xdr:rowOff>23768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40295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7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110953</xdr:rowOff>
    </xdr:from>
    <xdr:to>
      <xdr:col>46</xdr:col>
      <xdr:colOff>38100</xdr:colOff>
      <xdr:row>79</xdr:row>
      <xdr:rowOff>41103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32230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105839</xdr:rowOff>
    </xdr:from>
    <xdr:to>
      <xdr:col>41</xdr:col>
      <xdr:colOff>101600</xdr:colOff>
      <xdr:row>79</xdr:row>
      <xdr:rowOff>35989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27116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152668</xdr:rowOff>
    </xdr:from>
    <xdr:to>
      <xdr:col>36</xdr:col>
      <xdr:colOff>165100</xdr:colOff>
      <xdr:row>78</xdr:row>
      <xdr:rowOff>82818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99345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76153</xdr:rowOff>
    </xdr:from>
    <xdr:to>
      <xdr:col>55</xdr:col>
      <xdr:colOff>0</xdr:colOff>
      <xdr:row>97</xdr:row>
      <xdr:rowOff>53229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35353"/>
          <a:ext cx="838200" cy="14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53229</xdr:rowOff>
    </xdr:from>
    <xdr:to>
      <xdr:col>50</xdr:col>
      <xdr:colOff>114300</xdr:colOff>
      <xdr:row>97</xdr:row>
      <xdr:rowOff>88404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3879"/>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88404</xdr:rowOff>
    </xdr:from>
    <xdr:to>
      <xdr:col>45</xdr:col>
      <xdr:colOff>177800</xdr:colOff>
      <xdr:row>97</xdr:row>
      <xdr:rowOff>99524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9054"/>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99524</xdr:rowOff>
    </xdr:from>
    <xdr:to>
      <xdr:col>41</xdr:col>
      <xdr:colOff>50800</xdr:colOff>
      <xdr:row>97</xdr:row>
      <xdr:rowOff>148396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0174"/>
          <a:ext cx="889000" cy="4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25353</xdr:rowOff>
    </xdr:from>
    <xdr:to>
      <xdr:col>55</xdr:col>
      <xdr:colOff>50800</xdr:colOff>
      <xdr:row>96</xdr:row>
      <xdr:rowOff>126953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48230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2429</xdr:rowOff>
    </xdr:from>
    <xdr:to>
      <xdr:col>50</xdr:col>
      <xdr:colOff>165100</xdr:colOff>
      <xdr:row>97</xdr:row>
      <xdr:rowOff>104029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3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120556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0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37604</xdr:rowOff>
    </xdr:from>
    <xdr:to>
      <xdr:col>46</xdr:col>
      <xdr:colOff>38100</xdr:colOff>
      <xdr:row>97</xdr:row>
      <xdr:rowOff>139204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130331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48724</xdr:rowOff>
    </xdr:from>
    <xdr:to>
      <xdr:col>41</xdr:col>
      <xdr:colOff>101600</xdr:colOff>
      <xdr:row>97</xdr:row>
      <xdr:rowOff>150324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97596</xdr:rowOff>
    </xdr:from>
    <xdr:to>
      <xdr:col>36</xdr:col>
      <xdr:colOff>165100</xdr:colOff>
      <xdr:row>98</xdr:row>
      <xdr:rowOff>27746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18873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44221</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30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36665</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3215"/>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6731</xdr:rowOff>
    </xdr:from>
    <xdr:to>
      <xdr:col>76</xdr:col>
      <xdr:colOff>114300</xdr:colOff>
      <xdr:row>39</xdr:row>
      <xdr:rowOff>36665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664581"/>
          <a:ext cx="889000" cy="105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6731</xdr:rowOff>
    </xdr:from>
    <xdr:to>
      <xdr:col>71</xdr:col>
      <xdr:colOff>177800</xdr:colOff>
      <xdr:row>37</xdr:row>
      <xdr:rowOff>26860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664581"/>
          <a:ext cx="889000" cy="7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48379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164871</xdr:rowOff>
    </xdr:from>
    <xdr:to>
      <xdr:col>85</xdr:col>
      <xdr:colOff>177800</xdr:colOff>
      <xdr:row>39</xdr:row>
      <xdr:rowOff>95021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79798</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157315</xdr:rowOff>
    </xdr:from>
    <xdr:to>
      <xdr:col>76</xdr:col>
      <xdr:colOff>165100</xdr:colOff>
      <xdr:row>39</xdr:row>
      <xdr:rowOff>87465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78592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127381</xdr:rowOff>
    </xdr:from>
    <xdr:to>
      <xdr:col>72</xdr:col>
      <xdr:colOff>38100</xdr:colOff>
      <xdr:row>33</xdr:row>
      <xdr:rowOff>57531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6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74058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3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147510</xdr:rowOff>
    </xdr:from>
    <xdr:to>
      <xdr:col>67</xdr:col>
      <xdr:colOff>101600</xdr:colOff>
      <xdr:row>37</xdr:row>
      <xdr:rowOff>77660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94187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77460</xdr:rowOff>
    </xdr:from>
    <xdr:to>
      <xdr:col>85</xdr:col>
      <xdr:colOff>127000</xdr:colOff>
      <xdr:row>76</xdr:row>
      <xdr:rowOff>80801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07660"/>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54463</xdr:rowOff>
    </xdr:from>
    <xdr:to>
      <xdr:col>81</xdr:col>
      <xdr:colOff>50800</xdr:colOff>
      <xdr:row>76</xdr:row>
      <xdr:rowOff>80801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084663"/>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54463</xdr:rowOff>
    </xdr:from>
    <xdr:to>
      <xdr:col>76</xdr:col>
      <xdr:colOff>114300</xdr:colOff>
      <xdr:row>76</xdr:row>
      <xdr:rowOff>69608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8466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59324</xdr:rowOff>
    </xdr:from>
    <xdr:to>
      <xdr:col>71</xdr:col>
      <xdr:colOff>177800</xdr:colOff>
      <xdr:row>76</xdr:row>
      <xdr:rowOff>69608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089524"/>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26660</xdr:rowOff>
    </xdr:from>
    <xdr:to>
      <xdr:col>85</xdr:col>
      <xdr:colOff>177800</xdr:colOff>
      <xdr:row>76</xdr:row>
      <xdr:rowOff>128260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5087</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3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30001</xdr:rowOff>
    </xdr:from>
    <xdr:to>
      <xdr:col>81</xdr:col>
      <xdr:colOff>101600</xdr:colOff>
      <xdr:row>76</xdr:row>
      <xdr:rowOff>131601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148128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8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3663</xdr:rowOff>
    </xdr:from>
    <xdr:to>
      <xdr:col>76</xdr:col>
      <xdr:colOff>165100</xdr:colOff>
      <xdr:row>76</xdr:row>
      <xdr:rowOff>105263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121790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18808</xdr:rowOff>
    </xdr:from>
    <xdr:to>
      <xdr:col>72</xdr:col>
      <xdr:colOff>38100</xdr:colOff>
      <xdr:row>76</xdr:row>
      <xdr:rowOff>120408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136934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5" y="1282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8524</xdr:rowOff>
    </xdr:from>
    <xdr:to>
      <xdr:col>67</xdr:col>
      <xdr:colOff>101600</xdr:colOff>
      <xdr:row>76</xdr:row>
      <xdr:rowOff>110124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126651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795" y="1281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27412</xdr:rowOff>
    </xdr:from>
    <xdr:to>
      <xdr:col>85</xdr:col>
      <xdr:colOff>127000</xdr:colOff>
      <xdr:row>99</xdr:row>
      <xdr:rowOff>51451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7000962"/>
          <a:ext cx="8382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2149</xdr:rowOff>
    </xdr:from>
    <xdr:to>
      <xdr:col>81</xdr:col>
      <xdr:colOff>50800</xdr:colOff>
      <xdr:row>99</xdr:row>
      <xdr:rowOff>27412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75699"/>
          <a:ext cx="889000" cy="2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2149</xdr:rowOff>
    </xdr:from>
    <xdr:to>
      <xdr:col>76</xdr:col>
      <xdr:colOff>114300</xdr:colOff>
      <xdr:row>99</xdr:row>
      <xdr:rowOff>58806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75699"/>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24809</xdr:rowOff>
    </xdr:from>
    <xdr:to>
      <xdr:col>71</xdr:col>
      <xdr:colOff>177800</xdr:colOff>
      <xdr:row>99</xdr:row>
      <xdr:rowOff>58806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98359"/>
          <a:ext cx="8890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651</xdr:rowOff>
    </xdr:from>
    <xdr:to>
      <xdr:col>85</xdr:col>
      <xdr:colOff>177800</xdr:colOff>
      <xdr:row>99</xdr:row>
      <xdr:rowOff>102251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87028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148062</xdr:rowOff>
    </xdr:from>
    <xdr:to>
      <xdr:col>81</xdr:col>
      <xdr:colOff>101600</xdr:colOff>
      <xdr:row>99</xdr:row>
      <xdr:rowOff>78212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69339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4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122799</xdr:rowOff>
    </xdr:from>
    <xdr:to>
      <xdr:col>76</xdr:col>
      <xdr:colOff>165100</xdr:colOff>
      <xdr:row>99</xdr:row>
      <xdr:rowOff>52949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44076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8006</xdr:rowOff>
    </xdr:from>
    <xdr:to>
      <xdr:col>72</xdr:col>
      <xdr:colOff>38100</xdr:colOff>
      <xdr:row>99</xdr:row>
      <xdr:rowOff>109606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100733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145459</xdr:rowOff>
    </xdr:from>
    <xdr:to>
      <xdr:col>67</xdr:col>
      <xdr:colOff>101600</xdr:colOff>
      <xdr:row>99</xdr:row>
      <xdr:rowOff>75609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66736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130480</xdr:rowOff>
    </xdr:from>
    <xdr:to>
      <xdr:col>116</xdr:col>
      <xdr:colOff>63500</xdr:colOff>
      <xdr:row>37</xdr:row>
      <xdr:rowOff>53061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02680"/>
          <a:ext cx="8382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130480</xdr:rowOff>
    </xdr:from>
    <xdr:to>
      <xdr:col>111</xdr:col>
      <xdr:colOff>177800</xdr:colOff>
      <xdr:row>38</xdr:row>
      <xdr:rowOff>6007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02680"/>
          <a:ext cx="889000" cy="2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68966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6007</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21107"/>
          <a:ext cx="889000" cy="2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38202</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24752"/>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2261</xdr:rowOff>
    </xdr:from>
    <xdr:to>
      <xdr:col>116</xdr:col>
      <xdr:colOff>114300</xdr:colOff>
      <xdr:row>37</xdr:row>
      <xdr:rowOff>103861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25138</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79680</xdr:rowOff>
    </xdr:from>
    <xdr:to>
      <xdr:col>112</xdr:col>
      <xdr:colOff>38100</xdr:colOff>
      <xdr:row>37</xdr:row>
      <xdr:rowOff>9830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26357</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0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126657</xdr:rowOff>
    </xdr:from>
    <xdr:to>
      <xdr:col>107</xdr:col>
      <xdr:colOff>101600</xdr:colOff>
      <xdr:row>38</xdr:row>
      <xdr:rowOff>56807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73334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4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80129</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66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161950</xdr:rowOff>
    </xdr:from>
    <xdr:to>
      <xdr:col>116</xdr:col>
      <xdr:colOff>63500</xdr:colOff>
      <xdr:row>76</xdr:row>
      <xdr:rowOff>51625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020700"/>
          <a:ext cx="8382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24688</xdr:rowOff>
    </xdr:from>
    <xdr:to>
      <xdr:col>111</xdr:col>
      <xdr:colOff>177800</xdr:colOff>
      <xdr:row>76</xdr:row>
      <xdr:rowOff>51625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054888"/>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126264</xdr:rowOff>
    </xdr:from>
    <xdr:to>
      <xdr:col>107</xdr:col>
      <xdr:colOff>50800</xdr:colOff>
      <xdr:row>76</xdr:row>
      <xdr:rowOff>24688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985014"/>
          <a:ext cx="889000" cy="6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126264</xdr:rowOff>
    </xdr:from>
    <xdr:to>
      <xdr:col>102</xdr:col>
      <xdr:colOff>114300</xdr:colOff>
      <xdr:row>76</xdr:row>
      <xdr:rowOff>9995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85014"/>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111151</xdr:rowOff>
    </xdr:from>
    <xdr:to>
      <xdr:col>116</xdr:col>
      <xdr:colOff>114300</xdr:colOff>
      <xdr:row>76</xdr:row>
      <xdr:rowOff>41300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69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89578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9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825</xdr:rowOff>
    </xdr:from>
    <xdr:to>
      <xdr:col>112</xdr:col>
      <xdr:colOff>38100</xdr:colOff>
      <xdr:row>76</xdr:row>
      <xdr:rowOff>102425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0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93552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145338</xdr:rowOff>
    </xdr:from>
    <xdr:to>
      <xdr:col>107</xdr:col>
      <xdr:colOff>101600</xdr:colOff>
      <xdr:row>76</xdr:row>
      <xdr:rowOff>75488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66615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0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75464</xdr:rowOff>
    </xdr:from>
    <xdr:to>
      <xdr:col>102</xdr:col>
      <xdr:colOff>165100</xdr:colOff>
      <xdr:row>76</xdr:row>
      <xdr:rowOff>5614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168191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130645</xdr:rowOff>
    </xdr:from>
    <xdr:to>
      <xdr:col>98</xdr:col>
      <xdr:colOff>38100</xdr:colOff>
      <xdr:row>76</xdr:row>
      <xdr:rowOff>60795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51922</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っている要因として、社会福祉費、児童福祉費及び障害福祉費が急激に膨らんでいることが挙げられる。各種手当への独自加算等の見直しを進めていくことで、財政を圧迫する増加に歯止めをかけるよう努め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年度については非課税世帯や子育て世帯等への臨時特別給付金事業の縮小により類似団体平均値と同様に減少している。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水道事業への償還元金に対する基準外操出が多いために類似団体平均値より上回っている。償還元金に対する基準外繰出が減少したことにより、前年度よりも減少となっているため、今後も独立採算の原点に立ち返り、料金改定や徴収率向上への取組、費用の削減を図り、一般会計の負担を減らすよう努める。</a:t>
          </a:r>
        </a:p>
        <a:p>
          <a:r>
            <a:rPr kumimoji="1" lang="ja-JP" altLang="en-US" sz="1300">
              <a:latin typeface="ＭＳ Ｐゴシック" panose="020B0600070205080204" pitchFamily="50" charset="-128"/>
              <a:ea typeface="ＭＳ Ｐゴシック" panose="020B0600070205080204" pitchFamily="50" charset="-128"/>
            </a:rPr>
            <a:t>普通建設事業費の増は庁舎建設の進捗による部分払いの増加や住宅建設の令和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繰越の増加、小学校校舎新増改築事業の開始が要因である。今後も庁舎建設事業や学校建築事業等大規模な建設事業が継続されるため、増加が見込まれる。公共施設総合管理計画に基づきつつ、各事業を精査しながら推進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おいては、自主財源が乏しく、一般財源の多くが扶助費や大規模な普通建設事業、その他各種事業の財源に回しているため積立金へ財源を充てることが出来ず、類似団体平均を下回っている。確実な財源確保、事業や経費の精査を行い積立金の増加につなが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6,333
62.71
7,842,572
7,629,054
16,038
3,884,202
7,914,820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156337</xdr:rowOff>
    </xdr:from>
    <xdr:to>
      <xdr:col>24</xdr:col>
      <xdr:colOff>63500</xdr:colOff>
      <xdr:row>33</xdr:row>
      <xdr:rowOff>159258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4187"/>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159258</xdr:rowOff>
    </xdr:from>
    <xdr:to>
      <xdr:col>19</xdr:col>
      <xdr:colOff>177800</xdr:colOff>
      <xdr:row>34</xdr:row>
      <xdr:rowOff>78232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7108"/>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129667</xdr:rowOff>
    </xdr:from>
    <xdr:to>
      <xdr:col>15</xdr:col>
      <xdr:colOff>50800</xdr:colOff>
      <xdr:row>34</xdr:row>
      <xdr:rowOff>78232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7517"/>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129667</xdr:rowOff>
    </xdr:from>
    <xdr:to>
      <xdr:col>10</xdr:col>
      <xdr:colOff>114300</xdr:colOff>
      <xdr:row>34</xdr:row>
      <xdr:rowOff>23368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751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105537</xdr:rowOff>
    </xdr:from>
    <xdr:to>
      <xdr:col>24</xdr:col>
      <xdr:colOff>114300</xdr:colOff>
      <xdr:row>34</xdr:row>
      <xdr:rowOff>35687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128414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108458</xdr:rowOff>
    </xdr:from>
    <xdr:to>
      <xdr:col>20</xdr:col>
      <xdr:colOff>38100</xdr:colOff>
      <xdr:row>34</xdr:row>
      <xdr:rowOff>38608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55135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27432</xdr:rowOff>
    </xdr:from>
    <xdr:to>
      <xdr:col>15</xdr:col>
      <xdr:colOff>101600</xdr:colOff>
      <xdr:row>34</xdr:row>
      <xdr:rowOff>129032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145559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78867</xdr:rowOff>
    </xdr:from>
    <xdr:to>
      <xdr:col>10</xdr:col>
      <xdr:colOff>165100</xdr:colOff>
      <xdr:row>34</xdr:row>
      <xdr:rowOff>9017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25544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1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144018</xdr:rowOff>
    </xdr:from>
    <xdr:to>
      <xdr:col>6</xdr:col>
      <xdr:colOff>38100</xdr:colOff>
      <xdr:row>34</xdr:row>
      <xdr:rowOff>74168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90695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60616</xdr:rowOff>
    </xdr:from>
    <xdr:to>
      <xdr:col>24</xdr:col>
      <xdr:colOff>63500</xdr:colOff>
      <xdr:row>57</xdr:row>
      <xdr:rowOff>92120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3266"/>
          <a:ext cx="838200" cy="3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152199</xdr:rowOff>
    </xdr:from>
    <xdr:to>
      <xdr:col>19</xdr:col>
      <xdr:colOff>177800</xdr:colOff>
      <xdr:row>57</xdr:row>
      <xdr:rowOff>92120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53399"/>
          <a:ext cx="889000" cy="1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152199</xdr:rowOff>
    </xdr:from>
    <xdr:to>
      <xdr:col>15</xdr:col>
      <xdr:colOff>50800</xdr:colOff>
      <xdr:row>58</xdr:row>
      <xdr:rowOff>17704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53399"/>
          <a:ext cx="889000" cy="20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5428</xdr:rowOff>
    </xdr:from>
    <xdr:to>
      <xdr:col>10</xdr:col>
      <xdr:colOff>114300</xdr:colOff>
      <xdr:row>58</xdr:row>
      <xdr:rowOff>17704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49528"/>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159693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41320</xdr:rowOff>
    </xdr:from>
    <xdr:to>
      <xdr:col>20</xdr:col>
      <xdr:colOff>38100</xdr:colOff>
      <xdr:row>57</xdr:row>
      <xdr:rowOff>142920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134047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101399</xdr:rowOff>
    </xdr:from>
    <xdr:to>
      <xdr:col>15</xdr:col>
      <xdr:colOff>101600</xdr:colOff>
      <xdr:row>57</xdr:row>
      <xdr:rowOff>31549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22676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9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138354</xdr:rowOff>
    </xdr:from>
    <xdr:to>
      <xdr:col>10</xdr:col>
      <xdr:colOff>165100</xdr:colOff>
      <xdr:row>58</xdr:row>
      <xdr:rowOff>68504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126078</xdr:rowOff>
    </xdr:from>
    <xdr:to>
      <xdr:col>6</xdr:col>
      <xdr:colOff>38100</xdr:colOff>
      <xdr:row>58</xdr:row>
      <xdr:rowOff>56228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47355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9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10861</xdr:rowOff>
    </xdr:from>
    <xdr:to>
      <xdr:col>24</xdr:col>
      <xdr:colOff>63500</xdr:colOff>
      <xdr:row>74</xdr:row>
      <xdr:rowOff>63453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98161"/>
          <a:ext cx="838200" cy="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10861</xdr:rowOff>
    </xdr:from>
    <xdr:to>
      <xdr:col>19</xdr:col>
      <xdr:colOff>177800</xdr:colOff>
      <xdr:row>75</xdr:row>
      <xdr:rowOff>46875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98161"/>
          <a:ext cx="889000" cy="20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167685</xdr:rowOff>
    </xdr:from>
    <xdr:to>
      <xdr:col>15</xdr:col>
      <xdr:colOff>50800</xdr:colOff>
      <xdr:row>75</xdr:row>
      <xdr:rowOff>46875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54985"/>
          <a:ext cx="889000" cy="5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167685</xdr:rowOff>
    </xdr:from>
    <xdr:to>
      <xdr:col>10</xdr:col>
      <xdr:colOff>114300</xdr:colOff>
      <xdr:row>76</xdr:row>
      <xdr:rowOff>10678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54985"/>
          <a:ext cx="889000" cy="18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12653</xdr:rowOff>
    </xdr:from>
    <xdr:to>
      <xdr:col>24</xdr:col>
      <xdr:colOff>114300</xdr:colOff>
      <xdr:row>74</xdr:row>
      <xdr:rowOff>114253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35530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131511</xdr:rowOff>
    </xdr:from>
    <xdr:to>
      <xdr:col>20</xdr:col>
      <xdr:colOff>38100</xdr:colOff>
      <xdr:row>74</xdr:row>
      <xdr:rowOff>61661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78188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2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167525</xdr:rowOff>
    </xdr:from>
    <xdr:to>
      <xdr:col>15</xdr:col>
      <xdr:colOff>101600</xdr:colOff>
      <xdr:row>75</xdr:row>
      <xdr:rowOff>97675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114202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3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116885</xdr:rowOff>
    </xdr:from>
    <xdr:to>
      <xdr:col>10</xdr:col>
      <xdr:colOff>165100</xdr:colOff>
      <xdr:row>75</xdr:row>
      <xdr:rowOff>47035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63562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7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131328</xdr:rowOff>
    </xdr:from>
    <xdr:to>
      <xdr:col>6</xdr:col>
      <xdr:colOff>38100</xdr:colOff>
      <xdr:row>76</xdr:row>
      <xdr:rowOff>61478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78005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19968</xdr:rowOff>
    </xdr:from>
    <xdr:to>
      <xdr:col>24</xdr:col>
      <xdr:colOff>63500</xdr:colOff>
      <xdr:row>96</xdr:row>
      <xdr:rowOff>43016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79168"/>
          <a:ext cx="838200" cy="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19968</xdr:rowOff>
    </xdr:from>
    <xdr:to>
      <xdr:col>19</xdr:col>
      <xdr:colOff>177800</xdr:colOff>
      <xdr:row>96</xdr:row>
      <xdr:rowOff>59027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79168"/>
          <a:ext cx="889000" cy="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59027</xdr:rowOff>
    </xdr:from>
    <xdr:to>
      <xdr:col>15</xdr:col>
      <xdr:colOff>50800</xdr:colOff>
      <xdr:row>96</xdr:row>
      <xdr:rowOff>161705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8227"/>
          <a:ext cx="889000" cy="10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161705</xdr:rowOff>
    </xdr:from>
    <xdr:to>
      <xdr:col>10</xdr:col>
      <xdr:colOff>114300</xdr:colOff>
      <xdr:row>97</xdr:row>
      <xdr:rowOff>2618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0905"/>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163666</xdr:rowOff>
    </xdr:from>
    <xdr:to>
      <xdr:col>24</xdr:col>
      <xdr:colOff>114300</xdr:colOff>
      <xdr:row>96</xdr:row>
      <xdr:rowOff>93816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142093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2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140618</xdr:rowOff>
    </xdr:from>
    <xdr:to>
      <xdr:col>20</xdr:col>
      <xdr:colOff>38100</xdr:colOff>
      <xdr:row>96</xdr:row>
      <xdr:rowOff>70768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61895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2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8227</xdr:rowOff>
    </xdr:from>
    <xdr:to>
      <xdr:col>15</xdr:col>
      <xdr:colOff>101600</xdr:colOff>
      <xdr:row>96</xdr:row>
      <xdr:rowOff>109827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126354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110905</xdr:rowOff>
    </xdr:from>
    <xdr:to>
      <xdr:col>10</xdr:col>
      <xdr:colOff>165100</xdr:colOff>
      <xdr:row>97</xdr:row>
      <xdr:rowOff>41055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32182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123268</xdr:rowOff>
    </xdr:from>
    <xdr:to>
      <xdr:col>6</xdr:col>
      <xdr:colOff>38100</xdr:colOff>
      <xdr:row>97</xdr:row>
      <xdr:rowOff>53418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44545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152388</xdr:rowOff>
    </xdr:from>
    <xdr:to>
      <xdr:col>55</xdr:col>
      <xdr:colOff>0</xdr:colOff>
      <xdr:row>57</xdr:row>
      <xdr:rowOff>41144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53588"/>
          <a:ext cx="838200" cy="6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152388</xdr:rowOff>
    </xdr:from>
    <xdr:to>
      <xdr:col>50</xdr:col>
      <xdr:colOff>114300</xdr:colOff>
      <xdr:row>57</xdr:row>
      <xdr:rowOff>17892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53588"/>
          <a:ext cx="889000" cy="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17892</xdr:rowOff>
    </xdr:from>
    <xdr:to>
      <xdr:col>45</xdr:col>
      <xdr:colOff>177800</xdr:colOff>
      <xdr:row>57</xdr:row>
      <xdr:rowOff>125945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90542"/>
          <a:ext cx="889000" cy="10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123714</xdr:rowOff>
    </xdr:from>
    <xdr:to>
      <xdr:col>41</xdr:col>
      <xdr:colOff>50800</xdr:colOff>
      <xdr:row>57</xdr:row>
      <xdr:rowOff>125945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24914"/>
          <a:ext cx="889000" cy="17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161794</xdr:rowOff>
    </xdr:from>
    <xdr:to>
      <xdr:col>55</xdr:col>
      <xdr:colOff>50800</xdr:colOff>
      <xdr:row>57</xdr:row>
      <xdr:rowOff>91944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13221</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101588</xdr:rowOff>
    </xdr:from>
    <xdr:to>
      <xdr:col>50</xdr:col>
      <xdr:colOff>165100</xdr:colOff>
      <xdr:row>57</xdr:row>
      <xdr:rowOff>31738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48265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47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138542</xdr:rowOff>
    </xdr:from>
    <xdr:to>
      <xdr:col>46</xdr:col>
      <xdr:colOff>38100</xdr:colOff>
      <xdr:row>57</xdr:row>
      <xdr:rowOff>68692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85219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51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75145</xdr:rowOff>
    </xdr:from>
    <xdr:to>
      <xdr:col>41</xdr:col>
      <xdr:colOff>101600</xdr:colOff>
      <xdr:row>58</xdr:row>
      <xdr:rowOff>5295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167872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72914</xdr:rowOff>
    </xdr:from>
    <xdr:to>
      <xdr:col>36</xdr:col>
      <xdr:colOff>165100</xdr:colOff>
      <xdr:row>57</xdr:row>
      <xdr:rowOff>3064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19591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44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74952</xdr:rowOff>
    </xdr:from>
    <xdr:to>
      <xdr:col>55</xdr:col>
      <xdr:colOff>0</xdr:colOff>
      <xdr:row>78</xdr:row>
      <xdr:rowOff>85151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8052"/>
          <a:ext cx="8382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79707</xdr:rowOff>
    </xdr:from>
    <xdr:to>
      <xdr:col>50</xdr:col>
      <xdr:colOff>114300</xdr:colOff>
      <xdr:row>78</xdr:row>
      <xdr:rowOff>85151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2807"/>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79707</xdr:rowOff>
    </xdr:from>
    <xdr:to>
      <xdr:col>45</xdr:col>
      <xdr:colOff>177800</xdr:colOff>
      <xdr:row>78</xdr:row>
      <xdr:rowOff>105680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52807"/>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105680</xdr:rowOff>
    </xdr:from>
    <xdr:to>
      <xdr:col>41</xdr:col>
      <xdr:colOff>50800</xdr:colOff>
      <xdr:row>78</xdr:row>
      <xdr:rowOff>116670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8780"/>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110529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34351</xdr:rowOff>
    </xdr:from>
    <xdr:to>
      <xdr:col>50</xdr:col>
      <xdr:colOff>165100</xdr:colOff>
      <xdr:row>78</xdr:row>
      <xdr:rowOff>135951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127078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28907</xdr:rowOff>
    </xdr:from>
    <xdr:to>
      <xdr:col>46</xdr:col>
      <xdr:colOff>38100</xdr:colOff>
      <xdr:row>78</xdr:row>
      <xdr:rowOff>130507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121634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54880</xdr:rowOff>
    </xdr:from>
    <xdr:to>
      <xdr:col>41</xdr:col>
      <xdr:colOff>101600</xdr:colOff>
      <xdr:row>78</xdr:row>
      <xdr:rowOff>156480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147607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65870</xdr:rowOff>
    </xdr:from>
    <xdr:to>
      <xdr:col>36</xdr:col>
      <xdr:colOff>165100</xdr:colOff>
      <xdr:row>78</xdr:row>
      <xdr:rowOff>167470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158597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3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125070</xdr:rowOff>
    </xdr:from>
    <xdr:to>
      <xdr:col>55</xdr:col>
      <xdr:colOff>0</xdr:colOff>
      <xdr:row>96</xdr:row>
      <xdr:rowOff>117373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12820"/>
          <a:ext cx="838200" cy="16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40856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0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117373</xdr:rowOff>
    </xdr:from>
    <xdr:to>
      <xdr:col>50</xdr:col>
      <xdr:colOff>114300</xdr:colOff>
      <xdr:row>98</xdr:row>
      <xdr:rowOff>135288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76573"/>
          <a:ext cx="889000" cy="36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132781</xdr:rowOff>
    </xdr:from>
    <xdr:to>
      <xdr:col>45</xdr:col>
      <xdr:colOff>177800</xdr:colOff>
      <xdr:row>98</xdr:row>
      <xdr:rowOff>135288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63431"/>
          <a:ext cx="889000" cy="1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84973</xdr:rowOff>
    </xdr:from>
    <xdr:to>
      <xdr:col>41</xdr:col>
      <xdr:colOff>50800</xdr:colOff>
      <xdr:row>97</xdr:row>
      <xdr:rowOff>132781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5623"/>
          <a:ext cx="889000" cy="4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74270</xdr:rowOff>
    </xdr:from>
    <xdr:to>
      <xdr:col>55</xdr:col>
      <xdr:colOff>50800</xdr:colOff>
      <xdr:row>96</xdr:row>
      <xdr:rowOff>4420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97147</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1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66573</xdr:rowOff>
    </xdr:from>
    <xdr:to>
      <xdr:col>50</xdr:col>
      <xdr:colOff>165100</xdr:colOff>
      <xdr:row>96</xdr:row>
      <xdr:rowOff>168173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13250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84488</xdr:rowOff>
    </xdr:from>
    <xdr:to>
      <xdr:col>46</xdr:col>
      <xdr:colOff>38100</xdr:colOff>
      <xdr:row>99</xdr:row>
      <xdr:rowOff>14638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81981</xdr:rowOff>
    </xdr:from>
    <xdr:to>
      <xdr:col>41</xdr:col>
      <xdr:colOff>101600</xdr:colOff>
      <xdr:row>98</xdr:row>
      <xdr:rowOff>12131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34173</xdr:rowOff>
    </xdr:from>
    <xdr:to>
      <xdr:col>36</xdr:col>
      <xdr:colOff>165100</xdr:colOff>
      <xdr:row>97</xdr:row>
      <xdr:rowOff>135773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126900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122604</xdr:rowOff>
    </xdr:from>
    <xdr:to>
      <xdr:col>85</xdr:col>
      <xdr:colOff>127000</xdr:colOff>
      <xdr:row>37</xdr:row>
      <xdr:rowOff>101344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94804"/>
          <a:ext cx="8382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101344</xdr:rowOff>
    </xdr:from>
    <xdr:to>
      <xdr:col>81</xdr:col>
      <xdr:colOff>50800</xdr:colOff>
      <xdr:row>38</xdr:row>
      <xdr:rowOff>55771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44994"/>
          <a:ext cx="889000" cy="1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55771</xdr:rowOff>
    </xdr:from>
    <xdr:to>
      <xdr:col>76</xdr:col>
      <xdr:colOff>114300</xdr:colOff>
      <xdr:row>38</xdr:row>
      <xdr:rowOff>70565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087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97589</xdr:rowOff>
    </xdr:from>
    <xdr:to>
      <xdr:col>71</xdr:col>
      <xdr:colOff>177800</xdr:colOff>
      <xdr:row>38</xdr:row>
      <xdr:rowOff>70565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41239"/>
          <a:ext cx="889000" cy="14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71804</xdr:rowOff>
    </xdr:from>
    <xdr:to>
      <xdr:col>85</xdr:col>
      <xdr:colOff>177800</xdr:colOff>
      <xdr:row>37</xdr:row>
      <xdr:rowOff>1954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94681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50544</xdr:rowOff>
    </xdr:from>
    <xdr:to>
      <xdr:col>81</xdr:col>
      <xdr:colOff>101600</xdr:colOff>
      <xdr:row>37</xdr:row>
      <xdr:rowOff>152144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143271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4971</xdr:rowOff>
    </xdr:from>
    <xdr:to>
      <xdr:col>76</xdr:col>
      <xdr:colOff>165100</xdr:colOff>
      <xdr:row>38</xdr:row>
      <xdr:rowOff>106571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97698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19765</xdr:rowOff>
    </xdr:from>
    <xdr:to>
      <xdr:col>72</xdr:col>
      <xdr:colOff>38100</xdr:colOff>
      <xdr:row>38</xdr:row>
      <xdr:rowOff>121365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112492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46789</xdr:rowOff>
    </xdr:from>
    <xdr:to>
      <xdr:col>67</xdr:col>
      <xdr:colOff>101600</xdr:colOff>
      <xdr:row>37</xdr:row>
      <xdr:rowOff>148389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139516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132483</xdr:rowOff>
    </xdr:from>
    <xdr:to>
      <xdr:col>85</xdr:col>
      <xdr:colOff>127000</xdr:colOff>
      <xdr:row>57</xdr:row>
      <xdr:rowOff>169304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33683"/>
          <a:ext cx="838200" cy="2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89173</xdr:rowOff>
    </xdr:from>
    <xdr:to>
      <xdr:col>81</xdr:col>
      <xdr:colOff>50800</xdr:colOff>
      <xdr:row>57</xdr:row>
      <xdr:rowOff>169304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61823"/>
          <a:ext cx="889000" cy="8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89173</xdr:rowOff>
    </xdr:from>
    <xdr:to>
      <xdr:col>76</xdr:col>
      <xdr:colOff>114300</xdr:colOff>
      <xdr:row>58</xdr:row>
      <xdr:rowOff>6756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61823"/>
          <a:ext cx="889000" cy="8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6756</xdr:rowOff>
    </xdr:from>
    <xdr:to>
      <xdr:col>71</xdr:col>
      <xdr:colOff>177800</xdr:colOff>
      <xdr:row>58</xdr:row>
      <xdr:rowOff>73132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50856"/>
          <a:ext cx="889000" cy="6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81683</xdr:rowOff>
    </xdr:from>
    <xdr:to>
      <xdr:col>85</xdr:col>
      <xdr:colOff>177800</xdr:colOff>
      <xdr:row>57</xdr:row>
      <xdr:rowOff>11833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104560</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3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118504</xdr:rowOff>
    </xdr:from>
    <xdr:to>
      <xdr:col>81</xdr:col>
      <xdr:colOff>101600</xdr:colOff>
      <xdr:row>58</xdr:row>
      <xdr:rowOff>48654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39781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8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38373</xdr:rowOff>
    </xdr:from>
    <xdr:to>
      <xdr:col>76</xdr:col>
      <xdr:colOff>165100</xdr:colOff>
      <xdr:row>57</xdr:row>
      <xdr:rowOff>139973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156500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5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127406</xdr:rowOff>
    </xdr:from>
    <xdr:to>
      <xdr:col>72</xdr:col>
      <xdr:colOff>38100</xdr:colOff>
      <xdr:row>58</xdr:row>
      <xdr:rowOff>57556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22332</xdr:rowOff>
    </xdr:from>
    <xdr:to>
      <xdr:col>67</xdr:col>
      <xdr:colOff>101600</xdr:colOff>
      <xdr:row>58</xdr:row>
      <xdr:rowOff>123932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115059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44222</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8877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36664</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1214"/>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6731</xdr:rowOff>
    </xdr:from>
    <xdr:to>
      <xdr:col>76</xdr:col>
      <xdr:colOff>114300</xdr:colOff>
      <xdr:row>79</xdr:row>
      <xdr:rowOff>36664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522581"/>
          <a:ext cx="889000" cy="105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6731</xdr:rowOff>
    </xdr:from>
    <xdr:to>
      <xdr:col>71</xdr:col>
      <xdr:colOff>177800</xdr:colOff>
      <xdr:row>77</xdr:row>
      <xdr:rowOff>26860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522581"/>
          <a:ext cx="889000" cy="7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48379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164872</xdr:rowOff>
    </xdr:from>
    <xdr:to>
      <xdr:col>85</xdr:col>
      <xdr:colOff>177800</xdr:colOff>
      <xdr:row>79</xdr:row>
      <xdr:rowOff>95022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79799</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2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157314</xdr:rowOff>
    </xdr:from>
    <xdr:to>
      <xdr:col>76</xdr:col>
      <xdr:colOff>165100</xdr:colOff>
      <xdr:row>79</xdr:row>
      <xdr:rowOff>87464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78591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23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127381</xdr:rowOff>
    </xdr:from>
    <xdr:to>
      <xdr:col>72</xdr:col>
      <xdr:colOff>38100</xdr:colOff>
      <xdr:row>73</xdr:row>
      <xdr:rowOff>57531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4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74058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2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147510</xdr:rowOff>
    </xdr:from>
    <xdr:to>
      <xdr:col>67</xdr:col>
      <xdr:colOff>101600</xdr:colOff>
      <xdr:row>77</xdr:row>
      <xdr:rowOff>77660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1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94187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9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77460</xdr:rowOff>
    </xdr:from>
    <xdr:to>
      <xdr:col>85</xdr:col>
      <xdr:colOff>127000</xdr:colOff>
      <xdr:row>96</xdr:row>
      <xdr:rowOff>80801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36660"/>
          <a:ext cx="8382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54463</xdr:rowOff>
    </xdr:from>
    <xdr:to>
      <xdr:col>81</xdr:col>
      <xdr:colOff>50800</xdr:colOff>
      <xdr:row>96</xdr:row>
      <xdr:rowOff>80801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13663"/>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54463</xdr:rowOff>
    </xdr:from>
    <xdr:to>
      <xdr:col>76</xdr:col>
      <xdr:colOff>114300</xdr:colOff>
      <xdr:row>96</xdr:row>
      <xdr:rowOff>69608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1366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59324</xdr:rowOff>
    </xdr:from>
    <xdr:to>
      <xdr:col>71</xdr:col>
      <xdr:colOff>177800</xdr:colOff>
      <xdr:row>96</xdr:row>
      <xdr:rowOff>69608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18524"/>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26660</xdr:rowOff>
    </xdr:from>
    <xdr:to>
      <xdr:col>85</xdr:col>
      <xdr:colOff>177800</xdr:colOff>
      <xdr:row>96</xdr:row>
      <xdr:rowOff>128260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5087</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6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30001</xdr:rowOff>
    </xdr:from>
    <xdr:to>
      <xdr:col>81</xdr:col>
      <xdr:colOff>101600</xdr:colOff>
      <xdr:row>96</xdr:row>
      <xdr:rowOff>131601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148128</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26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3663</xdr:rowOff>
    </xdr:from>
    <xdr:to>
      <xdr:col>76</xdr:col>
      <xdr:colOff>165100</xdr:colOff>
      <xdr:row>96</xdr:row>
      <xdr:rowOff>105263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121790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23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18808</xdr:rowOff>
    </xdr:from>
    <xdr:to>
      <xdr:col>72</xdr:col>
      <xdr:colOff>38100</xdr:colOff>
      <xdr:row>96</xdr:row>
      <xdr:rowOff>120408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136935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2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8524</xdr:rowOff>
    </xdr:from>
    <xdr:to>
      <xdr:col>67</xdr:col>
      <xdr:colOff>101600</xdr:colOff>
      <xdr:row>96</xdr:row>
      <xdr:rowOff>110124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6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126651</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24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233,433</a:t>
          </a:r>
          <a:r>
            <a:rPr kumimoji="1" lang="ja-JP" altLang="en-US" sz="1200">
              <a:latin typeface="ＭＳ Ｐゴシック" panose="020B0600070205080204" pitchFamily="50" charset="-128"/>
              <a:ea typeface="ＭＳ Ｐゴシック" panose="020B0600070205080204" pitchFamily="50" charset="-128"/>
            </a:rPr>
            <a:t>円となっており、増加の要因としては庁舎建設の進捗による部分払いの発生や新型コロナウイルス感染症対応地方創生臨時交付金を活用した商品券発行事業によるものである。</a:t>
          </a:r>
        </a:p>
        <a:p>
          <a:r>
            <a:rPr kumimoji="1" lang="ja-JP" altLang="en-US" sz="1200">
              <a:latin typeface="ＭＳ Ｐゴシック" panose="020B0600070205080204" pitchFamily="50" charset="-128"/>
              <a:ea typeface="ＭＳ Ｐゴシック" panose="020B0600070205080204" pitchFamily="50" charset="-128"/>
            </a:rPr>
            <a:t>農林水産業費は住民一人当たり</a:t>
          </a:r>
          <a:r>
            <a:rPr kumimoji="1" lang="en-US" altLang="ja-JP" sz="1200">
              <a:latin typeface="ＭＳ Ｐゴシック" panose="020B0600070205080204" pitchFamily="50" charset="-128"/>
              <a:ea typeface="ＭＳ Ｐゴシック" panose="020B0600070205080204" pitchFamily="50" charset="-128"/>
            </a:rPr>
            <a:t>122,679</a:t>
          </a:r>
          <a:r>
            <a:rPr kumimoji="1" lang="ja-JP" altLang="en-US" sz="1200">
              <a:latin typeface="ＭＳ Ｐゴシック" panose="020B0600070205080204" pitchFamily="50" charset="-128"/>
              <a:ea typeface="ＭＳ Ｐゴシック" panose="020B0600070205080204" pitchFamily="50" charset="-128"/>
            </a:rPr>
            <a:t>円となっており、製糖工場のハード整備実施による増加もあったが、国営かんがい排水事業徳之島用水二期地区負担金完了による減少が大きく、全体で減少となった。</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129,420</a:t>
          </a:r>
          <a:r>
            <a:rPr kumimoji="1" lang="ja-JP" altLang="en-US" sz="1200">
              <a:latin typeface="ＭＳ Ｐゴシック" panose="020B0600070205080204" pitchFamily="50" charset="-128"/>
              <a:ea typeface="ＭＳ Ｐゴシック" panose="020B0600070205080204" pitchFamily="50" charset="-128"/>
            </a:rPr>
            <a:t>円となっており、類似団体と比較して一人当たりのコストが高くなった。社会資本整備において住宅建設事業の増、港湾費において港湾施設計画策定による増加となった。</a:t>
          </a:r>
        </a:p>
        <a:p>
          <a:r>
            <a:rPr kumimoji="1" lang="ja-JP" altLang="en-US" sz="1200">
              <a:latin typeface="ＭＳ Ｐゴシック" panose="020B0600070205080204" pitchFamily="50" charset="-128"/>
              <a:ea typeface="ＭＳ Ｐゴシック" panose="020B0600070205080204" pitchFamily="50" charset="-128"/>
            </a:rPr>
            <a:t>消防費は住民一人当たり</a:t>
          </a:r>
          <a:r>
            <a:rPr kumimoji="1" lang="en-US" altLang="ja-JP" sz="1200">
              <a:latin typeface="ＭＳ Ｐゴシック" panose="020B0600070205080204" pitchFamily="50" charset="-128"/>
              <a:ea typeface="ＭＳ Ｐゴシック" panose="020B0600070205080204" pitchFamily="50" charset="-128"/>
            </a:rPr>
            <a:t>50,047</a:t>
          </a:r>
          <a:r>
            <a:rPr kumimoji="1" lang="ja-JP" altLang="en-US" sz="1200">
              <a:latin typeface="ＭＳ Ｐゴシック" panose="020B0600070205080204" pitchFamily="50" charset="-128"/>
              <a:ea typeface="ＭＳ Ｐゴシック" panose="020B0600070205080204" pitchFamily="50" charset="-128"/>
            </a:rPr>
            <a:t>円となっており、避難所整備等による年々増加傾向であり、今年度は類似団体と比較して一人当たりのコストが高くなった。要因としては消防団の消防車両購入を行ったことによるものである。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教育費は住民一人当たり</a:t>
          </a:r>
          <a:r>
            <a:rPr kumimoji="1" lang="en-US" altLang="ja-JP" sz="1200">
              <a:latin typeface="ＭＳ Ｐゴシック" panose="020B0600070205080204" pitchFamily="50" charset="-128"/>
              <a:ea typeface="ＭＳ Ｐゴシック" panose="020B0600070205080204" pitchFamily="50" charset="-128"/>
            </a:rPr>
            <a:t>147,210</a:t>
          </a:r>
          <a:r>
            <a:rPr kumimoji="1" lang="ja-JP" altLang="en-US" sz="1200">
              <a:latin typeface="ＭＳ Ｐゴシック" panose="020B0600070205080204" pitchFamily="50" charset="-128"/>
              <a:ea typeface="ＭＳ Ｐゴシック" panose="020B0600070205080204" pitchFamily="50" charset="-128"/>
            </a:rPr>
            <a:t>円となっており、各学校への校務支援システム導入や小学校校舎新増改築事業の開始により増加に転じ、同様な要因として類似団体の一人当たりのコストよりも高くなった。</a:t>
          </a:r>
        </a:p>
        <a:p>
          <a:r>
            <a:rPr kumimoji="1" lang="ja-JP" altLang="en-US" sz="1200">
              <a:latin typeface="ＭＳ Ｐゴシック" panose="020B0600070205080204" pitchFamily="50" charset="-128"/>
              <a:ea typeface="ＭＳ Ｐゴシック" panose="020B0600070205080204" pitchFamily="50" charset="-128"/>
            </a:rPr>
            <a:t>その他の費用の推移としては、類似団体の推移と同様な変動ではある。今後も国の動向や類似団体の状況を確認し、将来負担比率に影響する起債や自主財源のみに依存しないよう財源等を確保し事業を実施できるよう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類似団体の一人当たりのコストと比較して高くなっている費用については、事業の内容によっては費用の精査・削減を行い、類似団体のコストに近づけるよう努める必要もある。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源不足が生じたため財政調整基金を取り崩して対応したことで実質収支は黒字となったが、財政調整基金の取り崩し額を調整したことで実質収支額が前年度よりも減少し単年度収支は赤字となった。大規模な普通建設事業等の増加に対応するため多くの一般財源を必要としていたが、一般財源である地方交付税が減少し、財政調整基金の取崩しで対応することとなったため実質単年度収支は昨年度比で減少し赤字に転じた。財政運営の安定化のために経費削減に努め、計画的な基金の積み立て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全会計において黒字を計上しているが、一般会計から各特別会計へ繰り出しており、一般会計の負担となっている。</a:t>
          </a:r>
        </a:p>
        <a:p>
          <a:r>
            <a:rPr kumimoji="1" lang="ja-JP" altLang="en-US" sz="1400">
              <a:latin typeface="ＭＳ ゴシック" pitchFamily="49" charset="-128"/>
              <a:ea typeface="ＭＳ ゴシック" pitchFamily="49" charset="-128"/>
            </a:rPr>
            <a:t>また、公営企業特別会計においては独立採算の原点に立ち返り、計画的な料金改定や徴収率向上を図り、一般会計の負担を減らすよう努める。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83</v>
      </c>
      <c r="C2" s="182"/>
      <c r="D2" s="183"/>
    </row>
    <row r="3" spans="1:119" ht="18.75" customHeight="1" thickBot="1">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7842572</v>
      </c>
      <c r="BO4" s="485"/>
      <c r="BP4" s="485"/>
      <c r="BQ4" s="485"/>
      <c r="BR4" s="485"/>
      <c r="BS4" s="485"/>
      <c r="BT4" s="485"/>
      <c r="BU4" s="486"/>
      <c r="BV4" s="484">
        <v>7499025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0.4</v>
      </c>
      <c r="CU4" s="625"/>
      <c r="CV4" s="625"/>
      <c r="CW4" s="625"/>
      <c r="CX4" s="625"/>
      <c r="CY4" s="625"/>
      <c r="CZ4" s="625"/>
      <c r="DA4" s="626"/>
      <c r="DB4" s="624">
        <v>1.5</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7629054</v>
      </c>
      <c r="BO5" s="456"/>
      <c r="BP5" s="456"/>
      <c r="BQ5" s="456"/>
      <c r="BR5" s="456"/>
      <c r="BS5" s="456"/>
      <c r="BT5" s="456"/>
      <c r="BU5" s="457"/>
      <c r="BV5" s="455">
        <v>7244235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88.9</v>
      </c>
      <c r="CU5" s="453"/>
      <c r="CV5" s="453"/>
      <c r="CW5" s="453"/>
      <c r="CX5" s="453"/>
      <c r="CY5" s="453"/>
      <c r="CZ5" s="453"/>
      <c r="DA5" s="454"/>
      <c r="DB5" s="452">
        <v>82.1</v>
      </c>
      <c r="DC5" s="453"/>
      <c r="DD5" s="453"/>
      <c r="DE5" s="453"/>
      <c r="DF5" s="453"/>
      <c r="DG5" s="453"/>
      <c r="DH5" s="453"/>
      <c r="DI5" s="454"/>
    </row>
    <row r="6" spans="1:119" ht="18.75" customHeight="1">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213518</v>
      </c>
      <c r="BO6" s="456"/>
      <c r="BP6" s="456"/>
      <c r="BQ6" s="456"/>
      <c r="BR6" s="456"/>
      <c r="BS6" s="456"/>
      <c r="BT6" s="456"/>
      <c r="BU6" s="457"/>
      <c r="BV6" s="455">
        <v>254790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84.5</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197480</v>
      </c>
      <c r="BO7" s="456"/>
      <c r="BP7" s="456"/>
      <c r="BQ7" s="456"/>
      <c r="BR7" s="456"/>
      <c r="BS7" s="456"/>
      <c r="BT7" s="456"/>
      <c r="BU7" s="457"/>
      <c r="BV7" s="455">
        <v>195777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3884202</v>
      </c>
      <c r="CU7" s="456"/>
      <c r="CV7" s="456"/>
      <c r="CW7" s="456"/>
      <c r="CX7" s="456"/>
      <c r="CY7" s="456"/>
      <c r="CZ7" s="456"/>
      <c r="DA7" s="457"/>
      <c r="DB7" s="455">
        <v>4015644</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16038</v>
      </c>
      <c r="BO8" s="456"/>
      <c r="BP8" s="456"/>
      <c r="BQ8" s="456"/>
      <c r="BR8" s="456"/>
      <c r="BS8" s="456"/>
      <c r="BT8" s="456"/>
      <c r="BU8" s="457"/>
      <c r="BV8" s="455">
        <v>59013</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0.13</v>
      </c>
      <c r="CU8" s="559"/>
      <c r="CV8" s="559"/>
      <c r="CW8" s="559"/>
      <c r="CX8" s="559"/>
      <c r="CY8" s="559"/>
      <c r="CZ8" s="559"/>
      <c r="DA8" s="560"/>
      <c r="DB8" s="558">
        <v>0.12</v>
      </c>
      <c r="DC8" s="559"/>
      <c r="DD8" s="559"/>
      <c r="DE8" s="559"/>
      <c r="DF8" s="559"/>
      <c r="DG8" s="559"/>
      <c r="DH8" s="559"/>
      <c r="DI8" s="560"/>
    </row>
    <row r="9" spans="1:119" ht="18.75" customHeight="1" thickBot="1">
      <c r="A9" s="181"/>
      <c r="B9" s="587" t="s">
        <v>114</v>
      </c>
      <c r="C9" s="588"/>
      <c r="D9" s="588"/>
      <c r="E9" s="588"/>
      <c r="F9" s="588"/>
      <c r="G9" s="588"/>
      <c r="H9" s="588"/>
      <c r="I9" s="588"/>
      <c r="J9" s="588"/>
      <c r="K9" s="506"/>
      <c r="L9" s="589" t="s">
        <v>115</v>
      </c>
      <c r="M9" s="590"/>
      <c r="N9" s="590"/>
      <c r="O9" s="590"/>
      <c r="P9" s="590"/>
      <c r="Q9" s="591"/>
      <c r="R9" s="592">
        <v>6139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-42975</v>
      </c>
      <c r="BO9" s="456"/>
      <c r="BP9" s="456"/>
      <c r="BQ9" s="456"/>
      <c r="BR9" s="456"/>
      <c r="BS9" s="456"/>
      <c r="BT9" s="456"/>
      <c r="BU9" s="457"/>
      <c r="BV9" s="455">
        <v>24455</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16.8</v>
      </c>
      <c r="CU9" s="453"/>
      <c r="CV9" s="453"/>
      <c r="CW9" s="453"/>
      <c r="CX9" s="453"/>
      <c r="CY9" s="453"/>
      <c r="CZ9" s="453"/>
      <c r="DA9" s="454"/>
      <c r="DB9" s="452">
        <v>17.3</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120</v>
      </c>
      <c r="M10" s="412"/>
      <c r="N10" s="412"/>
      <c r="O10" s="412"/>
      <c r="P10" s="412"/>
      <c r="Q10" s="413"/>
      <c r="R10" s="408">
        <v>6362</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0</v>
      </c>
      <c r="BO10" s="456"/>
      <c r="BP10" s="456"/>
      <c r="BQ10" s="456"/>
      <c r="BR10" s="456"/>
      <c r="BS10" s="456"/>
      <c r="BT10" s="456"/>
      <c r="BU10" s="457"/>
      <c r="BV10" s="455">
        <v>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111</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c r="A12" s="181"/>
      <c r="B12" s="561" t="s">
        <v>131</v>
      </c>
      <c r="C12" s="562"/>
      <c r="D12" s="562"/>
      <c r="E12" s="562"/>
      <c r="F12" s="562"/>
      <c r="G12" s="562"/>
      <c r="H12" s="562"/>
      <c r="I12" s="562"/>
      <c r="J12" s="562"/>
      <c r="K12" s="563"/>
      <c r="L12" s="570" t="s">
        <v>132</v>
      </c>
      <c r="M12" s="571"/>
      <c r="N12" s="571"/>
      <c r="O12" s="571"/>
      <c r="P12" s="571"/>
      <c r="Q12" s="572"/>
      <c r="R12" s="573">
        <v>6361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54463</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130</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140</v>
      </c>
      <c r="N13" s="540"/>
      <c r="O13" s="540"/>
      <c r="P13" s="540"/>
      <c r="Q13" s="541"/>
      <c r="R13" s="542">
        <v>6333</v>
      </c>
      <c r="S13" s="543"/>
      <c r="T13" s="543"/>
      <c r="U13" s="543"/>
      <c r="V13" s="544"/>
      <c r="W13" s="545" t="s">
        <v>141</v>
      </c>
      <c r="X13" s="441"/>
      <c r="Y13" s="441"/>
      <c r="Z13" s="441"/>
      <c r="AA13" s="441"/>
      <c r="AB13" s="442"/>
      <c r="AC13" s="408">
        <v>838</v>
      </c>
      <c r="AD13" s="409"/>
      <c r="AE13" s="409"/>
      <c r="AF13" s="409"/>
      <c r="AG13" s="410"/>
      <c r="AH13" s="408">
        <v>869</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-97438</v>
      </c>
      <c r="BO13" s="456"/>
      <c r="BP13" s="456"/>
      <c r="BQ13" s="456"/>
      <c r="BR13" s="456"/>
      <c r="BS13" s="456"/>
      <c r="BT13" s="456"/>
      <c r="BU13" s="457"/>
      <c r="BV13" s="455">
        <v>24455</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9.5</v>
      </c>
      <c r="CU13" s="453"/>
      <c r="CV13" s="453"/>
      <c r="CW13" s="453"/>
      <c r="CX13" s="453"/>
      <c r="CY13" s="453"/>
      <c r="CZ13" s="453"/>
      <c r="DA13" s="454"/>
      <c r="DB13" s="452">
        <v>9.6999999999999993</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146</v>
      </c>
      <c r="M14" s="582"/>
      <c r="N14" s="582"/>
      <c r="O14" s="582"/>
      <c r="P14" s="582"/>
      <c r="Q14" s="583"/>
      <c r="R14" s="542">
        <v>6483</v>
      </c>
      <c r="S14" s="543"/>
      <c r="T14" s="543"/>
      <c r="U14" s="543"/>
      <c r="V14" s="544"/>
      <c r="W14" s="546"/>
      <c r="X14" s="444"/>
      <c r="Y14" s="444"/>
      <c r="Z14" s="444"/>
      <c r="AA14" s="444"/>
      <c r="AB14" s="445"/>
      <c r="AC14" s="535">
        <v>30.4</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60.3</v>
      </c>
      <c r="CU14" s="553"/>
      <c r="CV14" s="553"/>
      <c r="CW14" s="553"/>
      <c r="CX14" s="553"/>
      <c r="CY14" s="553"/>
      <c r="CZ14" s="553"/>
      <c r="DA14" s="554"/>
      <c r="DB14" s="552">
        <v>58.4</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148</v>
      </c>
      <c r="N15" s="540"/>
      <c r="O15" s="540"/>
      <c r="P15" s="540"/>
      <c r="Q15" s="541"/>
      <c r="R15" s="542">
        <v>6451</v>
      </c>
      <c r="S15" s="543"/>
      <c r="T15" s="543"/>
      <c r="U15" s="543"/>
      <c r="V15" s="544"/>
      <c r="W15" s="545" t="s">
        <v>149</v>
      </c>
      <c r="X15" s="441"/>
      <c r="Y15" s="441"/>
      <c r="Z15" s="441"/>
      <c r="AA15" s="441"/>
      <c r="AB15" s="442"/>
      <c r="AC15" s="408">
        <v>330</v>
      </c>
      <c r="AD15" s="409"/>
      <c r="AE15" s="409"/>
      <c r="AF15" s="409"/>
      <c r="AG15" s="410"/>
      <c r="AH15" s="408">
        <v>333</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475728</v>
      </c>
      <c r="BO15" s="485"/>
      <c r="BP15" s="485"/>
      <c r="BQ15" s="485"/>
      <c r="BR15" s="485"/>
      <c r="BS15" s="485"/>
      <c r="BT15" s="485"/>
      <c r="BU15" s="486"/>
      <c r="BV15" s="484">
        <v>444817</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12</v>
      </c>
      <c r="AD16" s="536"/>
      <c r="AE16" s="536"/>
      <c r="AF16" s="536"/>
      <c r="AG16" s="537"/>
      <c r="AH16" s="535">
        <v>12.3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3757234</v>
      </c>
      <c r="BO16" s="456"/>
      <c r="BP16" s="456"/>
      <c r="BQ16" s="456"/>
      <c r="BR16" s="456"/>
      <c r="BS16" s="456"/>
      <c r="BT16" s="456"/>
      <c r="BU16" s="457"/>
      <c r="BV16" s="455">
        <v>3812030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1587</v>
      </c>
      <c r="AD17" s="409"/>
      <c r="AE17" s="409"/>
      <c r="AF17" s="409"/>
      <c r="AG17" s="410"/>
      <c r="AH17" s="408">
        <v>1510</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573486</v>
      </c>
      <c r="BO17" s="456"/>
      <c r="BP17" s="456"/>
      <c r="BQ17" s="456"/>
      <c r="BR17" s="456"/>
      <c r="BS17" s="456"/>
      <c r="BT17" s="456"/>
      <c r="BU17" s="457"/>
      <c r="BV17" s="455">
        <v>531577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159</v>
      </c>
      <c r="C18" s="506"/>
      <c r="D18" s="506"/>
      <c r="E18" s="507"/>
      <c r="F18" s="507"/>
      <c r="G18" s="507"/>
      <c r="H18" s="507"/>
      <c r="I18" s="507"/>
      <c r="J18" s="507"/>
      <c r="K18" s="507"/>
      <c r="L18" s="508">
        <v>62.71</v>
      </c>
      <c r="M18" s="508"/>
      <c r="N18" s="508"/>
      <c r="O18" s="508"/>
      <c r="P18" s="508"/>
      <c r="Q18" s="508"/>
      <c r="R18" s="509"/>
      <c r="S18" s="509"/>
      <c r="T18" s="509"/>
      <c r="U18" s="509"/>
      <c r="V18" s="510"/>
      <c r="W18" s="526"/>
      <c r="X18" s="527"/>
      <c r="Y18" s="527"/>
      <c r="Z18" s="527"/>
      <c r="AA18" s="527"/>
      <c r="AB18" s="551"/>
      <c r="AC18" s="425">
        <v>57.6</v>
      </c>
      <c r="AD18" s="426"/>
      <c r="AE18" s="426"/>
      <c r="AF18" s="426"/>
      <c r="AG18" s="511"/>
      <c r="AH18" s="425">
        <v>55.7</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3512016</v>
      </c>
      <c r="BO18" s="456"/>
      <c r="BP18" s="456"/>
      <c r="BQ18" s="456"/>
      <c r="BR18" s="456"/>
      <c r="BS18" s="456"/>
      <c r="BT18" s="456"/>
      <c r="BU18" s="457"/>
      <c r="BV18" s="455">
        <v>3351175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161</v>
      </c>
      <c r="C19" s="506"/>
      <c r="D19" s="506"/>
      <c r="E19" s="507"/>
      <c r="F19" s="507"/>
      <c r="G19" s="507"/>
      <c r="H19" s="507"/>
      <c r="I19" s="507"/>
      <c r="J19" s="507"/>
      <c r="K19" s="507"/>
      <c r="L19" s="515">
        <v>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4588396</v>
      </c>
      <c r="BO19" s="456"/>
      <c r="BP19" s="456"/>
      <c r="BQ19" s="456"/>
      <c r="BR19" s="456"/>
      <c r="BS19" s="456"/>
      <c r="BT19" s="456"/>
      <c r="BU19" s="457"/>
      <c r="BV19" s="455">
        <v>4519738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163</v>
      </c>
      <c r="C20" s="506"/>
      <c r="D20" s="506"/>
      <c r="E20" s="507"/>
      <c r="F20" s="507"/>
      <c r="G20" s="507"/>
      <c r="H20" s="507"/>
      <c r="I20" s="507"/>
      <c r="J20" s="507"/>
      <c r="K20" s="507"/>
      <c r="L20" s="515">
        <v>2783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7914820</v>
      </c>
      <c r="BO22" s="485"/>
      <c r="BP22" s="485"/>
      <c r="BQ22" s="485"/>
      <c r="BR22" s="485"/>
      <c r="BS22" s="485"/>
      <c r="BT22" s="485"/>
      <c r="BU22" s="486"/>
      <c r="BV22" s="484">
        <v>7528136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7417513</v>
      </c>
      <c r="BO23" s="456"/>
      <c r="BP23" s="456"/>
      <c r="BQ23" s="456"/>
      <c r="BR23" s="456"/>
      <c r="BS23" s="456"/>
      <c r="BT23" s="456"/>
      <c r="BU23" s="457"/>
      <c r="BV23" s="455">
        <v>7183071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173</v>
      </c>
      <c r="F24" s="412"/>
      <c r="G24" s="412"/>
      <c r="H24" s="412"/>
      <c r="I24" s="412"/>
      <c r="J24" s="412"/>
      <c r="K24" s="413"/>
      <c r="L24" s="408">
        <v>1</v>
      </c>
      <c r="M24" s="409"/>
      <c r="N24" s="409"/>
      <c r="O24" s="409"/>
      <c r="P24" s="410"/>
      <c r="Q24" s="408">
        <v>7210</v>
      </c>
      <c r="R24" s="409"/>
      <c r="S24" s="409"/>
      <c r="T24" s="409"/>
      <c r="U24" s="409"/>
      <c r="V24" s="410"/>
      <c r="W24" s="498"/>
      <c r="X24" s="435"/>
      <c r="Y24" s="436"/>
      <c r="Z24" s="411" t="s">
        <v>174</v>
      </c>
      <c r="AA24" s="412"/>
      <c r="AB24" s="412"/>
      <c r="AC24" s="412"/>
      <c r="AD24" s="412"/>
      <c r="AE24" s="412"/>
      <c r="AF24" s="412"/>
      <c r="AG24" s="413"/>
      <c r="AH24" s="408">
        <v>133</v>
      </c>
      <c r="AI24" s="409"/>
      <c r="AJ24" s="409"/>
      <c r="AK24" s="409"/>
      <c r="AL24" s="410"/>
      <c r="AM24" s="408">
        <v>337953</v>
      </c>
      <c r="AN24" s="409"/>
      <c r="AO24" s="409"/>
      <c r="AP24" s="409"/>
      <c r="AQ24" s="409"/>
      <c r="AR24" s="410"/>
      <c r="AS24" s="408">
        <v>2541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6358752</v>
      </c>
      <c r="BO24" s="456"/>
      <c r="BP24" s="456"/>
      <c r="BQ24" s="456"/>
      <c r="BR24" s="456"/>
      <c r="BS24" s="456"/>
      <c r="BT24" s="456"/>
      <c r="BU24" s="457"/>
      <c r="BV24" s="455">
        <v>5827259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176</v>
      </c>
      <c r="F25" s="412"/>
      <c r="G25" s="412"/>
      <c r="H25" s="412"/>
      <c r="I25" s="412"/>
      <c r="J25" s="412"/>
      <c r="K25" s="413"/>
      <c r="L25" s="408">
        <v>1</v>
      </c>
      <c r="M25" s="409"/>
      <c r="N25" s="409"/>
      <c r="O25" s="409"/>
      <c r="P25" s="410"/>
      <c r="Q25" s="408">
        <v>5070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178</v>
      </c>
      <c r="AN25" s="409"/>
      <c r="AO25" s="409"/>
      <c r="AP25" s="409"/>
      <c r="AQ25" s="409"/>
      <c r="AR25" s="410"/>
      <c r="AS25" s="408" t="s">
        <v>139</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231327</v>
      </c>
      <c r="BO25" s="485"/>
      <c r="BP25" s="485"/>
      <c r="BQ25" s="485"/>
      <c r="BR25" s="485"/>
      <c r="BS25" s="485"/>
      <c r="BT25" s="485"/>
      <c r="BU25" s="486"/>
      <c r="BV25" s="484">
        <v>241067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180</v>
      </c>
      <c r="F26" s="412"/>
      <c r="G26" s="412"/>
      <c r="H26" s="412"/>
      <c r="I26" s="412"/>
      <c r="J26" s="412"/>
      <c r="K26" s="413"/>
      <c r="L26" s="408">
        <v>1</v>
      </c>
      <c r="M26" s="409"/>
      <c r="N26" s="409"/>
      <c r="O26" s="409"/>
      <c r="P26" s="410"/>
      <c r="Q26" s="408">
        <v>4810</v>
      </c>
      <c r="R26" s="409"/>
      <c r="S26" s="409"/>
      <c r="T26" s="409"/>
      <c r="U26" s="409"/>
      <c r="V26" s="410"/>
      <c r="W26" s="498"/>
      <c r="X26" s="435"/>
      <c r="Y26" s="436"/>
      <c r="Z26" s="411" t="s">
        <v>181</v>
      </c>
      <c r="AA26" s="466"/>
      <c r="AB26" s="466"/>
      <c r="AC26" s="466"/>
      <c r="AD26" s="466"/>
      <c r="AE26" s="466"/>
      <c r="AF26" s="466"/>
      <c r="AG26" s="467"/>
      <c r="AH26" s="408" t="s">
        <v>178</v>
      </c>
      <c r="AI26" s="409"/>
      <c r="AJ26" s="409"/>
      <c r="AK26" s="409"/>
      <c r="AL26" s="410"/>
      <c r="AM26" s="408" t="s">
        <v>178</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184</v>
      </c>
      <c r="F27" s="412"/>
      <c r="G27" s="412"/>
      <c r="H27" s="412"/>
      <c r="I27" s="412"/>
      <c r="J27" s="412"/>
      <c r="K27" s="413"/>
      <c r="L27" s="408">
        <v>1</v>
      </c>
      <c r="M27" s="409"/>
      <c r="N27" s="409"/>
      <c r="O27" s="409"/>
      <c r="P27" s="410"/>
      <c r="Q27" s="408">
        <v>2840</v>
      </c>
      <c r="R27" s="409"/>
      <c r="S27" s="409"/>
      <c r="T27" s="409"/>
      <c r="U27" s="409"/>
      <c r="V27" s="410"/>
      <c r="W27" s="498"/>
      <c r="X27" s="435"/>
      <c r="Y27" s="436"/>
      <c r="Z27" s="411" t="s">
        <v>185</v>
      </c>
      <c r="AA27" s="412"/>
      <c r="AB27" s="412"/>
      <c r="AC27" s="412"/>
      <c r="AD27" s="412"/>
      <c r="AE27" s="412"/>
      <c r="AF27" s="412"/>
      <c r="AG27" s="413"/>
      <c r="AH27" s="408">
        <v>5</v>
      </c>
      <c r="AI27" s="409"/>
      <c r="AJ27" s="409"/>
      <c r="AK27" s="409"/>
      <c r="AL27" s="410"/>
      <c r="AM27" s="408">
        <v>13272</v>
      </c>
      <c r="AN27" s="409"/>
      <c r="AO27" s="409"/>
      <c r="AP27" s="409"/>
      <c r="AQ27" s="409"/>
      <c r="AR27" s="410"/>
      <c r="AS27" s="408">
        <v>2654</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178</v>
      </c>
      <c r="BO27" s="490"/>
      <c r="BP27" s="490"/>
      <c r="BQ27" s="490"/>
      <c r="BR27" s="490"/>
      <c r="BS27" s="490"/>
      <c r="BT27" s="490"/>
      <c r="BU27" s="491"/>
      <c r="BV27" s="489" t="s">
        <v>139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187</v>
      </c>
      <c r="F28" s="412"/>
      <c r="G28" s="412"/>
      <c r="H28" s="412"/>
      <c r="I28" s="412"/>
      <c r="J28" s="412"/>
      <c r="K28" s="413"/>
      <c r="L28" s="408">
        <v>1</v>
      </c>
      <c r="M28" s="409"/>
      <c r="N28" s="409"/>
      <c r="O28" s="409"/>
      <c r="P28" s="410"/>
      <c r="Q28" s="408">
        <v>2520</v>
      </c>
      <c r="R28" s="409"/>
      <c r="S28" s="409"/>
      <c r="T28" s="409"/>
      <c r="U28" s="409"/>
      <c r="V28" s="410"/>
      <c r="W28" s="498"/>
      <c r="X28" s="435"/>
      <c r="Y28" s="436"/>
      <c r="Z28" s="411" t="s">
        <v>188</v>
      </c>
      <c r="AA28" s="412"/>
      <c r="AB28" s="412"/>
      <c r="AC28" s="412"/>
      <c r="AD28" s="412"/>
      <c r="AE28" s="412"/>
      <c r="AF28" s="412"/>
      <c r="AG28" s="413"/>
      <c r="AH28" s="408" t="s">
        <v>178</v>
      </c>
      <c r="AI28" s="409"/>
      <c r="AJ28" s="409"/>
      <c r="AK28" s="409"/>
      <c r="AL28" s="410"/>
      <c r="AM28" s="408" t="s">
        <v>178</v>
      </c>
      <c r="AN28" s="409"/>
      <c r="AO28" s="409"/>
      <c r="AP28" s="409"/>
      <c r="AQ28" s="409"/>
      <c r="AR28" s="410"/>
      <c r="AS28" s="408" t="s">
        <v>178</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1048537</v>
      </c>
      <c r="BO28" s="485"/>
      <c r="BP28" s="485"/>
      <c r="BQ28" s="485"/>
      <c r="BR28" s="485"/>
      <c r="BS28" s="485"/>
      <c r="BT28" s="485"/>
      <c r="BU28" s="486"/>
      <c r="BV28" s="484">
        <v>1073000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190</v>
      </c>
      <c r="F29" s="412"/>
      <c r="G29" s="412"/>
      <c r="H29" s="412"/>
      <c r="I29" s="412"/>
      <c r="J29" s="412"/>
      <c r="K29" s="413"/>
      <c r="L29" s="408">
        <v>12</v>
      </c>
      <c r="M29" s="409"/>
      <c r="N29" s="409"/>
      <c r="O29" s="409"/>
      <c r="P29" s="410"/>
      <c r="Q29" s="408">
        <v>2320</v>
      </c>
      <c r="R29" s="409"/>
      <c r="S29" s="409"/>
      <c r="T29" s="409"/>
      <c r="U29" s="409"/>
      <c r="V29" s="410"/>
      <c r="W29" s="499"/>
      <c r="X29" s="500"/>
      <c r="Y29" s="501"/>
      <c r="Z29" s="411" t="s">
        <v>191</v>
      </c>
      <c r="AA29" s="412"/>
      <c r="AB29" s="412"/>
      <c r="AC29" s="412"/>
      <c r="AD29" s="412"/>
      <c r="AE29" s="412"/>
      <c r="AF29" s="412"/>
      <c r="AG29" s="413"/>
      <c r="AH29" s="408">
        <v>138</v>
      </c>
      <c r="AI29" s="409"/>
      <c r="AJ29" s="409"/>
      <c r="AK29" s="409"/>
      <c r="AL29" s="410"/>
      <c r="AM29" s="408">
        <v>351225</v>
      </c>
      <c r="AN29" s="409"/>
      <c r="AO29" s="409"/>
      <c r="AP29" s="409"/>
      <c r="AQ29" s="409"/>
      <c r="AR29" s="410"/>
      <c r="AS29" s="408">
        <v>2545</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162799</v>
      </c>
      <c r="BO29" s="456"/>
      <c r="BP29" s="456"/>
      <c r="BQ29" s="456"/>
      <c r="BR29" s="456"/>
      <c r="BS29" s="456"/>
      <c r="BT29" s="456"/>
      <c r="BU29" s="457"/>
      <c r="BV29" s="455">
        <v>163018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88.2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287962</v>
      </c>
      <c r="BO30" s="490"/>
      <c r="BP30" s="490"/>
      <c r="BQ30" s="490"/>
      <c r="BR30" s="490"/>
      <c r="BS30" s="490"/>
      <c r="BT30" s="490"/>
      <c r="BU30" s="491"/>
      <c r="BV30" s="489">
        <v>279877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伊仙町国民健康保険特別会計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伊仙町上水道事業会計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徳之島交流ひろば「ほーらい館」特別会計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伊仙町国民健康保険直営診療施設勘定特別会計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徳之島地区消防組合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伊仙町介護保険特別会計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奄美群島広域事務組合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伊仙町後期高齢者医療特別会計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徳之島地区介護保険組合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徳之島愛ランド広域連合（一般会計）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徳之島愛ランド広域連合徳之島食肉センター（特別会計）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鹿児島県後期高齢者医療広域連合（一般会計）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鹿児島県後期高齢者医療広域連合（後期高齢者医療特別会計）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NmcFZAQyDrtWJWmcjbCjrRODYZ54ljcMukPKfEZdprGPHqtKZiFrkquF2VtApEmDTC3GLxPnHlQ3Gc6GHaZNLQ==" saltValue="QNAgnRy8SBCnavfLkIgL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187" t="s">
        <v>577</v>
      </c>
      <c r="D34" s="1187"/>
      <c r="E34" s="1188"/>
      <c r="F34" s="32">
        <v>9.81</v>
      </c>
      <c r="G34" s="33">
        <v>10.45</v>
      </c>
      <c r="H34" s="33">
        <v>11.87</v>
      </c>
      <c r="I34" s="33">
        <v>12.64</v>
      </c>
      <c r="J34" s="34">
        <v>13.37</v>
      </c>
      <c r="K34" s="22"/>
      <c r="L34" s="22"/>
      <c r="M34" s="22"/>
      <c r="N34" s="22"/>
      <c r="O34" s="22"/>
      <c r="P34" s="22"/>
    </row>
    <row r="35" spans="1:16" ht="39" customHeight="1">
      <c r="A35" s="22"/>
      <c r="B35" s="35"/>
      <c r="C35" s="1181" t="s">
        <v>578</v>
      </c>
      <c r="D35" s="1182"/>
      <c r="E35" s="1183"/>
      <c r="F35" s="36">
        <v>0.57999999999999996</v>
      </c>
      <c r="G35" s="37">
        <v>0.03</v>
      </c>
      <c r="H35" s="37">
        <v>0.46</v>
      </c>
      <c r="I35" s="37">
        <v>1.32</v>
      </c>
      <c r="J35" s="38">
        <v>1.18</v>
      </c>
      <c r="K35" s="22"/>
      <c r="L35" s="22"/>
      <c r="M35" s="22"/>
      <c r="N35" s="22"/>
      <c r="O35" s="22"/>
      <c r="P35" s="22"/>
    </row>
    <row r="36" spans="1:16" ht="39" customHeight="1">
      <c r="A36" s="22"/>
      <c r="B36" s="35"/>
      <c r="C36" s="1181" t="s">
        <v>579</v>
      </c>
      <c r="D36" s="1182"/>
      <c r="E36" s="1183"/>
      <c r="F36" s="36">
        <v>0.76</v>
      </c>
      <c r="G36" s="37">
        <v>0.61</v>
      </c>
      <c r="H36" s="37">
        <v>0.99</v>
      </c>
      <c r="I36" s="37">
        <v>0.8</v>
      </c>
      <c r="J36" s="38">
        <v>0.68</v>
      </c>
      <c r="K36" s="22"/>
      <c r="L36" s="22"/>
      <c r="M36" s="22"/>
      <c r="N36" s="22"/>
      <c r="O36" s="22"/>
      <c r="P36" s="22"/>
    </row>
    <row r="37" spans="1:16" ht="39" customHeight="1">
      <c r="A37" s="22"/>
      <c r="B37" s="35"/>
      <c r="C37" s="1181" t="s">
        <v>580</v>
      </c>
      <c r="D37" s="1182"/>
      <c r="E37" s="1183"/>
      <c r="F37" s="36">
        <v>2.14</v>
      </c>
      <c r="G37" s="37">
        <v>0.36</v>
      </c>
      <c r="H37" s="37">
        <v>0.92</v>
      </c>
      <c r="I37" s="37">
        <v>1.46</v>
      </c>
      <c r="J37" s="38">
        <v>0.41</v>
      </c>
      <c r="K37" s="22"/>
      <c r="L37" s="22"/>
      <c r="M37" s="22"/>
      <c r="N37" s="22"/>
      <c r="O37" s="22"/>
      <c r="P37" s="22"/>
    </row>
    <row r="38" spans="1:16" ht="39" customHeight="1">
      <c r="A38" s="22"/>
      <c r="B38" s="35"/>
      <c r="C38" s="1181" t="s">
        <v>581</v>
      </c>
      <c r="D38" s="1182"/>
      <c r="E38" s="1183"/>
      <c r="F38" s="36">
        <v>0.04</v>
      </c>
      <c r="G38" s="37">
        <v>0.06</v>
      </c>
      <c r="H38" s="37">
        <v>7.0000000000000007E-2</v>
      </c>
      <c r="I38" s="37">
        <v>0.05</v>
      </c>
      <c r="J38" s="38">
        <v>0.05</v>
      </c>
      <c r="K38" s="22"/>
      <c r="L38" s="22"/>
      <c r="M38" s="22"/>
      <c r="N38" s="22"/>
      <c r="O38" s="22"/>
      <c r="P38" s="22"/>
    </row>
    <row r="39" spans="1:16" ht="39" customHeight="1">
      <c r="A39" s="22"/>
      <c r="B39" s="35"/>
      <c r="C39" s="1181" t="s">
        <v>582</v>
      </c>
      <c r="D39" s="1182"/>
      <c r="E39" s="1183"/>
      <c r="F39" s="36">
        <v>0</v>
      </c>
      <c r="G39" s="37">
        <v>0</v>
      </c>
      <c r="H39" s="37">
        <v>0</v>
      </c>
      <c r="I39" s="37">
        <v>0</v>
      </c>
      <c r="J39" s="38">
        <v>0</v>
      </c>
      <c r="K39" s="22"/>
      <c r="L39" s="22"/>
      <c r="M39" s="22"/>
      <c r="N39" s="22"/>
      <c r="O39" s="22"/>
      <c r="P39" s="22"/>
    </row>
    <row r="40" spans="1:16" ht="39" customHeight="1">
      <c r="A40" s="22"/>
      <c r="B40" s="35"/>
      <c r="C40" s="1181" t="s">
        <v>583</v>
      </c>
      <c r="D40" s="1182"/>
      <c r="E40" s="1183"/>
      <c r="F40" s="36">
        <v>0</v>
      </c>
      <c r="G40" s="37">
        <v>0</v>
      </c>
      <c r="H40" s="37">
        <v>0</v>
      </c>
      <c r="I40" s="37">
        <v>0</v>
      </c>
      <c r="J40" s="38">
        <v>0</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584</v>
      </c>
      <c r="D42" s="1182"/>
      <c r="E42" s="1183"/>
      <c r="F42" s="36" t="s">
        <v>528</v>
      </c>
      <c r="G42" s="37" t="s">
        <v>528</v>
      </c>
      <c r="H42" s="37" t="s">
        <v>528</v>
      </c>
      <c r="I42" s="37" t="s">
        <v>528</v>
      </c>
      <c r="J42" s="38" t="s">
        <v>528</v>
      </c>
      <c r="K42" s="22"/>
      <c r="L42" s="22"/>
      <c r="M42" s="22"/>
      <c r="N42" s="22"/>
      <c r="O42" s="22"/>
      <c r="P42" s="22"/>
    </row>
    <row r="43" spans="1:16" ht="39" customHeight="1" thickBot="1">
      <c r="A43" s="22"/>
      <c r="B43" s="40"/>
      <c r="C43" s="1184" t="s">
        <v>585</v>
      </c>
      <c r="D43" s="1185"/>
      <c r="E43" s="1186"/>
      <c r="F43" s="41">
        <v>0.03</v>
      </c>
      <c r="G43" s="42">
        <v>0.6</v>
      </c>
      <c r="H43" s="42" t="s">
        <v>528</v>
      </c>
      <c r="I43" s="42" t="s">
        <v>528</v>
      </c>
      <c r="J43" s="43" t="s">
        <v>528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JoWyRTy+7pGR/VACteD4boSYjmUiEtgu53ZjOuztzjD3aimmdAsVAyHP01HkS1GIgqeaxPWz8RFl8NR4r0UTJg==" saltValue="0Z9S+8IKTJ1ZVkKgfjad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12" t="s">
        <v>11</v>
      </c>
      <c r="C45" s="1213"/>
      <c r="D45" s="58"/>
      <c r="E45" s="1218" t="s">
        <v>12</v>
      </c>
      <c r="F45" s="1218"/>
      <c r="G45" s="1218"/>
      <c r="H45" s="1218"/>
      <c r="I45" s="1218"/>
      <c r="J45" s="1219"/>
      <c r="K45" s="59">
        <v>882</v>
      </c>
      <c r="L45" s="60">
        <v>848</v>
      </c>
      <c r="M45" s="60">
        <v>864</v>
      </c>
      <c r="N45" s="60">
        <v>813</v>
      </c>
      <c r="O45" s="61">
        <v>804</v>
      </c>
      <c r="P45" s="48"/>
      <c r="Q45" s="48"/>
      <c r="R45" s="48"/>
      <c r="S45" s="48"/>
      <c r="T45" s="48"/>
      <c r="U45" s="48"/>
    </row>
    <row r="46" spans="1:21" ht="30.75" customHeight="1">
      <c r="A46" s="48"/>
      <c r="B46" s="1214"/>
      <c r="C46" s="1215"/>
      <c r="D46" s="62"/>
      <c r="E46" s="1191" t="s">
        <v>13</v>
      </c>
      <c r="F46" s="1191"/>
      <c r="G46" s="1191"/>
      <c r="H46" s="1191"/>
      <c r="I46" s="1191"/>
      <c r="J46" s="1192"/>
      <c r="K46" s="63" t="s">
        <v>528</v>
      </c>
      <c r="L46" s="64" t="s">
        <v>528</v>
      </c>
      <c r="M46" s="64" t="s">
        <v>528</v>
      </c>
      <c r="N46" s="64" t="s">
        <v>528</v>
      </c>
      <c r="O46" s="65" t="s">
        <v>528</v>
      </c>
      <c r="P46" s="48"/>
      <c r="Q46" s="48"/>
      <c r="R46" s="48"/>
      <c r="S46" s="48"/>
      <c r="T46" s="48"/>
      <c r="U46" s="48"/>
    </row>
    <row r="47" spans="1:21" ht="30.75" customHeight="1">
      <c r="A47" s="48"/>
      <c r="B47" s="1214"/>
      <c r="C47" s="1215"/>
      <c r="D47" s="62"/>
      <c r="E47" s="1191" t="s">
        <v>14</v>
      </c>
      <c r="F47" s="1191"/>
      <c r="G47" s="1191"/>
      <c r="H47" s="1191"/>
      <c r="I47" s="1191"/>
      <c r="J47" s="1192"/>
      <c r="K47" s="63" t="s">
        <v>528</v>
      </c>
      <c r="L47" s="64" t="s">
        <v>528</v>
      </c>
      <c r="M47" s="64" t="s">
        <v>528</v>
      </c>
      <c r="N47" s="64" t="s">
        <v>528</v>
      </c>
      <c r="O47" s="65" t="s">
        <v>528</v>
      </c>
      <c r="P47" s="48"/>
      <c r="Q47" s="48"/>
      <c r="R47" s="48"/>
      <c r="S47" s="48"/>
      <c r="T47" s="48"/>
      <c r="U47" s="48"/>
    </row>
    <row r="48" spans="1:21" ht="30.75" customHeight="1">
      <c r="A48" s="48"/>
      <c r="B48" s="1214"/>
      <c r="C48" s="1215"/>
      <c r="D48" s="62"/>
      <c r="E48" s="1191" t="s">
        <v>15</v>
      </c>
      <c r="F48" s="1191"/>
      <c r="G48" s="1191"/>
      <c r="H48" s="1191"/>
      <c r="I48" s="1191"/>
      <c r="J48" s="1192"/>
      <c r="K48" s="63">
        <v>55</v>
      </c>
      <c r="L48" s="64">
        <v>67</v>
      </c>
      <c r="M48" s="64">
        <v>71</v>
      </c>
      <c r="N48" s="64">
        <v>95</v>
      </c>
      <c r="O48" s="65">
        <v>88</v>
      </c>
      <c r="P48" s="48"/>
      <c r="Q48" s="48"/>
      <c r="R48" s="48"/>
      <c r="S48" s="48"/>
      <c r="T48" s="48"/>
      <c r="U48" s="48"/>
    </row>
    <row r="49" spans="1:21" ht="30.75" customHeight="1">
      <c r="A49" s="48"/>
      <c r="B49" s="1214"/>
      <c r="C49" s="1215"/>
      <c r="D49" s="62"/>
      <c r="E49" s="1191" t="s">
        <v>16</v>
      </c>
      <c r="F49" s="1191"/>
      <c r="G49" s="1191"/>
      <c r="H49" s="1191"/>
      <c r="I49" s="1191"/>
      <c r="J49" s="1192"/>
      <c r="K49" s="63">
        <v>22</v>
      </c>
      <c r="L49" s="64">
        <v>22</v>
      </c>
      <c r="M49" s="64">
        <v>22</v>
      </c>
      <c r="N49" s="64">
        <v>21</v>
      </c>
      <c r="O49" s="65">
        <v>21</v>
      </c>
      <c r="P49" s="48"/>
      <c r="Q49" s="48"/>
      <c r="R49" s="48"/>
      <c r="S49" s="48"/>
      <c r="T49" s="48"/>
      <c r="U49" s="48"/>
    </row>
    <row r="50" spans="1:21" ht="30.75" customHeight="1">
      <c r="A50" s="48"/>
      <c r="B50" s="1214"/>
      <c r="C50" s="1215"/>
      <c r="D50" s="62"/>
      <c r="E50" s="1191" t="s">
        <v>17</v>
      </c>
      <c r="F50" s="1191"/>
      <c r="G50" s="1191"/>
      <c r="H50" s="1191"/>
      <c r="I50" s="1191"/>
      <c r="J50" s="1192"/>
      <c r="K50" s="63" t="s">
        <v>528</v>
      </c>
      <c r="L50" s="64" t="s">
        <v>528</v>
      </c>
      <c r="M50" s="64" t="s">
        <v>528</v>
      </c>
      <c r="N50" s="64" t="s">
        <v>528</v>
      </c>
      <c r="O50" s="65" t="s">
        <v>528</v>
      </c>
      <c r="P50" s="48"/>
      <c r="Q50" s="48"/>
      <c r="R50" s="48"/>
      <c r="S50" s="48"/>
      <c r="T50" s="48"/>
      <c r="U50" s="48"/>
    </row>
    <row r="51" spans="1:21" ht="30.75" customHeight="1">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c r="A52" s="48"/>
      <c r="B52" s="1189" t="s">
        <v>19</v>
      </c>
      <c r="C52" s="1190"/>
      <c r="D52" s="66"/>
      <c r="E52" s="1191" t="s">
        <v>20</v>
      </c>
      <c r="F52" s="1191"/>
      <c r="G52" s="1191"/>
      <c r="H52" s="1191"/>
      <c r="I52" s="1191"/>
      <c r="J52" s="1192"/>
      <c r="K52" s="63">
        <v>699</v>
      </c>
      <c r="L52" s="64">
        <v>626</v>
      </c>
      <c r="M52" s="64">
        <v>642</v>
      </c>
      <c r="N52" s="64">
        <v>636</v>
      </c>
      <c r="O52" s="65">
        <v>582</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260</v>
      </c>
      <c r="L53" s="69">
        <v>311</v>
      </c>
      <c r="M53" s="69">
        <v>315</v>
      </c>
      <c r="N53" s="69">
        <v>293</v>
      </c>
      <c r="O53" s="70">
        <v>331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c r="B58" s="1197" t="s">
        <v>26</v>
      </c>
      <c r="C58" s="1198"/>
      <c r="D58" s="1203" t="s">
        <v>27</v>
      </c>
      <c r="E58" s="1204"/>
      <c r="F58" s="1204"/>
      <c r="G58" s="1204"/>
      <c r="H58" s="1204"/>
      <c r="I58" s="1204"/>
      <c r="J58" s="1205"/>
      <c r="K58" s="83" t="s">
        <v>528</v>
      </c>
      <c r="L58" s="84" t="s">
        <v>528</v>
      </c>
      <c r="M58" s="84" t="s">
        <v>528</v>
      </c>
      <c r="N58" s="84" t="s">
        <v>528</v>
      </c>
      <c r="O58" s="85" t="s">
        <v>528</v>
      </c>
    </row>
    <row r="59" spans="1:21" ht="31.5" customHeight="1">
      <c r="B59" s="1199"/>
      <c r="C59" s="1200"/>
      <c r="D59" s="1206" t="s">
        <v>28</v>
      </c>
      <c r="E59" s="1207"/>
      <c r="F59" s="1207"/>
      <c r="G59" s="1207"/>
      <c r="H59" s="1207"/>
      <c r="I59" s="1207"/>
      <c r="J59" s="1208"/>
      <c r="K59" s="86" t="s">
        <v>528</v>
      </c>
      <c r="L59" s="87" t="s">
        <v>528</v>
      </c>
      <c r="M59" s="87" t="s">
        <v>528</v>
      </c>
      <c r="N59" s="87" t="s">
        <v>528</v>
      </c>
      <c r="O59" s="88" t="s">
        <v>528</v>
      </c>
    </row>
    <row r="60" spans="1:21" ht="31.5" customHeight="1" thickBot="1">
      <c r="B60" s="1201"/>
      <c r="C60" s="1202"/>
      <c r="D60" s="1209" t="s">
        <v>29</v>
      </c>
      <c r="E60" s="1210"/>
      <c r="F60" s="1210"/>
      <c r="G60" s="1210"/>
      <c r="H60" s="1210"/>
      <c r="I60" s="1210"/>
      <c r="J60" s="1211"/>
      <c r="K60" s="89" t="s">
        <v>528</v>
      </c>
      <c r="L60" s="90" t="s">
        <v>528</v>
      </c>
      <c r="M60" s="90" t="s">
        <v>528</v>
      </c>
      <c r="N60" s="90" t="s">
        <v>528</v>
      </c>
      <c r="O60" s="91" t="s">
        <v>528</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AXMkykBOjfCY/h4azhreond4mgUu6Z5Cpk2q5HtGm83nNgVHSBbORERcDNJ9ChQBC55zqByCwNzhQgWes+Mg==" saltValue="a/r5QJ/sFzBLeIpF+A5A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569</v>
      </c>
      <c r="J40" s="103" t="s">
        <v>570</v>
      </c>
      <c r="K40" s="103" t="s">
        <v>571</v>
      </c>
      <c r="L40" s="103" t="s">
        <v>572</v>
      </c>
      <c r="M40" s="104" t="s">
        <v>573</v>
      </c>
    </row>
    <row r="41" spans="2:13" ht="27.75" customHeight="1">
      <c r="B41" s="1232" t="s">
        <v>32</v>
      </c>
      <c r="C41" s="1233"/>
      <c r="D41" s="105"/>
      <c r="E41" s="1234" t="s">
        <v>33</v>
      </c>
      <c r="F41" s="1234"/>
      <c r="G41" s="1234"/>
      <c r="H41" s="1235"/>
      <c r="I41" s="355">
        <v>7903</v>
      </c>
      <c r="J41" s="356">
        <v>7637</v>
      </c>
      <c r="K41" s="356">
        <v>7381</v>
      </c>
      <c r="L41" s="356">
        <v>7528</v>
      </c>
      <c r="M41" s="357">
        <v>7915</v>
      </c>
    </row>
    <row r="42" spans="2:13" ht="27.75" customHeight="1">
      <c r="B42" s="1222"/>
      <c r="C42" s="1223"/>
      <c r="D42" s="106"/>
      <c r="E42" s="1226" t="s">
        <v>34</v>
      </c>
      <c r="F42" s="1226"/>
      <c r="G42" s="1226"/>
      <c r="H42" s="1227"/>
      <c r="I42" s="358">
        <v>533</v>
      </c>
      <c r="J42" s="359">
        <v>511</v>
      </c>
      <c r="K42" s="359">
        <v>490</v>
      </c>
      <c r="L42" s="359">
        <v>221</v>
      </c>
      <c r="M42" s="360">
        <v>199</v>
      </c>
    </row>
    <row r="43" spans="2:13" ht="27.75" customHeight="1">
      <c r="B43" s="1222"/>
      <c r="C43" s="1223"/>
      <c r="D43" s="106"/>
      <c r="E43" s="1226" t="s">
        <v>35</v>
      </c>
      <c r="F43" s="1226"/>
      <c r="G43" s="1226"/>
      <c r="H43" s="1227"/>
      <c r="I43" s="358">
        <v>1158</v>
      </c>
      <c r="J43" s="359">
        <v>1300</v>
      </c>
      <c r="K43" s="359">
        <v>1471</v>
      </c>
      <c r="L43" s="359">
        <v>1448</v>
      </c>
      <c r="M43" s="360">
        <v>1326</v>
      </c>
    </row>
    <row r="44" spans="2:13" ht="27.75" customHeight="1">
      <c r="B44" s="1222"/>
      <c r="C44" s="1223"/>
      <c r="D44" s="106"/>
      <c r="E44" s="1226" t="s">
        <v>36</v>
      </c>
      <c r="F44" s="1226"/>
      <c r="G44" s="1226"/>
      <c r="H44" s="1227"/>
      <c r="I44" s="358">
        <v>109</v>
      </c>
      <c r="J44" s="359">
        <v>83</v>
      </c>
      <c r="K44" s="359">
        <v>61</v>
      </c>
      <c r="L44" s="359">
        <v>40</v>
      </c>
      <c r="M44" s="360">
        <v>21</v>
      </c>
    </row>
    <row r="45" spans="2:13" ht="27.75" customHeight="1">
      <c r="B45" s="1222"/>
      <c r="C45" s="1223"/>
      <c r="D45" s="106"/>
      <c r="E45" s="1226" t="s">
        <v>37</v>
      </c>
      <c r="F45" s="1226"/>
      <c r="G45" s="1226"/>
      <c r="H45" s="1227"/>
      <c r="I45" s="358">
        <v>313</v>
      </c>
      <c r="J45" s="359">
        <v>253</v>
      </c>
      <c r="K45" s="359">
        <v>169</v>
      </c>
      <c r="L45" s="359">
        <v>71</v>
      </c>
      <c r="M45" s="360" t="s">
        <v>528</v>
      </c>
    </row>
    <row r="46" spans="2:13" ht="27.75" customHeight="1">
      <c r="B46" s="1222"/>
      <c r="C46" s="1223"/>
      <c r="D46" s="107"/>
      <c r="E46" s="1226" t="s">
        <v>38</v>
      </c>
      <c r="F46" s="1226"/>
      <c r="G46" s="1226"/>
      <c r="H46" s="1227"/>
      <c r="I46" s="358" t="s">
        <v>528</v>
      </c>
      <c r="J46" s="359" t="s">
        <v>528</v>
      </c>
      <c r="K46" s="359" t="s">
        <v>528</v>
      </c>
      <c r="L46" s="359" t="s">
        <v>528</v>
      </c>
      <c r="M46" s="360" t="s">
        <v>528</v>
      </c>
    </row>
    <row r="47" spans="2:13" ht="27.75" customHeight="1">
      <c r="B47" s="1222"/>
      <c r="C47" s="1223"/>
      <c r="D47" s="108"/>
      <c r="E47" s="1236" t="s">
        <v>39</v>
      </c>
      <c r="F47" s="1237"/>
      <c r="G47" s="1237"/>
      <c r="H47" s="1238"/>
      <c r="I47" s="358" t="s">
        <v>528</v>
      </c>
      <c r="J47" s="359" t="s">
        <v>528</v>
      </c>
      <c r="K47" s="359" t="s">
        <v>528</v>
      </c>
      <c r="L47" s="359" t="s">
        <v>528</v>
      </c>
      <c r="M47" s="360" t="s">
        <v>528</v>
      </c>
    </row>
    <row r="48" spans="2:13" ht="27.75" customHeight="1">
      <c r="B48" s="1222"/>
      <c r="C48" s="1223"/>
      <c r="D48" s="106"/>
      <c r="E48" s="1226" t="s">
        <v>40</v>
      </c>
      <c r="F48" s="1226"/>
      <c r="G48" s="1226"/>
      <c r="H48" s="1227"/>
      <c r="I48" s="358" t="s">
        <v>528</v>
      </c>
      <c r="J48" s="359" t="s">
        <v>528</v>
      </c>
      <c r="K48" s="359" t="s">
        <v>528</v>
      </c>
      <c r="L48" s="359" t="s">
        <v>528</v>
      </c>
      <c r="M48" s="360" t="s">
        <v>528</v>
      </c>
    </row>
    <row r="49" spans="2:13" ht="27.75" customHeight="1">
      <c r="B49" s="1224"/>
      <c r="C49" s="1225"/>
      <c r="D49" s="106"/>
      <c r="E49" s="1226" t="s">
        <v>41</v>
      </c>
      <c r="F49" s="1226"/>
      <c r="G49" s="1226"/>
      <c r="H49" s="1227"/>
      <c r="I49" s="358" t="s">
        <v>528</v>
      </c>
      <c r="J49" s="359" t="s">
        <v>528</v>
      </c>
      <c r="K49" s="359" t="s">
        <v>528</v>
      </c>
      <c r="L49" s="359" t="s">
        <v>528</v>
      </c>
      <c r="M49" s="360" t="s">
        <v>528</v>
      </c>
    </row>
    <row r="50" spans="2:13" ht="27.75" customHeight="1">
      <c r="B50" s="1220" t="s">
        <v>42</v>
      </c>
      <c r="C50" s="1221"/>
      <c r="D50" s="109"/>
      <c r="E50" s="1226" t="s">
        <v>43</v>
      </c>
      <c r="F50" s="1226"/>
      <c r="G50" s="1226"/>
      <c r="H50" s="1227"/>
      <c r="I50" s="358">
        <v>1503</v>
      </c>
      <c r="J50" s="359">
        <v>1507</v>
      </c>
      <c r="K50" s="359">
        <v>1645</v>
      </c>
      <c r="L50" s="359">
        <v>1752</v>
      </c>
      <c r="M50" s="360">
        <v>1805</v>
      </c>
    </row>
    <row r="51" spans="2:13" ht="27.75" customHeight="1">
      <c r="B51" s="1222"/>
      <c r="C51" s="1223"/>
      <c r="D51" s="106"/>
      <c r="E51" s="1226" t="s">
        <v>44</v>
      </c>
      <c r="F51" s="1226"/>
      <c r="G51" s="1226"/>
      <c r="H51" s="1227"/>
      <c r="I51" s="358">
        <v>971</v>
      </c>
      <c r="J51" s="359">
        <v>764</v>
      </c>
      <c r="K51" s="359">
        <v>610</v>
      </c>
      <c r="L51" s="359">
        <v>511</v>
      </c>
      <c r="M51" s="360">
        <v>571</v>
      </c>
    </row>
    <row r="52" spans="2:13" ht="27.75" customHeight="1">
      <c r="B52" s="1224"/>
      <c r="C52" s="1225"/>
      <c r="D52" s="106"/>
      <c r="E52" s="1226" t="s">
        <v>45</v>
      </c>
      <c r="F52" s="1226"/>
      <c r="G52" s="1226"/>
      <c r="H52" s="1227"/>
      <c r="I52" s="358">
        <v>5288</v>
      </c>
      <c r="J52" s="359">
        <v>5115</v>
      </c>
      <c r="K52" s="359">
        <v>4982</v>
      </c>
      <c r="L52" s="359">
        <v>5052</v>
      </c>
      <c r="M52" s="360">
        <v>5073</v>
      </c>
    </row>
    <row r="53" spans="2:13" ht="27.75" customHeight="1" thickBot="1">
      <c r="B53" s="1228" t="s">
        <v>46</v>
      </c>
      <c r="C53" s="1229"/>
      <c r="D53" s="110"/>
      <c r="E53" s="1230" t="s">
        <v>47</v>
      </c>
      <c r="F53" s="1230"/>
      <c r="G53" s="1230"/>
      <c r="H53" s="1231"/>
      <c r="I53" s="361">
        <v>2255</v>
      </c>
      <c r="J53" s="362">
        <v>2397</v>
      </c>
      <c r="K53" s="362">
        <v>2334</v>
      </c>
      <c r="L53" s="362">
        <v>1993</v>
      </c>
      <c r="M53" s="363">
        <v>2011</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Dn8KcHniXzpCHPrSdbV+Wb2aZfVFBbwdthdWUdZLiejVw0HKR3WC76PpSkK8fRHH6kysELDCvzMOchcXYnHJtQ==" saltValue="sWogLdQNflYxpukKfngw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571</v>
      </c>
      <c r="G54" s="119" t="s">
        <v>572</v>
      </c>
      <c r="H54" s="120" t="s">
        <v>573</v>
      </c>
    </row>
    <row r="55" spans="2:8" ht="52.5" customHeight="1">
      <c r="B55" s="121"/>
      <c r="C55" s="1247" t="s">
        <v>50</v>
      </c>
      <c r="D55" s="1247"/>
      <c r="E55" s="1248"/>
      <c r="F55" s="122">
        <v>1055</v>
      </c>
      <c r="G55" s="122">
        <v>1073</v>
      </c>
      <c r="H55" s="123">
        <v>1049</v>
      </c>
    </row>
    <row r="56" spans="2:8" ht="52.5" customHeight="1">
      <c r="B56" s="124"/>
      <c r="C56" s="1249" t="s">
        <v>51</v>
      </c>
      <c r="D56" s="1249"/>
      <c r="E56" s="1250"/>
      <c r="F56" s="125">
        <v>131</v>
      </c>
      <c r="G56" s="125">
        <v>163</v>
      </c>
      <c r="H56" s="126">
        <v>163</v>
      </c>
    </row>
    <row r="57" spans="2:8" ht="53.25" customHeight="1">
      <c r="B57" s="124"/>
      <c r="C57" s="1251" t="s">
        <v>52</v>
      </c>
      <c r="D57" s="1251"/>
      <c r="E57" s="1252"/>
      <c r="F57" s="127">
        <v>243</v>
      </c>
      <c r="G57" s="127">
        <v>280</v>
      </c>
      <c r="H57" s="128">
        <v>288</v>
      </c>
    </row>
    <row r="58" spans="2:8" ht="45.75" customHeight="1">
      <c r="B58" s="129"/>
      <c r="C58" s="1239" t="s">
        <v>600</v>
      </c>
      <c r="D58" s="1240"/>
      <c r="E58" s="1241"/>
      <c r="F58" s="130">
        <v>132</v>
      </c>
      <c r="G58" s="130">
        <v>168</v>
      </c>
      <c r="H58" s="131">
        <v>176</v>
      </c>
    </row>
    <row r="59" spans="2:8" ht="45.75" customHeight="1">
      <c r="B59" s="129"/>
      <c r="C59" s="1239" t="s">
        <v>601</v>
      </c>
      <c r="D59" s="1240"/>
      <c r="E59" s="1241"/>
      <c r="F59" s="130">
        <v>100</v>
      </c>
      <c r="G59" s="130">
        <v>100</v>
      </c>
      <c r="H59" s="131">
        <v>100</v>
      </c>
    </row>
    <row r="60" spans="2:8" ht="45.75" customHeight="1">
      <c r="B60" s="129"/>
      <c r="C60" s="1239" t="s">
        <v>602</v>
      </c>
      <c r="D60" s="1240"/>
      <c r="E60" s="1241"/>
      <c r="F60" s="130">
        <v>10</v>
      </c>
      <c r="G60" s="130">
        <v>10</v>
      </c>
      <c r="H60" s="131">
        <v>10</v>
      </c>
    </row>
    <row r="61" spans="2:8" ht="45.75" customHeight="1">
      <c r="B61" s="129"/>
      <c r="C61" s="1239" t="s">
        <v>603</v>
      </c>
      <c r="D61" s="1240"/>
      <c r="E61" s="1241"/>
      <c r="F61" s="130">
        <v>1</v>
      </c>
      <c r="G61" s="130">
        <v>2</v>
      </c>
      <c r="H61" s="131">
        <v>2</v>
      </c>
    </row>
    <row r="62" spans="2:8" ht="45.75" customHeight="1" thickBot="1">
      <c r="B62" s="132"/>
      <c r="C62" s="1242"/>
      <c r="D62" s="1243"/>
      <c r="E62" s="1244"/>
      <c r="F62" s="133"/>
      <c r="G62" s="133"/>
      <c r="H62" s="134"/>
    </row>
    <row r="63" spans="2:8" ht="52.5" customHeight="1" thickBot="1">
      <c r="B63" s="135"/>
      <c r="C63" s="1245" t="s">
        <v>53</v>
      </c>
      <c r="D63" s="1245"/>
      <c r="E63" s="1246"/>
      <c r="F63" s="136">
        <v>1429</v>
      </c>
      <c r="G63" s="136">
        <v>1516</v>
      </c>
      <c r="H63" s="137">
        <v>1499</v>
      </c>
    </row>
    <row r="64" spans="2:8" ht="13"/>
  </sheetData>
  <sheetProtection algorithmName="SHA-512" hashValue="oF18BWGshZjWkuo3QkkdNiGVCWfQM7AUXT1L+kkFi2/0xmEhh/DBn5XRb1hdzpcTUscfAAlVROWyz0eT+kwkFg==" saltValue="F75S7x6cIZ8dqKMq3NdF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185D7-2B97-4562-B058-CC4C35FED444}">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604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605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614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606</v>
      </c>
    </row>
    <row r="50" spans="1:109" ht="13">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569</v>
      </c>
      <c r="BQ50" s="1258"/>
      <c r="BR50" s="1258"/>
      <c r="BS50" s="1258"/>
      <c r="BT50" s="1258"/>
      <c r="BU50" s="1258"/>
      <c r="BV50" s="1258"/>
      <c r="BW50" s="1258"/>
      <c r="BX50" s="1258" t="s">
        <v>570</v>
      </c>
      <c r="BY50" s="1258"/>
      <c r="BZ50" s="1258"/>
      <c r="CA50" s="1258"/>
      <c r="CB50" s="1258"/>
      <c r="CC50" s="1258"/>
      <c r="CD50" s="1258"/>
      <c r="CE50" s="1258"/>
      <c r="CF50" s="1258" t="s">
        <v>571</v>
      </c>
      <c r="CG50" s="1258"/>
      <c r="CH50" s="1258"/>
      <c r="CI50" s="1258"/>
      <c r="CJ50" s="1258"/>
      <c r="CK50" s="1258"/>
      <c r="CL50" s="1258"/>
      <c r="CM50" s="1258"/>
      <c r="CN50" s="1258" t="s">
        <v>572</v>
      </c>
      <c r="CO50" s="1258"/>
      <c r="CP50" s="1258"/>
      <c r="CQ50" s="1258"/>
      <c r="CR50" s="1258"/>
      <c r="CS50" s="1258"/>
      <c r="CT50" s="1258"/>
      <c r="CU50" s="1258"/>
      <c r="CV50" s="1258" t="s">
        <v>573</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607</v>
      </c>
      <c r="AO51" s="1256"/>
      <c r="AP51" s="1256"/>
      <c r="AQ51" s="1256"/>
      <c r="AR51" s="1256"/>
      <c r="AS51" s="1256"/>
      <c r="AT51" s="1256"/>
      <c r="AU51" s="1256"/>
      <c r="AV51" s="1256"/>
      <c r="AW51" s="1256"/>
      <c r="AX51" s="1256"/>
      <c r="AY51" s="1256"/>
      <c r="AZ51" s="1256"/>
      <c r="BA51" s="1256"/>
      <c r="BB51" s="1256" t="s">
        <v>608</v>
      </c>
      <c r="BC51" s="1256"/>
      <c r="BD51" s="1256"/>
      <c r="BE51" s="1256"/>
      <c r="BF51" s="1256"/>
      <c r="BG51" s="1256"/>
      <c r="BH51" s="1256"/>
      <c r="BI51" s="1256"/>
      <c r="BJ51" s="1256"/>
      <c r="BK51" s="1256"/>
      <c r="BL51" s="1256"/>
      <c r="BM51" s="1256"/>
      <c r="BN51" s="1256"/>
      <c r="BO51" s="1256"/>
      <c r="BP51" s="1253">
        <v>75.3</v>
      </c>
      <c r="BQ51" s="1253"/>
      <c r="BR51" s="1253"/>
      <c r="BS51" s="1253"/>
      <c r="BT51" s="1253"/>
      <c r="BU51" s="1253"/>
      <c r="BV51" s="1253"/>
      <c r="BW51" s="1253"/>
      <c r="BX51" s="1253">
        <v>80.2</v>
      </c>
      <c r="BY51" s="1253"/>
      <c r="BZ51" s="1253"/>
      <c r="CA51" s="1253"/>
      <c r="CB51" s="1253"/>
      <c r="CC51" s="1253"/>
      <c r="CD51" s="1253"/>
      <c r="CE51" s="1253"/>
      <c r="CF51" s="1253">
        <v>74.400000000000006</v>
      </c>
      <c r="CG51" s="1253"/>
      <c r="CH51" s="1253"/>
      <c r="CI51" s="1253"/>
      <c r="CJ51" s="1253"/>
      <c r="CK51" s="1253"/>
      <c r="CL51" s="1253"/>
      <c r="CM51" s="1253"/>
      <c r="CN51" s="1253">
        <v>58.4</v>
      </c>
      <c r="CO51" s="1253"/>
      <c r="CP51" s="1253"/>
      <c r="CQ51" s="1253"/>
      <c r="CR51" s="1253"/>
      <c r="CS51" s="1253"/>
      <c r="CT51" s="1253"/>
      <c r="CU51" s="1253"/>
      <c r="CV51" s="1253">
        <v>60.3</v>
      </c>
      <c r="CW51" s="1253"/>
      <c r="CX51" s="1253"/>
      <c r="CY51" s="1253"/>
      <c r="CZ51" s="1253"/>
      <c r="DA51" s="1253"/>
      <c r="DB51" s="1253"/>
      <c r="DC51" s="1253"/>
    </row>
    <row r="52" spans="1:109" ht="13">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609</v>
      </c>
      <c r="BC53" s="1256"/>
      <c r="BD53" s="1256"/>
      <c r="BE53" s="1256"/>
      <c r="BF53" s="1256"/>
      <c r="BG53" s="1256"/>
      <c r="BH53" s="1256"/>
      <c r="BI53" s="1256"/>
      <c r="BJ53" s="1256"/>
      <c r="BK53" s="1256"/>
      <c r="BL53" s="1256"/>
      <c r="BM53" s="1256"/>
      <c r="BN53" s="1256"/>
      <c r="BO53" s="1256"/>
      <c r="BP53" s="1253">
        <v>65.400000000000006</v>
      </c>
      <c r="BQ53" s="1253"/>
      <c r="BR53" s="1253"/>
      <c r="BS53" s="1253"/>
      <c r="BT53" s="1253"/>
      <c r="BU53" s="1253"/>
      <c r="BV53" s="1253"/>
      <c r="BW53" s="1253"/>
      <c r="BX53" s="1253">
        <v>66.7</v>
      </c>
      <c r="BY53" s="1253"/>
      <c r="BZ53" s="1253"/>
      <c r="CA53" s="1253"/>
      <c r="CB53" s="1253"/>
      <c r="CC53" s="1253"/>
      <c r="CD53" s="1253"/>
      <c r="CE53" s="1253"/>
      <c r="CF53" s="1253">
        <v>67</v>
      </c>
      <c r="CG53" s="1253"/>
      <c r="CH53" s="1253"/>
      <c r="CI53" s="1253"/>
      <c r="CJ53" s="1253"/>
      <c r="CK53" s="1253"/>
      <c r="CL53" s="1253"/>
      <c r="CM53" s="1253"/>
      <c r="CN53" s="1253">
        <v>67.599999999999994</v>
      </c>
      <c r="CO53" s="1253"/>
      <c r="CP53" s="1253"/>
      <c r="CQ53" s="1253"/>
      <c r="CR53" s="1253"/>
      <c r="CS53" s="1253"/>
      <c r="CT53" s="1253"/>
      <c r="CU53" s="1253"/>
      <c r="CV53" s="1253">
        <v>67.8</v>
      </c>
      <c r="CW53" s="1253"/>
      <c r="CX53" s="1253"/>
      <c r="CY53" s="1253"/>
      <c r="CZ53" s="1253"/>
      <c r="DA53" s="1253"/>
      <c r="DB53" s="1253"/>
      <c r="DC53" s="1253"/>
    </row>
    <row r="54" spans="1:109" ht="13">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59"/>
      <c r="H55" s="1259"/>
      <c r="I55" s="1259"/>
      <c r="J55" s="1259"/>
      <c r="K55" s="1260"/>
      <c r="L55" s="1260"/>
      <c r="M55" s="1260"/>
      <c r="N55" s="1260"/>
      <c r="AN55" s="1258" t="s">
        <v>610</v>
      </c>
      <c r="AO55" s="1258"/>
      <c r="AP55" s="1258"/>
      <c r="AQ55" s="1258"/>
      <c r="AR55" s="1258"/>
      <c r="AS55" s="1258"/>
      <c r="AT55" s="1258"/>
      <c r="AU55" s="1258"/>
      <c r="AV55" s="1258"/>
      <c r="AW55" s="1258"/>
      <c r="AX55" s="1258"/>
      <c r="AY55" s="1258"/>
      <c r="AZ55" s="1258"/>
      <c r="BA55" s="1258"/>
      <c r="BB55" s="1256" t="s">
        <v>608</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609</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85"/>
      <c r="DE57" s="384"/>
    </row>
    <row r="58" spans="1:109" s="380" customFormat="1" ht="13">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611</v>
      </c>
    </row>
    <row r="64" spans="1:109" ht="13">
      <c r="B64" s="372"/>
      <c r="G64" s="379"/>
      <c r="I64" s="392"/>
      <c r="J64" s="392"/>
      <c r="K64" s="392"/>
      <c r="L64" s="392"/>
      <c r="M64" s="392"/>
      <c r="N64" s="393"/>
      <c r="AM64" s="379"/>
      <c r="AN64" s="379" t="s">
        <v>605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5" t="s">
        <v>613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606</v>
      </c>
    </row>
    <row r="72" spans="2:107" ht="13">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569</v>
      </c>
      <c r="BQ72" s="1258"/>
      <c r="BR72" s="1258"/>
      <c r="BS72" s="1258"/>
      <c r="BT72" s="1258"/>
      <c r="BU72" s="1258"/>
      <c r="BV72" s="1258"/>
      <c r="BW72" s="1258"/>
      <c r="BX72" s="1258" t="s">
        <v>570</v>
      </c>
      <c r="BY72" s="1258"/>
      <c r="BZ72" s="1258"/>
      <c r="CA72" s="1258"/>
      <c r="CB72" s="1258"/>
      <c r="CC72" s="1258"/>
      <c r="CD72" s="1258"/>
      <c r="CE72" s="1258"/>
      <c r="CF72" s="1258" t="s">
        <v>571</v>
      </c>
      <c r="CG72" s="1258"/>
      <c r="CH72" s="1258"/>
      <c r="CI72" s="1258"/>
      <c r="CJ72" s="1258"/>
      <c r="CK72" s="1258"/>
      <c r="CL72" s="1258"/>
      <c r="CM72" s="1258"/>
      <c r="CN72" s="1258" t="s">
        <v>572</v>
      </c>
      <c r="CO72" s="1258"/>
      <c r="CP72" s="1258"/>
      <c r="CQ72" s="1258"/>
      <c r="CR72" s="1258"/>
      <c r="CS72" s="1258"/>
      <c r="CT72" s="1258"/>
      <c r="CU72" s="1258"/>
      <c r="CV72" s="1258" t="s">
        <v>573</v>
      </c>
      <c r="CW72" s="1258"/>
      <c r="CX72" s="1258"/>
      <c r="CY72" s="1258"/>
      <c r="CZ72" s="1258"/>
      <c r="DA72" s="1258"/>
      <c r="DB72" s="1258"/>
      <c r="DC72" s="1258"/>
    </row>
    <row r="73" spans="2:107" ht="13">
      <c r="B73" s="372"/>
      <c r="G73" s="1261"/>
      <c r="H73" s="1261"/>
      <c r="I73" s="1261"/>
      <c r="J73" s="1261"/>
      <c r="K73" s="1257"/>
      <c r="L73" s="1257"/>
      <c r="M73" s="1257"/>
      <c r="N73" s="1257"/>
      <c r="AM73" s="381"/>
      <c r="AN73" s="1256" t="s">
        <v>607</v>
      </c>
      <c r="AO73" s="1256"/>
      <c r="AP73" s="1256"/>
      <c r="AQ73" s="1256"/>
      <c r="AR73" s="1256"/>
      <c r="AS73" s="1256"/>
      <c r="AT73" s="1256"/>
      <c r="AU73" s="1256"/>
      <c r="AV73" s="1256"/>
      <c r="AW73" s="1256"/>
      <c r="AX73" s="1256"/>
      <c r="AY73" s="1256"/>
      <c r="AZ73" s="1256"/>
      <c r="BA73" s="1256"/>
      <c r="BB73" s="1256" t="s">
        <v>608</v>
      </c>
      <c r="BC73" s="1256"/>
      <c r="BD73" s="1256"/>
      <c r="BE73" s="1256"/>
      <c r="BF73" s="1256"/>
      <c r="BG73" s="1256"/>
      <c r="BH73" s="1256"/>
      <c r="BI73" s="1256"/>
      <c r="BJ73" s="1256"/>
      <c r="BK73" s="1256"/>
      <c r="BL73" s="1256"/>
      <c r="BM73" s="1256"/>
      <c r="BN73" s="1256"/>
      <c r="BO73" s="1256"/>
      <c r="BP73" s="1253">
        <v>75.3</v>
      </c>
      <c r="BQ73" s="1253"/>
      <c r="BR73" s="1253"/>
      <c r="BS73" s="1253"/>
      <c r="BT73" s="1253"/>
      <c r="BU73" s="1253"/>
      <c r="BV73" s="1253"/>
      <c r="BW73" s="1253"/>
      <c r="BX73" s="1253">
        <v>80.2</v>
      </c>
      <c r="BY73" s="1253"/>
      <c r="BZ73" s="1253"/>
      <c r="CA73" s="1253"/>
      <c r="CB73" s="1253"/>
      <c r="CC73" s="1253"/>
      <c r="CD73" s="1253"/>
      <c r="CE73" s="1253"/>
      <c r="CF73" s="1253">
        <v>74.400000000000006</v>
      </c>
      <c r="CG73" s="1253"/>
      <c r="CH73" s="1253"/>
      <c r="CI73" s="1253"/>
      <c r="CJ73" s="1253"/>
      <c r="CK73" s="1253"/>
      <c r="CL73" s="1253"/>
      <c r="CM73" s="1253"/>
      <c r="CN73" s="1253">
        <v>58.4</v>
      </c>
      <c r="CO73" s="1253"/>
      <c r="CP73" s="1253"/>
      <c r="CQ73" s="1253"/>
      <c r="CR73" s="1253"/>
      <c r="CS73" s="1253"/>
      <c r="CT73" s="1253"/>
      <c r="CU73" s="1253"/>
      <c r="CV73" s="1253">
        <v>60.3</v>
      </c>
      <c r="CW73" s="1253"/>
      <c r="CX73" s="1253"/>
      <c r="CY73" s="1253"/>
      <c r="CZ73" s="1253"/>
      <c r="DA73" s="1253"/>
      <c r="DB73" s="1253"/>
      <c r="DC73" s="1253"/>
    </row>
    <row r="74" spans="2:107" ht="13">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612</v>
      </c>
      <c r="BC75" s="1256"/>
      <c r="BD75" s="1256"/>
      <c r="BE75" s="1256"/>
      <c r="BF75" s="1256"/>
      <c r="BG75" s="1256"/>
      <c r="BH75" s="1256"/>
      <c r="BI75" s="1256"/>
      <c r="BJ75" s="1256"/>
      <c r="BK75" s="1256"/>
      <c r="BL75" s="1256"/>
      <c r="BM75" s="1256"/>
      <c r="BN75" s="1256"/>
      <c r="BO75" s="1256"/>
      <c r="BP75" s="1253">
        <v>10.4</v>
      </c>
      <c r="BQ75" s="1253"/>
      <c r="BR75" s="1253"/>
      <c r="BS75" s="1253"/>
      <c r="BT75" s="1253"/>
      <c r="BU75" s="1253"/>
      <c r="BV75" s="1253"/>
      <c r="BW75" s="1253"/>
      <c r="BX75" s="1253">
        <v>10.199999999999999</v>
      </c>
      <c r="BY75" s="1253"/>
      <c r="BZ75" s="1253"/>
      <c r="CA75" s="1253"/>
      <c r="CB75" s="1253"/>
      <c r="CC75" s="1253"/>
      <c r="CD75" s="1253"/>
      <c r="CE75" s="1253"/>
      <c r="CF75" s="1253">
        <v>9.6999999999999993</v>
      </c>
      <c r="CG75" s="1253"/>
      <c r="CH75" s="1253"/>
      <c r="CI75" s="1253"/>
      <c r="CJ75" s="1253"/>
      <c r="CK75" s="1253"/>
      <c r="CL75" s="1253"/>
      <c r="CM75" s="1253"/>
      <c r="CN75" s="1253">
        <v>9.6999999999999993</v>
      </c>
      <c r="CO75" s="1253"/>
      <c r="CP75" s="1253"/>
      <c r="CQ75" s="1253"/>
      <c r="CR75" s="1253"/>
      <c r="CS75" s="1253"/>
      <c r="CT75" s="1253"/>
      <c r="CU75" s="1253"/>
      <c r="CV75" s="1253">
        <v>9.5</v>
      </c>
      <c r="CW75" s="1253"/>
      <c r="CX75" s="1253"/>
      <c r="CY75" s="1253"/>
      <c r="CZ75" s="1253"/>
      <c r="DA75" s="1253"/>
      <c r="DB75" s="1253"/>
      <c r="DC75" s="1253"/>
    </row>
    <row r="76" spans="2:107" ht="13">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59"/>
      <c r="H77" s="1259"/>
      <c r="I77" s="1259"/>
      <c r="J77" s="1259"/>
      <c r="K77" s="1257"/>
      <c r="L77" s="1257"/>
      <c r="M77" s="1257"/>
      <c r="N77" s="1257"/>
      <c r="AN77" s="1258" t="s">
        <v>610</v>
      </c>
      <c r="AO77" s="1258"/>
      <c r="AP77" s="1258"/>
      <c r="AQ77" s="1258"/>
      <c r="AR77" s="1258"/>
      <c r="AS77" s="1258"/>
      <c r="AT77" s="1258"/>
      <c r="AU77" s="1258"/>
      <c r="AV77" s="1258"/>
      <c r="AW77" s="1258"/>
      <c r="AX77" s="1258"/>
      <c r="AY77" s="1258"/>
      <c r="AZ77" s="1258"/>
      <c r="BA77" s="1258"/>
      <c r="BB77" s="1256" t="s">
        <v>608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612</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eTGT9V8UmM5DwcVrm9gU2oH+eNy5JSecM6fO+hs0xImNHiFdoOhwyzEdZ7eIlnGuvVcvDyw4ieW+QsQs/KbwjQ==" saltValue="KIOn5XcEwj7UCQD4v7ssC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D94C4-78CB-4FA3-A172-C99DC07CA33D}">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516</v>
      </c>
    </row>
  </sheetData>
  <sheetProtection algorithmName="SHA-512" hashValue="XCcV+df3WCrBc4q85ItthC5QaMTe36dP0oJ3zAu9SmfWru5lYoE/GvMkAddtAfVmM0Uajru3GTcmOs+WVILAKQ==" saltValue="wNyXJGkGHV+JYm3O8eLt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6DFFD-0730-4F57-BE80-96807BF26CA5}">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516</v>
      </c>
    </row>
  </sheetData>
  <sheetProtection algorithmName="SHA-512" hashValue="cYBnJDNgqslizrUWeV9Uubkvy/Jj8/nv4I+Hp5iWdC87zmj0oZ/UMWm3QsAhObKwATv1agmonGHW0f3x8FTu5g==" saltValue="2yo4gqGmNiMe/rv9dUGy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566</v>
      </c>
      <c r="G2" s="151"/>
      <c r="H2" s="152"/>
    </row>
    <row r="3" spans="1:8">
      <c r="A3" s="148" t="s">
        <v>559</v>
      </c>
      <c r="B3" s="153"/>
      <c r="C3" s="154"/>
      <c r="D3" s="155">
        <v>201652</v>
      </c>
      <c r="E3" s="156"/>
      <c r="F3" s="157">
        <v>167497</v>
      </c>
      <c r="G3" s="158"/>
      <c r="H3" s="159"/>
    </row>
    <row r="4" spans="1:8">
      <c r="A4" s="160"/>
      <c r="B4" s="161"/>
      <c r="C4" s="162"/>
      <c r="D4" s="163">
        <v>60827</v>
      </c>
      <c r="E4" s="164"/>
      <c r="F4" s="165">
        <v>82571</v>
      </c>
      <c r="G4" s="166"/>
      <c r="H4" s="167"/>
    </row>
    <row r="5" spans="1:8">
      <c r="A5" s="148" t="s">
        <v>561</v>
      </c>
      <c r="B5" s="153"/>
      <c r="C5" s="154"/>
      <c r="D5" s="155">
        <v>162917</v>
      </c>
      <c r="E5" s="156"/>
      <c r="F5" s="157">
        <v>190274</v>
      </c>
      <c r="G5" s="158"/>
      <c r="H5" s="159"/>
    </row>
    <row r="6" spans="1:8">
      <c r="A6" s="160"/>
      <c r="B6" s="161"/>
      <c r="C6" s="162"/>
      <c r="D6" s="163">
        <v>27927</v>
      </c>
      <c r="E6" s="164"/>
      <c r="F6" s="165">
        <v>88584</v>
      </c>
      <c r="G6" s="166"/>
      <c r="H6" s="167"/>
    </row>
    <row r="7" spans="1:8">
      <c r="A7" s="148" t="s">
        <v>562</v>
      </c>
      <c r="B7" s="153"/>
      <c r="C7" s="154"/>
      <c r="D7" s="155">
        <v>133695</v>
      </c>
      <c r="E7" s="156"/>
      <c r="F7" s="157">
        <v>200194</v>
      </c>
      <c r="G7" s="158"/>
      <c r="H7" s="159"/>
    </row>
    <row r="8" spans="1:8">
      <c r="A8" s="160"/>
      <c r="B8" s="161"/>
      <c r="C8" s="162"/>
      <c r="D8" s="163">
        <v>48067</v>
      </c>
      <c r="E8" s="164"/>
      <c r="F8" s="165">
        <v>106422</v>
      </c>
      <c r="G8" s="166"/>
      <c r="H8" s="167"/>
    </row>
    <row r="9" spans="1:8">
      <c r="A9" s="148" t="s">
        <v>563</v>
      </c>
      <c r="B9" s="153"/>
      <c r="C9" s="154"/>
      <c r="D9" s="155">
        <v>243480</v>
      </c>
      <c r="E9" s="156"/>
      <c r="F9" s="157">
        <v>196914</v>
      </c>
      <c r="G9" s="158"/>
      <c r="H9" s="159"/>
    </row>
    <row r="10" spans="1:8">
      <c r="A10" s="160"/>
      <c r="B10" s="161"/>
      <c r="C10" s="162"/>
      <c r="D10" s="163">
        <v>84809</v>
      </c>
      <c r="E10" s="164"/>
      <c r="F10" s="165">
        <v>98966</v>
      </c>
      <c r="G10" s="166"/>
      <c r="H10" s="167"/>
    </row>
    <row r="11" spans="1:8">
      <c r="A11" s="148" t="s">
        <v>564</v>
      </c>
      <c r="B11" s="153"/>
      <c r="C11" s="154"/>
      <c r="D11" s="155">
        <v>320601</v>
      </c>
      <c r="E11" s="156"/>
      <c r="F11" s="157">
        <v>204757</v>
      </c>
      <c r="G11" s="158"/>
      <c r="H11" s="159"/>
    </row>
    <row r="12" spans="1:8">
      <c r="A12" s="160"/>
      <c r="B12" s="161"/>
      <c r="C12" s="168"/>
      <c r="D12" s="163">
        <v>132317</v>
      </c>
      <c r="E12" s="164"/>
      <c r="F12" s="165">
        <v>106071</v>
      </c>
      <c r="G12" s="166"/>
      <c r="H12" s="167"/>
    </row>
    <row r="13" spans="1:8">
      <c r="A13" s="148"/>
      <c r="B13" s="153"/>
      <c r="C13" s="169"/>
      <c r="D13" s="170">
        <v>212469</v>
      </c>
      <c r="E13" s="171"/>
      <c r="F13" s="172">
        <v>191927</v>
      </c>
      <c r="G13" s="173"/>
      <c r="H13" s="159"/>
    </row>
    <row r="14" spans="1:8">
      <c r="A14" s="160"/>
      <c r="B14" s="161"/>
      <c r="C14" s="162"/>
      <c r="D14" s="163">
        <v>70789</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2.14</v>
      </c>
      <c r="C19" s="174">
        <f>ROUND(VALUE(SUBSTITUTE(実質収支比率等に係る経年分析!G$48,"▲","-")),2)</f>
        <v>0.37</v>
      </c>
      <c r="D19" s="174">
        <f>ROUND(VALUE(SUBSTITUTE(実質収支比率等に係る経年分析!H$48,"▲","-")),2)</f>
        <v>0.92</v>
      </c>
      <c r="E19" s="174">
        <f>ROUND(VALUE(SUBSTITUTE(実質収支比率等に係る経年分析!I$48,"▲","-")),2)</f>
        <v>1.47</v>
      </c>
      <c r="F19" s="174">
        <f>ROUND(VALUE(SUBSTITUTE(実質収支比率等に係る経年分析!J$48,"▲","-")),2)</f>
        <v>0.41</v>
      </c>
    </row>
    <row r="20" spans="1:11">
      <c r="A20" s="174" t="s">
        <v>57</v>
      </c>
      <c r="B20" s="174">
        <f>ROUND(VALUE(SUBSTITUTE(実質収支比率等に係る経年分析!F$47,"▲","-")),2)</f>
        <v>27.83</v>
      </c>
      <c r="C20" s="174">
        <f>ROUND(VALUE(SUBSTITUTE(実質収支比率等に係る経年分析!G$47,"▲","-")),2)</f>
        <v>26.94</v>
      </c>
      <c r="D20" s="174">
        <f>ROUND(VALUE(SUBSTITUTE(実質収支比率等に係る経年分析!H$47,"▲","-")),2)</f>
        <v>28.12</v>
      </c>
      <c r="E20" s="174">
        <f>ROUND(VALUE(SUBSTITUTE(実質収支比率等に係る経年分析!I$47,"▲","-")),2)</f>
        <v>26.72</v>
      </c>
      <c r="F20" s="174">
        <f>ROUND(VALUE(SUBSTITUTE(実質収支比率等に係る経年分析!J$47,"▲","-")),2)</f>
        <v>26.99</v>
      </c>
    </row>
    <row r="21" spans="1:11">
      <c r="A21" s="174" t="s">
        <v>58</v>
      </c>
      <c r="B21" s="174">
        <f>IF(ISNUMBER(VALUE(SUBSTITUTE(実質収支比率等に係る経年分析!F$49,"▲","-"))),ROUND(VALUE(SUBSTITUTE(実質収支比率等に係る経年分析!F$49,"▲","-")),2),NA())</f>
        <v>-4.1900000000000004</v>
      </c>
      <c r="C21" s="174">
        <f>IF(ISNUMBER(VALUE(SUBSTITUTE(実質収支比率等に係る経年分析!G$49,"▲","-"))),ROUND(VALUE(SUBSTITUTE(実質収支比率等に係る経年分析!G$49,"▲","-")),2),NA())</f>
        <v>-4.2300000000000004</v>
      </c>
      <c r="D21" s="174">
        <f>IF(ISNUMBER(VALUE(SUBSTITUTE(実質収支比率等に係る経年分析!H$49,"▲","-"))),ROUND(VALUE(SUBSTITUTE(実質収支比率等に係る経年分析!H$49,"▲","-")),2),NA())</f>
        <v>2.7</v>
      </c>
      <c r="E21" s="174">
        <f>IF(ISNUMBER(VALUE(SUBSTITUTE(実質収支比率等に係る経年分析!I$49,"▲","-"))),ROUND(VALUE(SUBSTITUTE(実質収支比率等に係る経年分析!I$49,"▲","-")),2),NA())</f>
        <v>0.61</v>
      </c>
      <c r="F21" s="174">
        <f>IF(ISNUMBER(VALUE(SUBSTITUTE(実質収支比率等に係る経年分析!J$49,"▲","-"))),ROUND(VALUE(SUBSTITUTE(実質収支比率等に係る経年分析!J$49,"▲","-")),2),NA())</f>
        <v>-2.5099999999999998</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伊仙町国民健康保険直営診療施設勘定特別会計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徳之島交流ひろば「ほーらい館」特別会計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伊仙町後期高齢者医療特別会計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c r="A34" s="175" t="str">
        <f>IF(連結実質赤字比率に係る赤字・黒字の構成分析!C$36="",NA(),連結実質赤字比率に係る赤字・黒字の構成分析!C$36)</f>
        <v>伊仙町介護保険特別会計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0.68</v>
      </c>
    </row>
    <row r="35" spans="1:16">
      <c r="A35" s="175" t="str">
        <f>IF(連結実質赤字比率に係る赤字・黒字の構成分析!C$35="",NA(),連結実質赤字比率に係る赤字・黒字の構成分析!C$35)</f>
        <v>伊仙町国民健康保険特別会計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0.57999999999999996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1.18</v>
      </c>
    </row>
    <row r="36" spans="1:16">
      <c r="A36" s="175" t="str">
        <f>IF(連結実質赤字比率に係る赤字・黒字の構成分析!C$34="",NA(),連結実質赤字比率に係る赤字・黒字の構成分析!C$34)</f>
        <v>伊仙町上水道事業会計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13.37</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699</v>
      </c>
      <c r="E42" s="176"/>
      <c r="F42" s="176"/>
      <c r="G42" s="176">
        <f>'実質公債費比率（分子）の構造'!L$52</f>
        <v>626</v>
      </c>
      <c r="H42" s="176"/>
      <c r="I42" s="176"/>
      <c r="J42" s="176">
        <f>'実質公債費比率（分子）の構造'!M$52</f>
        <v>642</v>
      </c>
      <c r="K42" s="176"/>
      <c r="L42" s="176"/>
      <c r="M42" s="176">
        <f>'実質公債費比率（分子）の構造'!N$52</f>
        <v>636</v>
      </c>
      <c r="N42" s="176"/>
      <c r="O42" s="176"/>
      <c r="P42" s="176">
        <f>'実質公債費比率（分子）の構造'!O$52</f>
        <v>582</v>
      </c>
    </row>
    <row r="43" spans="1:16">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22</v>
      </c>
      <c r="C45" s="176"/>
      <c r="D45" s="176"/>
      <c r="E45" s="176">
        <f>'実質公債費比率（分子）の構造'!L$49</f>
        <v>22</v>
      </c>
      <c r="F45" s="176"/>
      <c r="G45" s="176"/>
      <c r="H45" s="176">
        <f>'実質公債費比率（分子）の構造'!M$49</f>
        <v>22</v>
      </c>
      <c r="I45" s="176"/>
      <c r="J45" s="176"/>
      <c r="K45" s="176">
        <f>'実質公債費比率（分子）の構造'!N$49</f>
        <v>21</v>
      </c>
      <c r="L45" s="176"/>
      <c r="M45" s="176"/>
      <c r="N45" s="176">
        <f>'実質公債費比率（分子）の構造'!O$49</f>
        <v>21</v>
      </c>
      <c r="O45" s="176"/>
      <c r="P45" s="176"/>
    </row>
    <row r="46" spans="1:16">
      <c r="A46" s="176" t="s">
        <v>69</v>
      </c>
      <c r="B46" s="176">
        <f>'実質公債費比率（分子）の構造'!K$48</f>
        <v>55</v>
      </c>
      <c r="C46" s="176"/>
      <c r="D46" s="176"/>
      <c r="E46" s="176">
        <f>'実質公債費比率（分子）の構造'!L$48</f>
        <v>67</v>
      </c>
      <c r="F46" s="176"/>
      <c r="G46" s="176"/>
      <c r="H46" s="176">
        <f>'実質公債費比率（分子）の構造'!M$48</f>
        <v>71</v>
      </c>
      <c r="I46" s="176"/>
      <c r="J46" s="176"/>
      <c r="K46" s="176">
        <f>'実質公債費比率（分子）の構造'!N$48</f>
        <v>95</v>
      </c>
      <c r="L46" s="176"/>
      <c r="M46" s="176"/>
      <c r="N46" s="176">
        <f>'実質公債費比率（分子）の構造'!O$48</f>
        <v>88</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882</v>
      </c>
      <c r="C49" s="176"/>
      <c r="D49" s="176"/>
      <c r="E49" s="176">
        <f>'実質公債費比率（分子）の構造'!L$45</f>
        <v>848</v>
      </c>
      <c r="F49" s="176"/>
      <c r="G49" s="176"/>
      <c r="H49" s="176">
        <f>'実質公債費比率（分子）の構造'!M$45</f>
        <v>864</v>
      </c>
      <c r="I49" s="176"/>
      <c r="J49" s="176"/>
      <c r="K49" s="176">
        <f>'実質公債費比率（分子）の構造'!N$45</f>
        <v>813</v>
      </c>
      <c r="L49" s="176"/>
      <c r="M49" s="176"/>
      <c r="N49" s="176">
        <f>'実質公債費比率（分子）の構造'!O$45</f>
        <v>804</v>
      </c>
      <c r="O49" s="176"/>
      <c r="P49" s="176"/>
    </row>
    <row r="50" spans="1:16">
      <c r="A50" s="176" t="s">
        <v>73</v>
      </c>
      <c r="B50" s="176" t="e">
        <f>NA()</f>
        <v>#N/A</v>
      </c>
      <c r="C50" s="176">
        <f>IF(ISNUMBER('実質公債費比率（分子）の構造'!K$53),'実質公債費比率（分子）の構造'!K$53,NA())</f>
        <v>260</v>
      </c>
      <c r="D50" s="176" t="e">
        <f>NA()</f>
        <v>#N/A</v>
      </c>
      <c r="E50" s="176" t="e">
        <f>NA()</f>
        <v>#N/A</v>
      </c>
      <c r="F50" s="176">
        <f>IF(ISNUMBER('実質公債費比率（分子）の構造'!L$53),'実質公債費比率（分子）の構造'!L$53,NA())</f>
        <v>311</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293</v>
      </c>
      <c r="M50" s="176" t="e">
        <f>NA()</f>
        <v>#N/A</v>
      </c>
      <c r="N50" s="176" t="e">
        <f>NA()</f>
        <v>#N/A</v>
      </c>
      <c r="O50" s="176">
        <f>IF(ISNUMBER('実質公債費比率（分子）の構造'!O$53),'実質公債費比率（分子）の構造'!O$53,NA())</f>
        <v>331</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5288</v>
      </c>
      <c r="E56" s="175"/>
      <c r="F56" s="175"/>
      <c r="G56" s="175">
        <f>'将来負担比率（分子）の構造'!J$52</f>
        <v>5115</v>
      </c>
      <c r="H56" s="175"/>
      <c r="I56" s="175"/>
      <c r="J56" s="175">
        <f>'将来負担比率（分子）の構造'!K$52</f>
        <v>4982</v>
      </c>
      <c r="K56" s="175"/>
      <c r="L56" s="175"/>
      <c r="M56" s="175">
        <f>'将来負担比率（分子）の構造'!L$52</f>
        <v>5052</v>
      </c>
      <c r="N56" s="175"/>
      <c r="O56" s="175"/>
      <c r="P56" s="175">
        <f>'将来負担比率（分子）の構造'!M$52</f>
        <v>5073</v>
      </c>
    </row>
    <row r="57" spans="1:16">
      <c r="A57" s="175" t="s">
        <v>44</v>
      </c>
      <c r="B57" s="175"/>
      <c r="C57" s="175"/>
      <c r="D57" s="175">
        <f>'将来負担比率（分子）の構造'!I$51</f>
        <v>971</v>
      </c>
      <c r="E57" s="175"/>
      <c r="F57" s="175"/>
      <c r="G57" s="175">
        <f>'将来負担比率（分子）の構造'!J$51</f>
        <v>764</v>
      </c>
      <c r="H57" s="175"/>
      <c r="I57" s="175"/>
      <c r="J57" s="175">
        <f>'将来負担比率（分子）の構造'!K$51</f>
        <v>610</v>
      </c>
      <c r="K57" s="175"/>
      <c r="L57" s="175"/>
      <c r="M57" s="175">
        <f>'将来負担比率（分子）の構造'!L$51</f>
        <v>511</v>
      </c>
      <c r="N57" s="175"/>
      <c r="O57" s="175"/>
      <c r="P57" s="175">
        <f>'将来負担比率（分子）の構造'!M$51</f>
        <v>571</v>
      </c>
    </row>
    <row r="58" spans="1:16">
      <c r="A58" s="175" t="s">
        <v>43</v>
      </c>
      <c r="B58" s="175"/>
      <c r="C58" s="175"/>
      <c r="D58" s="175">
        <f>'将来負担比率（分子）の構造'!I$50</f>
        <v>1503</v>
      </c>
      <c r="E58" s="175"/>
      <c r="F58" s="175"/>
      <c r="G58" s="175">
        <f>'将来負担比率（分子）の構造'!J$50</f>
        <v>1507</v>
      </c>
      <c r="H58" s="175"/>
      <c r="I58" s="175"/>
      <c r="J58" s="175">
        <f>'将来負担比率（分子）の構造'!K$50</f>
        <v>1645</v>
      </c>
      <c r="K58" s="175"/>
      <c r="L58" s="175"/>
      <c r="M58" s="175">
        <f>'将来負担比率（分子）の構造'!L$50</f>
        <v>1752</v>
      </c>
      <c r="N58" s="175"/>
      <c r="O58" s="175"/>
      <c r="P58" s="175">
        <f>'将来負担比率（分子）の構造'!M$50</f>
        <v>1805</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313</v>
      </c>
      <c r="C62" s="175"/>
      <c r="D62" s="175"/>
      <c r="E62" s="175">
        <f>'将来負担比率（分子）の構造'!J$45</f>
        <v>253</v>
      </c>
      <c r="F62" s="175"/>
      <c r="G62" s="175"/>
      <c r="H62" s="175">
        <f>'将来負担比率（分子）の構造'!K$45</f>
        <v>169</v>
      </c>
      <c r="I62" s="175"/>
      <c r="J62" s="175"/>
      <c r="K62" s="175">
        <f>'将来負担比率（分子）の構造'!L$45</f>
        <v>71</v>
      </c>
      <c r="L62" s="175"/>
      <c r="M62" s="175"/>
      <c r="N62" s="175" t="str">
        <f>'将来負担比率（分子）の構造'!M$45</f>
        <v>-</v>
      </c>
      <c r="O62" s="175"/>
      <c r="P62" s="175"/>
    </row>
    <row r="63" spans="1:16">
      <c r="A63" s="175" t="s">
        <v>36</v>
      </c>
      <c r="B63" s="175">
        <f>'将来負担比率（分子）の構造'!I$44</f>
        <v>109</v>
      </c>
      <c r="C63" s="175"/>
      <c r="D63" s="175"/>
      <c r="E63" s="175">
        <f>'将来負担比率（分子）の構造'!J$44</f>
        <v>83</v>
      </c>
      <c r="F63" s="175"/>
      <c r="G63" s="175"/>
      <c r="H63" s="175">
        <f>'将来負担比率（分子）の構造'!K$44</f>
        <v>61</v>
      </c>
      <c r="I63" s="175"/>
      <c r="J63" s="175"/>
      <c r="K63" s="175">
        <f>'将来負担比率（分子）の構造'!L$44</f>
        <v>40</v>
      </c>
      <c r="L63" s="175"/>
      <c r="M63" s="175"/>
      <c r="N63" s="175">
        <f>'将来負担比率（分子）の構造'!M$44</f>
        <v>21</v>
      </c>
      <c r="O63" s="175"/>
      <c r="P63" s="175"/>
    </row>
    <row r="64" spans="1:16">
      <c r="A64" s="175" t="s">
        <v>35</v>
      </c>
      <c r="B64" s="175">
        <f>'将来負担比率（分子）の構造'!I$43</f>
        <v>1158</v>
      </c>
      <c r="C64" s="175"/>
      <c r="D64" s="175"/>
      <c r="E64" s="175">
        <f>'将来負担比率（分子）の構造'!J$43</f>
        <v>1300</v>
      </c>
      <c r="F64" s="175"/>
      <c r="G64" s="175"/>
      <c r="H64" s="175">
        <f>'将来負担比率（分子）の構造'!K$43</f>
        <v>1471</v>
      </c>
      <c r="I64" s="175"/>
      <c r="J64" s="175"/>
      <c r="K64" s="175">
        <f>'将来負担比率（分子）の構造'!L$43</f>
        <v>1448</v>
      </c>
      <c r="L64" s="175"/>
      <c r="M64" s="175"/>
      <c r="N64" s="175">
        <f>'将来負担比率（分子）の構造'!M$43</f>
        <v>1326</v>
      </c>
      <c r="O64" s="175"/>
      <c r="P64" s="175"/>
    </row>
    <row r="65" spans="1:16">
      <c r="A65" s="175" t="s">
        <v>34</v>
      </c>
      <c r="B65" s="175">
        <f>'将来負担比率（分子）の構造'!I$42</f>
        <v>533</v>
      </c>
      <c r="C65" s="175"/>
      <c r="D65" s="175"/>
      <c r="E65" s="175">
        <f>'将来負担比率（分子）の構造'!J$42</f>
        <v>511</v>
      </c>
      <c r="F65" s="175"/>
      <c r="G65" s="175"/>
      <c r="H65" s="175">
        <f>'将来負担比率（分子）の構造'!K$42</f>
        <v>490</v>
      </c>
      <c r="I65" s="175"/>
      <c r="J65" s="175"/>
      <c r="K65" s="175">
        <f>'将来負担比率（分子）の構造'!L$42</f>
        <v>221</v>
      </c>
      <c r="L65" s="175"/>
      <c r="M65" s="175"/>
      <c r="N65" s="175">
        <f>'将来負担比率（分子）の構造'!M$42</f>
        <v>199</v>
      </c>
      <c r="O65" s="175"/>
      <c r="P65" s="175"/>
    </row>
    <row r="66" spans="1:16">
      <c r="A66" s="175" t="s">
        <v>33</v>
      </c>
      <c r="B66" s="175">
        <f>'将来負担比率（分子）の構造'!I$41</f>
        <v>7903</v>
      </c>
      <c r="C66" s="175"/>
      <c r="D66" s="175"/>
      <c r="E66" s="175">
        <f>'将来負担比率（分子）の構造'!J$41</f>
        <v>7637</v>
      </c>
      <c r="F66" s="175"/>
      <c r="G66" s="175"/>
      <c r="H66" s="175">
        <f>'将来負担比率（分子）の構造'!K$41</f>
        <v>7381</v>
      </c>
      <c r="I66" s="175"/>
      <c r="J66" s="175"/>
      <c r="K66" s="175">
        <f>'将来負担比率（分子）の構造'!L$41</f>
        <v>7528</v>
      </c>
      <c r="L66" s="175"/>
      <c r="M66" s="175"/>
      <c r="N66" s="175">
        <f>'将来負担比率（分子）の構造'!M$41</f>
        <v>7915</v>
      </c>
      <c r="O66" s="175"/>
      <c r="P66" s="175"/>
    </row>
    <row r="67" spans="1:16">
      <c r="A67" s="175" t="s">
        <v>77</v>
      </c>
      <c r="B67" s="175" t="e">
        <f>NA()</f>
        <v>#N/A</v>
      </c>
      <c r="C67" s="175">
        <f>IF(ISNUMBER('将来負担比率（分子）の構造'!I$53), IF('将来負担比率（分子）の構造'!I$53 &lt; 0, 0, '将来負担比率（分子）の構造'!I$53), NA())</f>
        <v>2255</v>
      </c>
      <c r="D67" s="175" t="e">
        <f>NA()</f>
        <v>#N/A</v>
      </c>
      <c r="E67" s="175" t="e">
        <f>NA()</f>
        <v>#N/A</v>
      </c>
      <c r="F67" s="175">
        <f>IF(ISNUMBER('将来負担比率（分子）の構造'!J$53), IF('将来負担比率（分子）の構造'!J$53 &lt; 0, 0, '将来負担比率（分子）の構造'!J$53), NA())</f>
        <v>2397</v>
      </c>
      <c r="G67" s="175" t="e">
        <f>NA()</f>
        <v>#N/A</v>
      </c>
      <c r="H67" s="175" t="e">
        <f>NA()</f>
        <v>#N/A</v>
      </c>
      <c r="I67" s="175">
        <f>IF(ISNUMBER('将来負担比率（分子）の構造'!K$53), IF('将来負担比率（分子）の構造'!K$53 &lt; 0, 0, '将来負担比率（分子）の構造'!K$53), NA())</f>
        <v>2334</v>
      </c>
      <c r="J67" s="175" t="e">
        <f>NA()</f>
        <v>#N/A</v>
      </c>
      <c r="K67" s="175" t="e">
        <f>NA()</f>
        <v>#N/A</v>
      </c>
      <c r="L67" s="175">
        <f>IF(ISNUMBER('将来負担比率（分子）の構造'!L$53), IF('将来負担比率（分子）の構造'!L$53 &lt; 0, 0, '将来負担比率（分子）の構造'!L$53), NA())</f>
        <v>1993</v>
      </c>
      <c r="M67" s="175" t="e">
        <f>NA()</f>
        <v>#N/A</v>
      </c>
      <c r="N67" s="175" t="e">
        <f>NA()</f>
        <v>#N/A</v>
      </c>
      <c r="O67" s="175">
        <f>IF(ISNUMBER('将来負担比率（分子）の構造'!M$53), IF('将来負担比率（分子）の構造'!M$53 &lt; 0, 0, '将来負担比率（分子）の構造'!M$53), NA())</f>
        <v>2011</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1055</v>
      </c>
      <c r="C72" s="179">
        <f>基金残高に係る経年分析!G55</f>
        <v>1073</v>
      </c>
      <c r="D72" s="179">
        <f>基金残高に係る経年分析!H55</f>
        <v>1049</v>
      </c>
    </row>
    <row r="73" spans="1:16">
      <c r="A73" s="178" t="s">
        <v>80</v>
      </c>
      <c r="B73" s="179">
        <f>基金残高に係る経年分析!F56</f>
        <v>131</v>
      </c>
      <c r="C73" s="179">
        <f>基金残高に係る経年分析!G56</f>
        <v>163</v>
      </c>
      <c r="D73" s="179">
        <f>基金残高に係る経年分析!H56</f>
        <v>163</v>
      </c>
    </row>
    <row r="74" spans="1:16">
      <c r="A74" s="178" t="s">
        <v>81</v>
      </c>
      <c r="B74" s="179">
        <f>基金残高に係る経年分析!F57</f>
        <v>243</v>
      </c>
      <c r="C74" s="179">
        <f>基金残高に係る経年分析!G57</f>
        <v>280</v>
      </c>
      <c r="D74" s="179">
        <f>基金残高に係る経年分析!H57</f>
        <v>288</v>
      </c>
    </row>
  </sheetData>
  <sheetProtection algorithmName="SHA-512" hashValue="IbbVG9uXgLJEBrSqzN8KccyMnfMw+g5gvxCKwP7pEDHvalhi7gpmKR23M5tfS/HWYV1VgZZz1KkqUxvXgbYuew==" saltValue="LUGStowyB8tV9nV90Y/n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231</v>
      </c>
      <c r="C5" s="716"/>
      <c r="D5" s="716"/>
      <c r="E5" s="716"/>
      <c r="F5" s="716"/>
      <c r="G5" s="716"/>
      <c r="H5" s="716"/>
      <c r="I5" s="716"/>
      <c r="J5" s="716"/>
      <c r="K5" s="716"/>
      <c r="L5" s="716"/>
      <c r="M5" s="716"/>
      <c r="N5" s="716"/>
      <c r="O5" s="716"/>
      <c r="P5" s="716"/>
      <c r="Q5" s="717"/>
      <c r="R5" s="712">
        <v>359576</v>
      </c>
      <c r="S5" s="713"/>
      <c r="T5" s="713"/>
      <c r="U5" s="713"/>
      <c r="V5" s="713"/>
      <c r="W5" s="713"/>
      <c r="X5" s="713"/>
      <c r="Y5" s="738"/>
      <c r="Z5" s="751">
        <v>4.5999999999999996</v>
      </c>
      <c r="AA5" s="751"/>
      <c r="AB5" s="751"/>
      <c r="AC5" s="751"/>
      <c r="AD5" s="752">
        <v>359576</v>
      </c>
      <c r="AE5" s="752"/>
      <c r="AF5" s="752"/>
      <c r="AG5" s="752"/>
      <c r="AH5" s="752"/>
      <c r="AI5" s="752"/>
      <c r="AJ5" s="752"/>
      <c r="AK5" s="752"/>
      <c r="AL5" s="739">
        <v>9.1999999999999993</v>
      </c>
      <c r="AM5" s="721"/>
      <c r="AN5" s="721"/>
      <c r="AO5" s="740"/>
      <c r="AP5" s="715" t="s">
        <v>232</v>
      </c>
      <c r="AQ5" s="716"/>
      <c r="AR5" s="716"/>
      <c r="AS5" s="716"/>
      <c r="AT5" s="716"/>
      <c r="AU5" s="716"/>
      <c r="AV5" s="716"/>
      <c r="AW5" s="716"/>
      <c r="AX5" s="716"/>
      <c r="AY5" s="716"/>
      <c r="AZ5" s="716"/>
      <c r="BA5" s="716"/>
      <c r="BB5" s="716"/>
      <c r="BC5" s="716"/>
      <c r="BD5" s="716"/>
      <c r="BE5" s="716"/>
      <c r="BF5" s="717"/>
      <c r="BG5" s="657">
        <v>359576</v>
      </c>
      <c r="BH5" s="658"/>
      <c r="BI5" s="658"/>
      <c r="BJ5" s="658"/>
      <c r="BK5" s="658"/>
      <c r="BL5" s="658"/>
      <c r="BM5" s="658"/>
      <c r="BN5" s="659"/>
      <c r="BO5" s="695">
        <v>100</v>
      </c>
      <c r="BP5" s="695"/>
      <c r="BQ5" s="695"/>
      <c r="BR5" s="695"/>
      <c r="BS5" s="696" t="s">
        <v>130</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c r="B6" s="654" t="s">
        <v>236</v>
      </c>
      <c r="C6" s="655"/>
      <c r="D6" s="655"/>
      <c r="E6" s="655"/>
      <c r="F6" s="655"/>
      <c r="G6" s="655"/>
      <c r="H6" s="655"/>
      <c r="I6" s="655"/>
      <c r="J6" s="655"/>
      <c r="K6" s="655"/>
      <c r="L6" s="655"/>
      <c r="M6" s="655"/>
      <c r="N6" s="655"/>
      <c r="O6" s="655"/>
      <c r="P6" s="655"/>
      <c r="Q6" s="656"/>
      <c r="R6" s="657">
        <v>73046</v>
      </c>
      <c r="S6" s="658"/>
      <c r="T6" s="658"/>
      <c r="U6" s="658"/>
      <c r="V6" s="658"/>
      <c r="W6" s="658"/>
      <c r="X6" s="658"/>
      <c r="Y6" s="659"/>
      <c r="Z6" s="695">
        <v>0.9</v>
      </c>
      <c r="AA6" s="695"/>
      <c r="AB6" s="695"/>
      <c r="AC6" s="695"/>
      <c r="AD6" s="696">
        <v>73046</v>
      </c>
      <c r="AE6" s="696"/>
      <c r="AF6" s="696"/>
      <c r="AG6" s="696"/>
      <c r="AH6" s="696"/>
      <c r="AI6" s="696"/>
      <c r="AJ6" s="696"/>
      <c r="AK6" s="696"/>
      <c r="AL6" s="660">
        <v>1.9</v>
      </c>
      <c r="AM6" s="661"/>
      <c r="AN6" s="661"/>
      <c r="AO6" s="697"/>
      <c r="AP6" s="654" t="s">
        <v>237</v>
      </c>
      <c r="AQ6" s="655"/>
      <c r="AR6" s="655"/>
      <c r="AS6" s="655"/>
      <c r="AT6" s="655"/>
      <c r="AU6" s="655"/>
      <c r="AV6" s="655"/>
      <c r="AW6" s="655"/>
      <c r="AX6" s="655"/>
      <c r="AY6" s="655"/>
      <c r="AZ6" s="655"/>
      <c r="BA6" s="655"/>
      <c r="BB6" s="655"/>
      <c r="BC6" s="655"/>
      <c r="BD6" s="655"/>
      <c r="BE6" s="655"/>
      <c r="BF6" s="656"/>
      <c r="BG6" s="657">
        <v>359576</v>
      </c>
      <c r="BH6" s="658"/>
      <c r="BI6" s="658"/>
      <c r="BJ6" s="658"/>
      <c r="BK6" s="658"/>
      <c r="BL6" s="658"/>
      <c r="BM6" s="658"/>
      <c r="BN6" s="659"/>
      <c r="BO6" s="695">
        <v>100</v>
      </c>
      <c r="BP6" s="695"/>
      <c r="BQ6" s="695"/>
      <c r="BR6" s="695"/>
      <c r="BS6" s="696" t="s">
        <v>130</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84088</v>
      </c>
      <c r="CS6" s="658"/>
      <c r="CT6" s="658"/>
      <c r="CU6" s="658"/>
      <c r="CV6" s="658"/>
      <c r="CW6" s="658"/>
      <c r="CX6" s="658"/>
      <c r="CY6" s="659"/>
      <c r="CZ6" s="739">
        <v>1.1000000000000001</v>
      </c>
      <c r="DA6" s="721"/>
      <c r="DB6" s="721"/>
      <c r="DC6" s="741"/>
      <c r="DD6" s="663" t="s">
        <v>130</v>
      </c>
      <c r="DE6" s="658"/>
      <c r="DF6" s="658"/>
      <c r="DG6" s="658"/>
      <c r="DH6" s="658"/>
      <c r="DI6" s="658"/>
      <c r="DJ6" s="658"/>
      <c r="DK6" s="658"/>
      <c r="DL6" s="658"/>
      <c r="DM6" s="658"/>
      <c r="DN6" s="658"/>
      <c r="DO6" s="658"/>
      <c r="DP6" s="659"/>
      <c r="DQ6" s="663">
        <v>84088</v>
      </c>
      <c r="DR6" s="658"/>
      <c r="DS6" s="658"/>
      <c r="DT6" s="658"/>
      <c r="DU6" s="658"/>
      <c r="DV6" s="658"/>
      <c r="DW6" s="658"/>
      <c r="DX6" s="658"/>
      <c r="DY6" s="658"/>
      <c r="DZ6" s="658"/>
      <c r="EA6" s="658"/>
      <c r="EB6" s="658"/>
      <c r="EC6" s="694"/>
    </row>
    <row r="7" spans="2:143" ht="11.25" customHeight="1">
      <c r="B7" s="654" t="s">
        <v>239</v>
      </c>
      <c r="C7" s="655"/>
      <c r="D7" s="655"/>
      <c r="E7" s="655"/>
      <c r="F7" s="655"/>
      <c r="G7" s="655"/>
      <c r="H7" s="655"/>
      <c r="I7" s="655"/>
      <c r="J7" s="655"/>
      <c r="K7" s="655"/>
      <c r="L7" s="655"/>
      <c r="M7" s="655"/>
      <c r="N7" s="655"/>
      <c r="O7" s="655"/>
      <c r="P7" s="655"/>
      <c r="Q7" s="656"/>
      <c r="R7" s="657">
        <v>93</v>
      </c>
      <c r="S7" s="658"/>
      <c r="T7" s="658"/>
      <c r="U7" s="658"/>
      <c r="V7" s="658"/>
      <c r="W7" s="658"/>
      <c r="X7" s="658"/>
      <c r="Y7" s="659"/>
      <c r="Z7" s="695">
        <v>0</v>
      </c>
      <c r="AA7" s="695"/>
      <c r="AB7" s="695"/>
      <c r="AC7" s="695"/>
      <c r="AD7" s="696">
        <v>93</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153442</v>
      </c>
      <c r="BH7" s="658"/>
      <c r="BI7" s="658"/>
      <c r="BJ7" s="658"/>
      <c r="BK7" s="658"/>
      <c r="BL7" s="658"/>
      <c r="BM7" s="658"/>
      <c r="BN7" s="659"/>
      <c r="BO7" s="695">
        <v>42.7</v>
      </c>
      <c r="BP7" s="695"/>
      <c r="BQ7" s="695"/>
      <c r="BR7" s="695"/>
      <c r="BS7" s="696" t="s">
        <v>241</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1484870</v>
      </c>
      <c r="CS7" s="658"/>
      <c r="CT7" s="658"/>
      <c r="CU7" s="658"/>
      <c r="CV7" s="658"/>
      <c r="CW7" s="658"/>
      <c r="CX7" s="658"/>
      <c r="CY7" s="659"/>
      <c r="CZ7" s="695">
        <v>19.5</v>
      </c>
      <c r="DA7" s="695"/>
      <c r="DB7" s="695"/>
      <c r="DC7" s="695"/>
      <c r="DD7" s="663">
        <v>446298</v>
      </c>
      <c r="DE7" s="658"/>
      <c r="DF7" s="658"/>
      <c r="DG7" s="658"/>
      <c r="DH7" s="658"/>
      <c r="DI7" s="658"/>
      <c r="DJ7" s="658"/>
      <c r="DK7" s="658"/>
      <c r="DL7" s="658"/>
      <c r="DM7" s="658"/>
      <c r="DN7" s="658"/>
      <c r="DO7" s="658"/>
      <c r="DP7" s="659"/>
      <c r="DQ7" s="663">
        <v>848935</v>
      </c>
      <c r="DR7" s="658"/>
      <c r="DS7" s="658"/>
      <c r="DT7" s="658"/>
      <c r="DU7" s="658"/>
      <c r="DV7" s="658"/>
      <c r="DW7" s="658"/>
      <c r="DX7" s="658"/>
      <c r="DY7" s="658"/>
      <c r="DZ7" s="658"/>
      <c r="EA7" s="658"/>
      <c r="EB7" s="658"/>
      <c r="EC7" s="694"/>
    </row>
    <row r="8" spans="2:143" ht="11.25" customHeight="1">
      <c r="B8" s="654" t="s">
        <v>243</v>
      </c>
      <c r="C8" s="655"/>
      <c r="D8" s="655"/>
      <c r="E8" s="655"/>
      <c r="F8" s="655"/>
      <c r="G8" s="655"/>
      <c r="H8" s="655"/>
      <c r="I8" s="655"/>
      <c r="J8" s="655"/>
      <c r="K8" s="655"/>
      <c r="L8" s="655"/>
      <c r="M8" s="655"/>
      <c r="N8" s="655"/>
      <c r="O8" s="655"/>
      <c r="P8" s="655"/>
      <c r="Q8" s="656"/>
      <c r="R8" s="657">
        <v>916</v>
      </c>
      <c r="S8" s="658"/>
      <c r="T8" s="658"/>
      <c r="U8" s="658"/>
      <c r="V8" s="658"/>
      <c r="W8" s="658"/>
      <c r="X8" s="658"/>
      <c r="Y8" s="659"/>
      <c r="Z8" s="695">
        <v>0</v>
      </c>
      <c r="AA8" s="695"/>
      <c r="AB8" s="695"/>
      <c r="AC8" s="695"/>
      <c r="AD8" s="696">
        <v>916</v>
      </c>
      <c r="AE8" s="696"/>
      <c r="AF8" s="696"/>
      <c r="AG8" s="696"/>
      <c r="AH8" s="696"/>
      <c r="AI8" s="696"/>
      <c r="AJ8" s="696"/>
      <c r="AK8" s="696"/>
      <c r="AL8" s="660">
        <v>0</v>
      </c>
      <c r="AM8" s="661"/>
      <c r="AN8" s="661"/>
      <c r="AO8" s="697"/>
      <c r="AP8" s="654" t="s">
        <v>244</v>
      </c>
      <c r="AQ8" s="655"/>
      <c r="AR8" s="655"/>
      <c r="AS8" s="655"/>
      <c r="AT8" s="655"/>
      <c r="AU8" s="655"/>
      <c r="AV8" s="655"/>
      <c r="AW8" s="655"/>
      <c r="AX8" s="655"/>
      <c r="AY8" s="655"/>
      <c r="AZ8" s="655"/>
      <c r="BA8" s="655"/>
      <c r="BB8" s="655"/>
      <c r="BC8" s="655"/>
      <c r="BD8" s="655"/>
      <c r="BE8" s="655"/>
      <c r="BF8" s="656"/>
      <c r="BG8" s="657">
        <v>7581</v>
      </c>
      <c r="BH8" s="658"/>
      <c r="BI8" s="658"/>
      <c r="BJ8" s="658"/>
      <c r="BK8" s="658"/>
      <c r="BL8" s="658"/>
      <c r="BM8" s="658"/>
      <c r="BN8" s="659"/>
      <c r="BO8" s="695">
        <v>2.1</v>
      </c>
      <c r="BP8" s="695"/>
      <c r="BQ8" s="695"/>
      <c r="BR8" s="695"/>
      <c r="BS8" s="696" t="s">
        <v>130</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1696330</v>
      </c>
      <c r="CS8" s="658"/>
      <c r="CT8" s="658"/>
      <c r="CU8" s="658"/>
      <c r="CV8" s="658"/>
      <c r="CW8" s="658"/>
      <c r="CX8" s="658"/>
      <c r="CY8" s="659"/>
      <c r="CZ8" s="695">
        <v>22.2</v>
      </c>
      <c r="DA8" s="695"/>
      <c r="DB8" s="695"/>
      <c r="DC8" s="695"/>
      <c r="DD8" s="663">
        <v>1679</v>
      </c>
      <c r="DE8" s="658"/>
      <c r="DF8" s="658"/>
      <c r="DG8" s="658"/>
      <c r="DH8" s="658"/>
      <c r="DI8" s="658"/>
      <c r="DJ8" s="658"/>
      <c r="DK8" s="658"/>
      <c r="DL8" s="658"/>
      <c r="DM8" s="658"/>
      <c r="DN8" s="658"/>
      <c r="DO8" s="658"/>
      <c r="DP8" s="659"/>
      <c r="DQ8" s="663">
        <v>825882</v>
      </c>
      <c r="DR8" s="658"/>
      <c r="DS8" s="658"/>
      <c r="DT8" s="658"/>
      <c r="DU8" s="658"/>
      <c r="DV8" s="658"/>
      <c r="DW8" s="658"/>
      <c r="DX8" s="658"/>
      <c r="DY8" s="658"/>
      <c r="DZ8" s="658"/>
      <c r="EA8" s="658"/>
      <c r="EB8" s="658"/>
      <c r="EC8" s="694"/>
    </row>
    <row r="9" spans="2:143" ht="11.25" customHeight="1">
      <c r="B9" s="654" t="s">
        <v>246</v>
      </c>
      <c r="C9" s="655"/>
      <c r="D9" s="655"/>
      <c r="E9" s="655"/>
      <c r="F9" s="655"/>
      <c r="G9" s="655"/>
      <c r="H9" s="655"/>
      <c r="I9" s="655"/>
      <c r="J9" s="655"/>
      <c r="K9" s="655"/>
      <c r="L9" s="655"/>
      <c r="M9" s="655"/>
      <c r="N9" s="655"/>
      <c r="O9" s="655"/>
      <c r="P9" s="655"/>
      <c r="Q9" s="656"/>
      <c r="R9" s="657">
        <v>1048</v>
      </c>
      <c r="S9" s="658"/>
      <c r="T9" s="658"/>
      <c r="U9" s="658"/>
      <c r="V9" s="658"/>
      <c r="W9" s="658"/>
      <c r="X9" s="658"/>
      <c r="Y9" s="659"/>
      <c r="Z9" s="695">
        <v>0</v>
      </c>
      <c r="AA9" s="695"/>
      <c r="AB9" s="695"/>
      <c r="AC9" s="695"/>
      <c r="AD9" s="696">
        <v>1048</v>
      </c>
      <c r="AE9" s="696"/>
      <c r="AF9" s="696"/>
      <c r="AG9" s="696"/>
      <c r="AH9" s="696"/>
      <c r="AI9" s="696"/>
      <c r="AJ9" s="696"/>
      <c r="AK9" s="696"/>
      <c r="AL9" s="660">
        <v>0</v>
      </c>
      <c r="AM9" s="661"/>
      <c r="AN9" s="661"/>
      <c r="AO9" s="697"/>
      <c r="AP9" s="654" t="s">
        <v>247</v>
      </c>
      <c r="AQ9" s="655"/>
      <c r="AR9" s="655"/>
      <c r="AS9" s="655"/>
      <c r="AT9" s="655"/>
      <c r="AU9" s="655"/>
      <c r="AV9" s="655"/>
      <c r="AW9" s="655"/>
      <c r="AX9" s="655"/>
      <c r="AY9" s="655"/>
      <c r="AZ9" s="655"/>
      <c r="BA9" s="655"/>
      <c r="BB9" s="655"/>
      <c r="BC9" s="655"/>
      <c r="BD9" s="655"/>
      <c r="BE9" s="655"/>
      <c r="BF9" s="656"/>
      <c r="BG9" s="657">
        <v>134606</v>
      </c>
      <c r="BH9" s="658"/>
      <c r="BI9" s="658"/>
      <c r="BJ9" s="658"/>
      <c r="BK9" s="658"/>
      <c r="BL9" s="658"/>
      <c r="BM9" s="658"/>
      <c r="BN9" s="659"/>
      <c r="BO9" s="695">
        <v>37.4</v>
      </c>
      <c r="BP9" s="695"/>
      <c r="BQ9" s="695"/>
      <c r="BR9" s="695"/>
      <c r="BS9" s="696" t="s">
        <v>130</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611593</v>
      </c>
      <c r="CS9" s="658"/>
      <c r="CT9" s="658"/>
      <c r="CU9" s="658"/>
      <c r="CV9" s="658"/>
      <c r="CW9" s="658"/>
      <c r="CX9" s="658"/>
      <c r="CY9" s="659"/>
      <c r="CZ9" s="695">
        <v>8</v>
      </c>
      <c r="DA9" s="695"/>
      <c r="DB9" s="695"/>
      <c r="DC9" s="695"/>
      <c r="DD9" s="663">
        <v>42930</v>
      </c>
      <c r="DE9" s="658"/>
      <c r="DF9" s="658"/>
      <c r="DG9" s="658"/>
      <c r="DH9" s="658"/>
      <c r="DI9" s="658"/>
      <c r="DJ9" s="658"/>
      <c r="DK9" s="658"/>
      <c r="DL9" s="658"/>
      <c r="DM9" s="658"/>
      <c r="DN9" s="658"/>
      <c r="DO9" s="658"/>
      <c r="DP9" s="659"/>
      <c r="DQ9" s="663">
        <v>498520</v>
      </c>
      <c r="DR9" s="658"/>
      <c r="DS9" s="658"/>
      <c r="DT9" s="658"/>
      <c r="DU9" s="658"/>
      <c r="DV9" s="658"/>
      <c r="DW9" s="658"/>
      <c r="DX9" s="658"/>
      <c r="DY9" s="658"/>
      <c r="DZ9" s="658"/>
      <c r="EA9" s="658"/>
      <c r="EB9" s="658"/>
      <c r="EC9" s="694"/>
    </row>
    <row r="10" spans="2:143" ht="11.25" customHeight="1">
      <c r="B10" s="654" t="s">
        <v>249</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8459</v>
      </c>
      <c r="BH10" s="658"/>
      <c r="BI10" s="658"/>
      <c r="BJ10" s="658"/>
      <c r="BK10" s="658"/>
      <c r="BL10" s="658"/>
      <c r="BM10" s="658"/>
      <c r="BN10" s="659"/>
      <c r="BO10" s="695">
        <v>2.4</v>
      </c>
      <c r="BP10" s="695"/>
      <c r="BQ10" s="695"/>
      <c r="BR10" s="695"/>
      <c r="BS10" s="696" t="s">
        <v>241</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241</v>
      </c>
      <c r="DA10" s="695"/>
      <c r="DB10" s="695"/>
      <c r="DC10" s="695"/>
      <c r="DD10" s="663" t="s">
        <v>130</v>
      </c>
      <c r="DE10" s="658"/>
      <c r="DF10" s="658"/>
      <c r="DG10" s="658"/>
      <c r="DH10" s="658"/>
      <c r="DI10" s="658"/>
      <c r="DJ10" s="658"/>
      <c r="DK10" s="658"/>
      <c r="DL10" s="658"/>
      <c r="DM10" s="658"/>
      <c r="DN10" s="658"/>
      <c r="DO10" s="658"/>
      <c r="DP10" s="659"/>
      <c r="DQ10" s="663" t="s">
        <v>241</v>
      </c>
      <c r="DR10" s="658"/>
      <c r="DS10" s="658"/>
      <c r="DT10" s="658"/>
      <c r="DU10" s="658"/>
      <c r="DV10" s="658"/>
      <c r="DW10" s="658"/>
      <c r="DX10" s="658"/>
      <c r="DY10" s="658"/>
      <c r="DZ10" s="658"/>
      <c r="EA10" s="658"/>
      <c r="EB10" s="658"/>
      <c r="EC10" s="694"/>
    </row>
    <row r="11" spans="2:143" ht="11.25" customHeight="1">
      <c r="B11" s="654" t="s">
        <v>252</v>
      </c>
      <c r="C11" s="655"/>
      <c r="D11" s="655"/>
      <c r="E11" s="655"/>
      <c r="F11" s="655"/>
      <c r="G11" s="655"/>
      <c r="H11" s="655"/>
      <c r="I11" s="655"/>
      <c r="J11" s="655"/>
      <c r="K11" s="655"/>
      <c r="L11" s="655"/>
      <c r="M11" s="655"/>
      <c r="N11" s="655"/>
      <c r="O11" s="655"/>
      <c r="P11" s="655"/>
      <c r="Q11" s="656"/>
      <c r="R11" s="657">
        <v>141147</v>
      </c>
      <c r="S11" s="658"/>
      <c r="T11" s="658"/>
      <c r="U11" s="658"/>
      <c r="V11" s="658"/>
      <c r="W11" s="658"/>
      <c r="X11" s="658"/>
      <c r="Y11" s="659"/>
      <c r="Z11" s="660">
        <v>1.8</v>
      </c>
      <c r="AA11" s="661"/>
      <c r="AB11" s="661"/>
      <c r="AC11" s="662"/>
      <c r="AD11" s="663">
        <v>141147</v>
      </c>
      <c r="AE11" s="658"/>
      <c r="AF11" s="658"/>
      <c r="AG11" s="658"/>
      <c r="AH11" s="658"/>
      <c r="AI11" s="658"/>
      <c r="AJ11" s="658"/>
      <c r="AK11" s="659"/>
      <c r="AL11" s="660">
        <v>3.6</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2796</v>
      </c>
      <c r="BH11" s="658"/>
      <c r="BI11" s="658"/>
      <c r="BJ11" s="658"/>
      <c r="BK11" s="658"/>
      <c r="BL11" s="658"/>
      <c r="BM11" s="658"/>
      <c r="BN11" s="659"/>
      <c r="BO11" s="695">
        <v>0.8</v>
      </c>
      <c r="BP11" s="695"/>
      <c r="BQ11" s="695"/>
      <c r="BR11" s="695"/>
      <c r="BS11" s="696" t="s">
        <v>241</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780358</v>
      </c>
      <c r="CS11" s="658"/>
      <c r="CT11" s="658"/>
      <c r="CU11" s="658"/>
      <c r="CV11" s="658"/>
      <c r="CW11" s="658"/>
      <c r="CX11" s="658"/>
      <c r="CY11" s="659"/>
      <c r="CZ11" s="695">
        <v>10.199999999999999</v>
      </c>
      <c r="DA11" s="695"/>
      <c r="DB11" s="695"/>
      <c r="DC11" s="695"/>
      <c r="DD11" s="663">
        <v>303493</v>
      </c>
      <c r="DE11" s="658"/>
      <c r="DF11" s="658"/>
      <c r="DG11" s="658"/>
      <c r="DH11" s="658"/>
      <c r="DI11" s="658"/>
      <c r="DJ11" s="658"/>
      <c r="DK11" s="658"/>
      <c r="DL11" s="658"/>
      <c r="DM11" s="658"/>
      <c r="DN11" s="658"/>
      <c r="DO11" s="658"/>
      <c r="DP11" s="659"/>
      <c r="DQ11" s="663">
        <v>389188</v>
      </c>
      <c r="DR11" s="658"/>
      <c r="DS11" s="658"/>
      <c r="DT11" s="658"/>
      <c r="DU11" s="658"/>
      <c r="DV11" s="658"/>
      <c r="DW11" s="658"/>
      <c r="DX11" s="658"/>
      <c r="DY11" s="658"/>
      <c r="DZ11" s="658"/>
      <c r="EA11" s="658"/>
      <c r="EB11" s="658"/>
      <c r="EC11" s="694"/>
    </row>
    <row r="12" spans="2:143" ht="11.25" customHeight="1">
      <c r="B12" s="654" t="s">
        <v>255</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130</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117172</v>
      </c>
      <c r="BH12" s="658"/>
      <c r="BI12" s="658"/>
      <c r="BJ12" s="658"/>
      <c r="BK12" s="658"/>
      <c r="BL12" s="658"/>
      <c r="BM12" s="658"/>
      <c r="BN12" s="659"/>
      <c r="BO12" s="695">
        <v>32.6</v>
      </c>
      <c r="BP12" s="695"/>
      <c r="BQ12" s="695"/>
      <c r="BR12" s="695"/>
      <c r="BS12" s="696" t="s">
        <v>130</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90086</v>
      </c>
      <c r="CS12" s="658"/>
      <c r="CT12" s="658"/>
      <c r="CU12" s="658"/>
      <c r="CV12" s="658"/>
      <c r="CW12" s="658"/>
      <c r="CX12" s="658"/>
      <c r="CY12" s="659"/>
      <c r="CZ12" s="695">
        <v>1.2</v>
      </c>
      <c r="DA12" s="695"/>
      <c r="DB12" s="695"/>
      <c r="DC12" s="695"/>
      <c r="DD12" s="663">
        <v>12052</v>
      </c>
      <c r="DE12" s="658"/>
      <c r="DF12" s="658"/>
      <c r="DG12" s="658"/>
      <c r="DH12" s="658"/>
      <c r="DI12" s="658"/>
      <c r="DJ12" s="658"/>
      <c r="DK12" s="658"/>
      <c r="DL12" s="658"/>
      <c r="DM12" s="658"/>
      <c r="DN12" s="658"/>
      <c r="DO12" s="658"/>
      <c r="DP12" s="659"/>
      <c r="DQ12" s="663">
        <v>69771</v>
      </c>
      <c r="DR12" s="658"/>
      <c r="DS12" s="658"/>
      <c r="DT12" s="658"/>
      <c r="DU12" s="658"/>
      <c r="DV12" s="658"/>
      <c r="DW12" s="658"/>
      <c r="DX12" s="658"/>
      <c r="DY12" s="658"/>
      <c r="DZ12" s="658"/>
      <c r="EA12" s="658"/>
      <c r="EB12" s="658"/>
      <c r="EC12" s="694"/>
    </row>
    <row r="13" spans="2:143" ht="11.25" customHeight="1">
      <c r="B13" s="654" t="s">
        <v>258</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241</v>
      </c>
      <c r="AA13" s="695"/>
      <c r="AB13" s="695"/>
      <c r="AC13" s="695"/>
      <c r="AD13" s="696" t="s">
        <v>241</v>
      </c>
      <c r="AE13" s="696"/>
      <c r="AF13" s="696"/>
      <c r="AG13" s="696"/>
      <c r="AH13" s="696"/>
      <c r="AI13" s="696"/>
      <c r="AJ13" s="696"/>
      <c r="AK13" s="696"/>
      <c r="AL13" s="660" t="s">
        <v>130</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116094</v>
      </c>
      <c r="BH13" s="658"/>
      <c r="BI13" s="658"/>
      <c r="BJ13" s="658"/>
      <c r="BK13" s="658"/>
      <c r="BL13" s="658"/>
      <c r="BM13" s="658"/>
      <c r="BN13" s="659"/>
      <c r="BO13" s="695">
        <v>32.299999999999997</v>
      </c>
      <c r="BP13" s="695"/>
      <c r="BQ13" s="695"/>
      <c r="BR13" s="695"/>
      <c r="BS13" s="696" t="s">
        <v>241</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823241</v>
      </c>
      <c r="CS13" s="658"/>
      <c r="CT13" s="658"/>
      <c r="CU13" s="658"/>
      <c r="CV13" s="658"/>
      <c r="CW13" s="658"/>
      <c r="CX13" s="658"/>
      <c r="CY13" s="659"/>
      <c r="CZ13" s="695">
        <v>10.8</v>
      </c>
      <c r="DA13" s="695"/>
      <c r="DB13" s="695"/>
      <c r="DC13" s="695"/>
      <c r="DD13" s="663">
        <v>701277</v>
      </c>
      <c r="DE13" s="658"/>
      <c r="DF13" s="658"/>
      <c r="DG13" s="658"/>
      <c r="DH13" s="658"/>
      <c r="DI13" s="658"/>
      <c r="DJ13" s="658"/>
      <c r="DK13" s="658"/>
      <c r="DL13" s="658"/>
      <c r="DM13" s="658"/>
      <c r="DN13" s="658"/>
      <c r="DO13" s="658"/>
      <c r="DP13" s="659"/>
      <c r="DQ13" s="663">
        <v>130943</v>
      </c>
      <c r="DR13" s="658"/>
      <c r="DS13" s="658"/>
      <c r="DT13" s="658"/>
      <c r="DU13" s="658"/>
      <c r="DV13" s="658"/>
      <c r="DW13" s="658"/>
      <c r="DX13" s="658"/>
      <c r="DY13" s="658"/>
      <c r="DZ13" s="658"/>
      <c r="EA13" s="658"/>
      <c r="EB13" s="658"/>
      <c r="EC13" s="694"/>
    </row>
    <row r="14" spans="2:143" ht="11.25" customHeight="1">
      <c r="B14" s="654" t="s">
        <v>261</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241</v>
      </c>
      <c r="AA14" s="695"/>
      <c r="AB14" s="695"/>
      <c r="AC14" s="695"/>
      <c r="AD14" s="696" t="s">
        <v>130</v>
      </c>
      <c r="AE14" s="696"/>
      <c r="AF14" s="696"/>
      <c r="AG14" s="696"/>
      <c r="AH14" s="696"/>
      <c r="AI14" s="696"/>
      <c r="AJ14" s="696"/>
      <c r="AK14" s="696"/>
      <c r="AL14" s="660" t="s">
        <v>241</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33762</v>
      </c>
      <c r="BH14" s="658"/>
      <c r="BI14" s="658"/>
      <c r="BJ14" s="658"/>
      <c r="BK14" s="658"/>
      <c r="BL14" s="658"/>
      <c r="BM14" s="658"/>
      <c r="BN14" s="659"/>
      <c r="BO14" s="695">
        <v>9.4</v>
      </c>
      <c r="BP14" s="695"/>
      <c r="BQ14" s="695"/>
      <c r="BR14" s="695"/>
      <c r="BS14" s="696" t="s">
        <v>130</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318351</v>
      </c>
      <c r="CS14" s="658"/>
      <c r="CT14" s="658"/>
      <c r="CU14" s="658"/>
      <c r="CV14" s="658"/>
      <c r="CW14" s="658"/>
      <c r="CX14" s="658"/>
      <c r="CY14" s="659"/>
      <c r="CZ14" s="695">
        <v>4.2</v>
      </c>
      <c r="DA14" s="695"/>
      <c r="DB14" s="695"/>
      <c r="DC14" s="695"/>
      <c r="DD14" s="663">
        <v>172217</v>
      </c>
      <c r="DE14" s="658"/>
      <c r="DF14" s="658"/>
      <c r="DG14" s="658"/>
      <c r="DH14" s="658"/>
      <c r="DI14" s="658"/>
      <c r="DJ14" s="658"/>
      <c r="DK14" s="658"/>
      <c r="DL14" s="658"/>
      <c r="DM14" s="658"/>
      <c r="DN14" s="658"/>
      <c r="DO14" s="658"/>
      <c r="DP14" s="659"/>
      <c r="DQ14" s="663">
        <v>146223</v>
      </c>
      <c r="DR14" s="658"/>
      <c r="DS14" s="658"/>
      <c r="DT14" s="658"/>
      <c r="DU14" s="658"/>
      <c r="DV14" s="658"/>
      <c r="DW14" s="658"/>
      <c r="DX14" s="658"/>
      <c r="DY14" s="658"/>
      <c r="DZ14" s="658"/>
      <c r="EA14" s="658"/>
      <c r="EB14" s="658"/>
      <c r="EC14" s="694"/>
    </row>
    <row r="15" spans="2:143" ht="11.25" customHeight="1">
      <c r="B15" s="654" t="s">
        <v>264</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241</v>
      </c>
      <c r="AE15" s="696"/>
      <c r="AF15" s="696"/>
      <c r="AG15" s="696"/>
      <c r="AH15" s="696"/>
      <c r="AI15" s="696"/>
      <c r="AJ15" s="696"/>
      <c r="AK15" s="696"/>
      <c r="AL15" s="660" t="s">
        <v>130</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55200</v>
      </c>
      <c r="BH15" s="658"/>
      <c r="BI15" s="658"/>
      <c r="BJ15" s="658"/>
      <c r="BK15" s="658"/>
      <c r="BL15" s="658"/>
      <c r="BM15" s="658"/>
      <c r="BN15" s="659"/>
      <c r="BO15" s="695">
        <v>15.4</v>
      </c>
      <c r="BP15" s="695"/>
      <c r="BQ15" s="695"/>
      <c r="BR15" s="695"/>
      <c r="BS15" s="696" t="s">
        <v>130</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936404</v>
      </c>
      <c r="CS15" s="658"/>
      <c r="CT15" s="658"/>
      <c r="CU15" s="658"/>
      <c r="CV15" s="658"/>
      <c r="CW15" s="658"/>
      <c r="CX15" s="658"/>
      <c r="CY15" s="659"/>
      <c r="CZ15" s="695">
        <v>12.3</v>
      </c>
      <c r="DA15" s="695"/>
      <c r="DB15" s="695"/>
      <c r="DC15" s="695"/>
      <c r="DD15" s="663">
        <v>359397</v>
      </c>
      <c r="DE15" s="658"/>
      <c r="DF15" s="658"/>
      <c r="DG15" s="658"/>
      <c r="DH15" s="658"/>
      <c r="DI15" s="658"/>
      <c r="DJ15" s="658"/>
      <c r="DK15" s="658"/>
      <c r="DL15" s="658"/>
      <c r="DM15" s="658"/>
      <c r="DN15" s="658"/>
      <c r="DO15" s="658"/>
      <c r="DP15" s="659"/>
      <c r="DQ15" s="663">
        <v>611521</v>
      </c>
      <c r="DR15" s="658"/>
      <c r="DS15" s="658"/>
      <c r="DT15" s="658"/>
      <c r="DU15" s="658"/>
      <c r="DV15" s="658"/>
      <c r="DW15" s="658"/>
      <c r="DX15" s="658"/>
      <c r="DY15" s="658"/>
      <c r="DZ15" s="658"/>
      <c r="EA15" s="658"/>
      <c r="EB15" s="658"/>
      <c r="EC15" s="694"/>
    </row>
    <row r="16" spans="2:143" ht="11.25" customHeight="1">
      <c r="B16" s="654" t="s">
        <v>267</v>
      </c>
      <c r="C16" s="655"/>
      <c r="D16" s="655"/>
      <c r="E16" s="655"/>
      <c r="F16" s="655"/>
      <c r="G16" s="655"/>
      <c r="H16" s="655"/>
      <c r="I16" s="655"/>
      <c r="J16" s="655"/>
      <c r="K16" s="655"/>
      <c r="L16" s="655"/>
      <c r="M16" s="655"/>
      <c r="N16" s="655"/>
      <c r="O16" s="655"/>
      <c r="P16" s="655"/>
      <c r="Q16" s="656"/>
      <c r="R16" s="657">
        <v>3641</v>
      </c>
      <c r="S16" s="658"/>
      <c r="T16" s="658"/>
      <c r="U16" s="658"/>
      <c r="V16" s="658"/>
      <c r="W16" s="658"/>
      <c r="X16" s="658"/>
      <c r="Y16" s="659"/>
      <c r="Z16" s="695">
        <v>0</v>
      </c>
      <c r="AA16" s="695"/>
      <c r="AB16" s="695"/>
      <c r="AC16" s="695"/>
      <c r="AD16" s="696">
        <v>3641</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v>112</v>
      </c>
      <c r="CS16" s="658"/>
      <c r="CT16" s="658"/>
      <c r="CU16" s="658"/>
      <c r="CV16" s="658"/>
      <c r="CW16" s="658"/>
      <c r="CX16" s="658"/>
      <c r="CY16" s="659"/>
      <c r="CZ16" s="695">
        <v>0</v>
      </c>
      <c r="DA16" s="695"/>
      <c r="DB16" s="695"/>
      <c r="DC16" s="695"/>
      <c r="DD16" s="663" t="s">
        <v>241</v>
      </c>
      <c r="DE16" s="658"/>
      <c r="DF16" s="658"/>
      <c r="DG16" s="658"/>
      <c r="DH16" s="658"/>
      <c r="DI16" s="658"/>
      <c r="DJ16" s="658"/>
      <c r="DK16" s="658"/>
      <c r="DL16" s="658"/>
      <c r="DM16" s="658"/>
      <c r="DN16" s="658"/>
      <c r="DO16" s="658"/>
      <c r="DP16" s="659"/>
      <c r="DQ16" s="663">
        <v>112</v>
      </c>
      <c r="DR16" s="658"/>
      <c r="DS16" s="658"/>
      <c r="DT16" s="658"/>
      <c r="DU16" s="658"/>
      <c r="DV16" s="658"/>
      <c r="DW16" s="658"/>
      <c r="DX16" s="658"/>
      <c r="DY16" s="658"/>
      <c r="DZ16" s="658"/>
      <c r="EA16" s="658"/>
      <c r="EB16" s="658"/>
      <c r="EC16" s="694"/>
    </row>
    <row r="17" spans="2:133" ht="11.25" customHeight="1">
      <c r="B17" s="654" t="s">
        <v>270</v>
      </c>
      <c r="C17" s="655"/>
      <c r="D17" s="655"/>
      <c r="E17" s="655"/>
      <c r="F17" s="655"/>
      <c r="G17" s="655"/>
      <c r="H17" s="655"/>
      <c r="I17" s="655"/>
      <c r="J17" s="655"/>
      <c r="K17" s="655"/>
      <c r="L17" s="655"/>
      <c r="M17" s="655"/>
      <c r="N17" s="655"/>
      <c r="O17" s="655"/>
      <c r="P17" s="655"/>
      <c r="Q17" s="656"/>
      <c r="R17" s="657">
        <v>4590</v>
      </c>
      <c r="S17" s="658"/>
      <c r="T17" s="658"/>
      <c r="U17" s="658"/>
      <c r="V17" s="658"/>
      <c r="W17" s="658"/>
      <c r="X17" s="658"/>
      <c r="Y17" s="659"/>
      <c r="Z17" s="695">
        <v>0.1</v>
      </c>
      <c r="AA17" s="695"/>
      <c r="AB17" s="695"/>
      <c r="AC17" s="695"/>
      <c r="AD17" s="696">
        <v>4590</v>
      </c>
      <c r="AE17" s="696"/>
      <c r="AF17" s="696"/>
      <c r="AG17" s="696"/>
      <c r="AH17" s="696"/>
      <c r="AI17" s="696"/>
      <c r="AJ17" s="696"/>
      <c r="AK17" s="696"/>
      <c r="AL17" s="660">
        <v>0.1</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241</v>
      </c>
      <c r="BP17" s="695"/>
      <c r="BQ17" s="695"/>
      <c r="BR17" s="695"/>
      <c r="BS17" s="696" t="s">
        <v>241</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803621</v>
      </c>
      <c r="CS17" s="658"/>
      <c r="CT17" s="658"/>
      <c r="CU17" s="658"/>
      <c r="CV17" s="658"/>
      <c r="CW17" s="658"/>
      <c r="CX17" s="658"/>
      <c r="CY17" s="659"/>
      <c r="CZ17" s="695">
        <v>10.5</v>
      </c>
      <c r="DA17" s="695"/>
      <c r="DB17" s="695"/>
      <c r="DC17" s="695"/>
      <c r="DD17" s="663" t="s">
        <v>130</v>
      </c>
      <c r="DE17" s="658"/>
      <c r="DF17" s="658"/>
      <c r="DG17" s="658"/>
      <c r="DH17" s="658"/>
      <c r="DI17" s="658"/>
      <c r="DJ17" s="658"/>
      <c r="DK17" s="658"/>
      <c r="DL17" s="658"/>
      <c r="DM17" s="658"/>
      <c r="DN17" s="658"/>
      <c r="DO17" s="658"/>
      <c r="DP17" s="659"/>
      <c r="DQ17" s="663">
        <v>769695</v>
      </c>
      <c r="DR17" s="658"/>
      <c r="DS17" s="658"/>
      <c r="DT17" s="658"/>
      <c r="DU17" s="658"/>
      <c r="DV17" s="658"/>
      <c r="DW17" s="658"/>
      <c r="DX17" s="658"/>
      <c r="DY17" s="658"/>
      <c r="DZ17" s="658"/>
      <c r="EA17" s="658"/>
      <c r="EB17" s="658"/>
      <c r="EC17" s="694"/>
    </row>
    <row r="18" spans="2:133" ht="11.25" customHeight="1">
      <c r="B18" s="654" t="s">
        <v>273</v>
      </c>
      <c r="C18" s="655"/>
      <c r="D18" s="655"/>
      <c r="E18" s="655"/>
      <c r="F18" s="655"/>
      <c r="G18" s="655"/>
      <c r="H18" s="655"/>
      <c r="I18" s="655"/>
      <c r="J18" s="655"/>
      <c r="K18" s="655"/>
      <c r="L18" s="655"/>
      <c r="M18" s="655"/>
      <c r="N18" s="655"/>
      <c r="O18" s="655"/>
      <c r="P18" s="655"/>
      <c r="Q18" s="656"/>
      <c r="R18" s="657">
        <v>1226</v>
      </c>
      <c r="S18" s="658"/>
      <c r="T18" s="658"/>
      <c r="U18" s="658"/>
      <c r="V18" s="658"/>
      <c r="W18" s="658"/>
      <c r="X18" s="658"/>
      <c r="Y18" s="659"/>
      <c r="Z18" s="695">
        <v>0</v>
      </c>
      <c r="AA18" s="695"/>
      <c r="AB18" s="695"/>
      <c r="AC18" s="695"/>
      <c r="AD18" s="696">
        <v>1226</v>
      </c>
      <c r="AE18" s="696"/>
      <c r="AF18" s="696"/>
      <c r="AG18" s="696"/>
      <c r="AH18" s="696"/>
      <c r="AI18" s="696"/>
      <c r="AJ18" s="696"/>
      <c r="AK18" s="696"/>
      <c r="AL18" s="660">
        <v>0</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178</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c r="B19" s="654" t="s">
        <v>276</v>
      </c>
      <c r="C19" s="655"/>
      <c r="D19" s="655"/>
      <c r="E19" s="655"/>
      <c r="F19" s="655"/>
      <c r="G19" s="655"/>
      <c r="H19" s="655"/>
      <c r="I19" s="655"/>
      <c r="J19" s="655"/>
      <c r="K19" s="655"/>
      <c r="L19" s="655"/>
      <c r="M19" s="655"/>
      <c r="N19" s="655"/>
      <c r="O19" s="655"/>
      <c r="P19" s="655"/>
      <c r="Q19" s="656"/>
      <c r="R19" s="657">
        <v>1226</v>
      </c>
      <c r="S19" s="658"/>
      <c r="T19" s="658"/>
      <c r="U19" s="658"/>
      <c r="V19" s="658"/>
      <c r="W19" s="658"/>
      <c r="X19" s="658"/>
      <c r="Y19" s="659"/>
      <c r="Z19" s="695">
        <v>0</v>
      </c>
      <c r="AA19" s="695"/>
      <c r="AB19" s="695"/>
      <c r="AC19" s="695"/>
      <c r="AD19" s="696">
        <v>1226</v>
      </c>
      <c r="AE19" s="696"/>
      <c r="AF19" s="696"/>
      <c r="AG19" s="696"/>
      <c r="AH19" s="696"/>
      <c r="AI19" s="696"/>
      <c r="AJ19" s="696"/>
      <c r="AK19" s="696"/>
      <c r="AL19" s="660">
        <v>0</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t="s">
        <v>130</v>
      </c>
      <c r="BH19" s="658"/>
      <c r="BI19" s="658"/>
      <c r="BJ19" s="658"/>
      <c r="BK19" s="658"/>
      <c r="BL19" s="658"/>
      <c r="BM19" s="658"/>
      <c r="BN19" s="659"/>
      <c r="BO19" s="695" t="s">
        <v>130</v>
      </c>
      <c r="BP19" s="695"/>
      <c r="BQ19" s="695"/>
      <c r="BR19" s="695"/>
      <c r="BS19" s="696" t="s">
        <v>130</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241</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c r="B20" s="724" t="s">
        <v>279</v>
      </c>
      <c r="C20" s="725"/>
      <c r="D20" s="725"/>
      <c r="E20" s="725"/>
      <c r="F20" s="725"/>
      <c r="G20" s="725"/>
      <c r="H20" s="725"/>
      <c r="I20" s="725"/>
      <c r="J20" s="725"/>
      <c r="K20" s="725"/>
      <c r="L20" s="725"/>
      <c r="M20" s="725"/>
      <c r="N20" s="725"/>
      <c r="O20" s="725"/>
      <c r="P20" s="725"/>
      <c r="Q20" s="726"/>
      <c r="R20" s="657" t="s">
        <v>241</v>
      </c>
      <c r="S20" s="658"/>
      <c r="T20" s="658"/>
      <c r="U20" s="658"/>
      <c r="V20" s="658"/>
      <c r="W20" s="658"/>
      <c r="X20" s="658"/>
      <c r="Y20" s="659"/>
      <c r="Z20" s="695" t="s">
        <v>130</v>
      </c>
      <c r="AA20" s="695"/>
      <c r="AB20" s="695"/>
      <c r="AC20" s="695"/>
      <c r="AD20" s="696" t="s">
        <v>130</v>
      </c>
      <c r="AE20" s="696"/>
      <c r="AF20" s="696"/>
      <c r="AG20" s="696"/>
      <c r="AH20" s="696"/>
      <c r="AI20" s="696"/>
      <c r="AJ20" s="696"/>
      <c r="AK20" s="696"/>
      <c r="AL20" s="660" t="s">
        <v>130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t="s">
        <v>241</v>
      </c>
      <c r="BH20" s="658"/>
      <c r="BI20" s="658"/>
      <c r="BJ20" s="658"/>
      <c r="BK20" s="658"/>
      <c r="BL20" s="658"/>
      <c r="BM20" s="658"/>
      <c r="BN20" s="659"/>
      <c r="BO20" s="695" t="s">
        <v>241</v>
      </c>
      <c r="BP20" s="695"/>
      <c r="BQ20" s="695"/>
      <c r="BR20" s="695"/>
      <c r="BS20" s="696" t="s">
        <v>130</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7629054</v>
      </c>
      <c r="CS20" s="658"/>
      <c r="CT20" s="658"/>
      <c r="CU20" s="658"/>
      <c r="CV20" s="658"/>
      <c r="CW20" s="658"/>
      <c r="CX20" s="658"/>
      <c r="CY20" s="659"/>
      <c r="CZ20" s="695">
        <v>100</v>
      </c>
      <c r="DA20" s="695"/>
      <c r="DB20" s="695"/>
      <c r="DC20" s="695"/>
      <c r="DD20" s="663">
        <v>2039343</v>
      </c>
      <c r="DE20" s="658"/>
      <c r="DF20" s="658"/>
      <c r="DG20" s="658"/>
      <c r="DH20" s="658"/>
      <c r="DI20" s="658"/>
      <c r="DJ20" s="658"/>
      <c r="DK20" s="658"/>
      <c r="DL20" s="658"/>
      <c r="DM20" s="658"/>
      <c r="DN20" s="658"/>
      <c r="DO20" s="658"/>
      <c r="DP20" s="659"/>
      <c r="DQ20" s="663">
        <v>4374878</v>
      </c>
      <c r="DR20" s="658"/>
      <c r="DS20" s="658"/>
      <c r="DT20" s="658"/>
      <c r="DU20" s="658"/>
      <c r="DV20" s="658"/>
      <c r="DW20" s="658"/>
      <c r="DX20" s="658"/>
      <c r="DY20" s="658"/>
      <c r="DZ20" s="658"/>
      <c r="EA20" s="658"/>
      <c r="EB20" s="658"/>
      <c r="EC20" s="694"/>
    </row>
    <row r="21" spans="2:133" ht="11.25" customHeight="1">
      <c r="B21" s="654" t="s">
        <v>282</v>
      </c>
      <c r="C21" s="655"/>
      <c r="D21" s="655"/>
      <c r="E21" s="655"/>
      <c r="F21" s="655"/>
      <c r="G21" s="655"/>
      <c r="H21" s="655"/>
      <c r="I21" s="655"/>
      <c r="J21" s="655"/>
      <c r="K21" s="655"/>
      <c r="L21" s="655"/>
      <c r="M21" s="655"/>
      <c r="N21" s="655"/>
      <c r="O21" s="655"/>
      <c r="P21" s="655"/>
      <c r="Q21" s="656"/>
      <c r="R21" s="657">
        <v>3475929</v>
      </c>
      <c r="S21" s="658"/>
      <c r="T21" s="658"/>
      <c r="U21" s="658"/>
      <c r="V21" s="658"/>
      <c r="W21" s="658"/>
      <c r="X21" s="658"/>
      <c r="Y21" s="659"/>
      <c r="Z21" s="695">
        <v>44.3</v>
      </c>
      <c r="AA21" s="695"/>
      <c r="AB21" s="695"/>
      <c r="AC21" s="695"/>
      <c r="AD21" s="696">
        <v>3281506</v>
      </c>
      <c r="AE21" s="696"/>
      <c r="AF21" s="696"/>
      <c r="AG21" s="696"/>
      <c r="AH21" s="696"/>
      <c r="AI21" s="696"/>
      <c r="AJ21" s="696"/>
      <c r="AK21" s="696"/>
      <c r="AL21" s="660">
        <v>83.7</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t="s">
        <v>241</v>
      </c>
      <c r="BH21" s="658"/>
      <c r="BI21" s="658"/>
      <c r="BJ21" s="658"/>
      <c r="BK21" s="658"/>
      <c r="BL21" s="658"/>
      <c r="BM21" s="658"/>
      <c r="BN21" s="659"/>
      <c r="BO21" s="695" t="s">
        <v>130</v>
      </c>
      <c r="BP21" s="695"/>
      <c r="BQ21" s="695"/>
      <c r="BR21" s="695"/>
      <c r="BS21" s="696" t="s">
        <v>241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284</v>
      </c>
      <c r="C22" s="655"/>
      <c r="D22" s="655"/>
      <c r="E22" s="655"/>
      <c r="F22" s="655"/>
      <c r="G22" s="655"/>
      <c r="H22" s="655"/>
      <c r="I22" s="655"/>
      <c r="J22" s="655"/>
      <c r="K22" s="655"/>
      <c r="L22" s="655"/>
      <c r="M22" s="655"/>
      <c r="N22" s="655"/>
      <c r="O22" s="655"/>
      <c r="P22" s="655"/>
      <c r="Q22" s="656"/>
      <c r="R22" s="657">
        <v>3281506</v>
      </c>
      <c r="S22" s="658"/>
      <c r="T22" s="658"/>
      <c r="U22" s="658"/>
      <c r="V22" s="658"/>
      <c r="W22" s="658"/>
      <c r="X22" s="658"/>
      <c r="Y22" s="659"/>
      <c r="Z22" s="695">
        <v>41.8</v>
      </c>
      <c r="AA22" s="695"/>
      <c r="AB22" s="695"/>
      <c r="AC22" s="695"/>
      <c r="AD22" s="696">
        <v>3281506</v>
      </c>
      <c r="AE22" s="696"/>
      <c r="AF22" s="696"/>
      <c r="AG22" s="696"/>
      <c r="AH22" s="696"/>
      <c r="AI22" s="696"/>
      <c r="AJ22" s="696"/>
      <c r="AK22" s="696"/>
      <c r="AL22" s="660">
        <v>83.7</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241</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287</v>
      </c>
      <c r="C23" s="655"/>
      <c r="D23" s="655"/>
      <c r="E23" s="655"/>
      <c r="F23" s="655"/>
      <c r="G23" s="655"/>
      <c r="H23" s="655"/>
      <c r="I23" s="655"/>
      <c r="J23" s="655"/>
      <c r="K23" s="655"/>
      <c r="L23" s="655"/>
      <c r="M23" s="655"/>
      <c r="N23" s="655"/>
      <c r="O23" s="655"/>
      <c r="P23" s="655"/>
      <c r="Q23" s="656"/>
      <c r="R23" s="657">
        <v>194423</v>
      </c>
      <c r="S23" s="658"/>
      <c r="T23" s="658"/>
      <c r="U23" s="658"/>
      <c r="V23" s="658"/>
      <c r="W23" s="658"/>
      <c r="X23" s="658"/>
      <c r="Y23" s="659"/>
      <c r="Z23" s="695">
        <v>2.5</v>
      </c>
      <c r="AA23" s="695"/>
      <c r="AB23" s="695"/>
      <c r="AC23" s="695"/>
      <c r="AD23" s="696" t="s">
        <v>178</v>
      </c>
      <c r="AE23" s="696"/>
      <c r="AF23" s="696"/>
      <c r="AG23" s="696"/>
      <c r="AH23" s="696"/>
      <c r="AI23" s="696"/>
      <c r="AJ23" s="696"/>
      <c r="AK23" s="696"/>
      <c r="AL23" s="660" t="s">
        <v>130</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c r="B24" s="654" t="s">
        <v>294</v>
      </c>
      <c r="C24" s="655"/>
      <c r="D24" s="655"/>
      <c r="E24" s="655"/>
      <c r="F24" s="655"/>
      <c r="G24" s="655"/>
      <c r="H24" s="655"/>
      <c r="I24" s="655"/>
      <c r="J24" s="655"/>
      <c r="K24" s="655"/>
      <c r="L24" s="655"/>
      <c r="M24" s="655"/>
      <c r="N24" s="655"/>
      <c r="O24" s="655"/>
      <c r="P24" s="655"/>
      <c r="Q24" s="656"/>
      <c r="R24" s="657" t="s">
        <v>241</v>
      </c>
      <c r="S24" s="658"/>
      <c r="T24" s="658"/>
      <c r="U24" s="658"/>
      <c r="V24" s="658"/>
      <c r="W24" s="658"/>
      <c r="X24" s="658"/>
      <c r="Y24" s="659"/>
      <c r="Z24" s="695" t="s">
        <v>130</v>
      </c>
      <c r="AA24" s="695"/>
      <c r="AB24" s="695"/>
      <c r="AC24" s="695"/>
      <c r="AD24" s="696" t="s">
        <v>178</v>
      </c>
      <c r="AE24" s="696"/>
      <c r="AF24" s="696"/>
      <c r="AG24" s="696"/>
      <c r="AH24" s="696"/>
      <c r="AI24" s="696"/>
      <c r="AJ24" s="696"/>
      <c r="AK24" s="696"/>
      <c r="AL24" s="660" t="s">
        <v>241</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241</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3109189</v>
      </c>
      <c r="CS24" s="713"/>
      <c r="CT24" s="713"/>
      <c r="CU24" s="713"/>
      <c r="CV24" s="713"/>
      <c r="CW24" s="713"/>
      <c r="CX24" s="713"/>
      <c r="CY24" s="738"/>
      <c r="CZ24" s="739">
        <v>40.799999999999997</v>
      </c>
      <c r="DA24" s="721"/>
      <c r="DB24" s="721"/>
      <c r="DC24" s="741"/>
      <c r="DD24" s="737">
        <v>2166678</v>
      </c>
      <c r="DE24" s="713"/>
      <c r="DF24" s="713"/>
      <c r="DG24" s="713"/>
      <c r="DH24" s="713"/>
      <c r="DI24" s="713"/>
      <c r="DJ24" s="713"/>
      <c r="DK24" s="738"/>
      <c r="DL24" s="737">
        <v>2141065</v>
      </c>
      <c r="DM24" s="713"/>
      <c r="DN24" s="713"/>
      <c r="DO24" s="713"/>
      <c r="DP24" s="713"/>
      <c r="DQ24" s="713"/>
      <c r="DR24" s="713"/>
      <c r="DS24" s="713"/>
      <c r="DT24" s="713"/>
      <c r="DU24" s="713"/>
      <c r="DV24" s="738"/>
      <c r="DW24" s="739">
        <v>54.2</v>
      </c>
      <c r="DX24" s="721"/>
      <c r="DY24" s="721"/>
      <c r="DZ24" s="721"/>
      <c r="EA24" s="721"/>
      <c r="EB24" s="721"/>
      <c r="EC24" s="740"/>
    </row>
    <row r="25" spans="2:133" ht="11.25" customHeight="1">
      <c r="B25" s="654" t="s">
        <v>297</v>
      </c>
      <c r="C25" s="655"/>
      <c r="D25" s="655"/>
      <c r="E25" s="655"/>
      <c r="F25" s="655"/>
      <c r="G25" s="655"/>
      <c r="H25" s="655"/>
      <c r="I25" s="655"/>
      <c r="J25" s="655"/>
      <c r="K25" s="655"/>
      <c r="L25" s="655"/>
      <c r="M25" s="655"/>
      <c r="N25" s="655"/>
      <c r="O25" s="655"/>
      <c r="P25" s="655"/>
      <c r="Q25" s="656"/>
      <c r="R25" s="657">
        <v>4061212</v>
      </c>
      <c r="S25" s="658"/>
      <c r="T25" s="658"/>
      <c r="U25" s="658"/>
      <c r="V25" s="658"/>
      <c r="W25" s="658"/>
      <c r="X25" s="658"/>
      <c r="Y25" s="659"/>
      <c r="Z25" s="695">
        <v>51.8</v>
      </c>
      <c r="AA25" s="695"/>
      <c r="AB25" s="695"/>
      <c r="AC25" s="695"/>
      <c r="AD25" s="696">
        <v>3866789</v>
      </c>
      <c r="AE25" s="696"/>
      <c r="AF25" s="696"/>
      <c r="AG25" s="696"/>
      <c r="AH25" s="696"/>
      <c r="AI25" s="696"/>
      <c r="AJ25" s="696"/>
      <c r="AK25" s="696"/>
      <c r="AL25" s="660">
        <v>98.6</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1161870</v>
      </c>
      <c r="CS25" s="670"/>
      <c r="CT25" s="670"/>
      <c r="CU25" s="670"/>
      <c r="CV25" s="670"/>
      <c r="CW25" s="670"/>
      <c r="CX25" s="670"/>
      <c r="CY25" s="671"/>
      <c r="CZ25" s="660">
        <v>15.2</v>
      </c>
      <c r="DA25" s="672"/>
      <c r="DB25" s="672"/>
      <c r="DC25" s="673"/>
      <c r="DD25" s="663">
        <v>1065712</v>
      </c>
      <c r="DE25" s="670"/>
      <c r="DF25" s="670"/>
      <c r="DG25" s="670"/>
      <c r="DH25" s="670"/>
      <c r="DI25" s="670"/>
      <c r="DJ25" s="670"/>
      <c r="DK25" s="671"/>
      <c r="DL25" s="663">
        <v>1045627</v>
      </c>
      <c r="DM25" s="670"/>
      <c r="DN25" s="670"/>
      <c r="DO25" s="670"/>
      <c r="DP25" s="670"/>
      <c r="DQ25" s="670"/>
      <c r="DR25" s="670"/>
      <c r="DS25" s="670"/>
      <c r="DT25" s="670"/>
      <c r="DU25" s="670"/>
      <c r="DV25" s="671"/>
      <c r="DW25" s="660">
        <v>26.5</v>
      </c>
      <c r="DX25" s="672"/>
      <c r="DY25" s="672"/>
      <c r="DZ25" s="672"/>
      <c r="EA25" s="672"/>
      <c r="EB25" s="672"/>
      <c r="EC25" s="684"/>
    </row>
    <row r="26" spans="2:133" ht="11.25" customHeight="1">
      <c r="B26" s="654" t="s">
        <v>300</v>
      </c>
      <c r="C26" s="655"/>
      <c r="D26" s="655"/>
      <c r="E26" s="655"/>
      <c r="F26" s="655"/>
      <c r="G26" s="655"/>
      <c r="H26" s="655"/>
      <c r="I26" s="655"/>
      <c r="J26" s="655"/>
      <c r="K26" s="655"/>
      <c r="L26" s="655"/>
      <c r="M26" s="655"/>
      <c r="N26" s="655"/>
      <c r="O26" s="655"/>
      <c r="P26" s="655"/>
      <c r="Q26" s="656"/>
      <c r="R26" s="657">
        <v>1028</v>
      </c>
      <c r="S26" s="658"/>
      <c r="T26" s="658"/>
      <c r="U26" s="658"/>
      <c r="V26" s="658"/>
      <c r="W26" s="658"/>
      <c r="X26" s="658"/>
      <c r="Y26" s="659"/>
      <c r="Z26" s="695">
        <v>0</v>
      </c>
      <c r="AA26" s="695"/>
      <c r="AB26" s="695"/>
      <c r="AC26" s="695"/>
      <c r="AD26" s="696">
        <v>1028</v>
      </c>
      <c r="AE26" s="696"/>
      <c r="AF26" s="696"/>
      <c r="AG26" s="696"/>
      <c r="AH26" s="696"/>
      <c r="AI26" s="696"/>
      <c r="AJ26" s="696"/>
      <c r="AK26" s="696"/>
      <c r="AL26" s="660">
        <v>0</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241</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595006</v>
      </c>
      <c r="CS26" s="658"/>
      <c r="CT26" s="658"/>
      <c r="CU26" s="658"/>
      <c r="CV26" s="658"/>
      <c r="CW26" s="658"/>
      <c r="CX26" s="658"/>
      <c r="CY26" s="659"/>
      <c r="CZ26" s="660">
        <v>7.8</v>
      </c>
      <c r="DA26" s="672"/>
      <c r="DB26" s="672"/>
      <c r="DC26" s="673"/>
      <c r="DD26" s="663">
        <v>563334</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c r="B27" s="654" t="s">
        <v>303</v>
      </c>
      <c r="C27" s="655"/>
      <c r="D27" s="655"/>
      <c r="E27" s="655"/>
      <c r="F27" s="655"/>
      <c r="G27" s="655"/>
      <c r="H27" s="655"/>
      <c r="I27" s="655"/>
      <c r="J27" s="655"/>
      <c r="K27" s="655"/>
      <c r="L27" s="655"/>
      <c r="M27" s="655"/>
      <c r="N27" s="655"/>
      <c r="O27" s="655"/>
      <c r="P27" s="655"/>
      <c r="Q27" s="656"/>
      <c r="R27" s="657">
        <v>36190</v>
      </c>
      <c r="S27" s="658"/>
      <c r="T27" s="658"/>
      <c r="U27" s="658"/>
      <c r="V27" s="658"/>
      <c r="W27" s="658"/>
      <c r="X27" s="658"/>
      <c r="Y27" s="659"/>
      <c r="Z27" s="695">
        <v>0.5</v>
      </c>
      <c r="AA27" s="695"/>
      <c r="AB27" s="695"/>
      <c r="AC27" s="695"/>
      <c r="AD27" s="696">
        <v>1668</v>
      </c>
      <c r="AE27" s="696"/>
      <c r="AF27" s="696"/>
      <c r="AG27" s="696"/>
      <c r="AH27" s="696"/>
      <c r="AI27" s="696"/>
      <c r="AJ27" s="696"/>
      <c r="AK27" s="696"/>
      <c r="AL27" s="660">
        <v>0</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359576</v>
      </c>
      <c r="BH27" s="658"/>
      <c r="BI27" s="658"/>
      <c r="BJ27" s="658"/>
      <c r="BK27" s="658"/>
      <c r="BL27" s="658"/>
      <c r="BM27" s="658"/>
      <c r="BN27" s="659"/>
      <c r="BO27" s="695">
        <v>100</v>
      </c>
      <c r="BP27" s="695"/>
      <c r="BQ27" s="695"/>
      <c r="BR27" s="695"/>
      <c r="BS27" s="696" t="s">
        <v>241</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1143698</v>
      </c>
      <c r="CS27" s="670"/>
      <c r="CT27" s="670"/>
      <c r="CU27" s="670"/>
      <c r="CV27" s="670"/>
      <c r="CW27" s="670"/>
      <c r="CX27" s="670"/>
      <c r="CY27" s="671"/>
      <c r="CZ27" s="660">
        <v>15</v>
      </c>
      <c r="DA27" s="672"/>
      <c r="DB27" s="672"/>
      <c r="DC27" s="673"/>
      <c r="DD27" s="663">
        <v>331271</v>
      </c>
      <c r="DE27" s="670"/>
      <c r="DF27" s="670"/>
      <c r="DG27" s="670"/>
      <c r="DH27" s="670"/>
      <c r="DI27" s="670"/>
      <c r="DJ27" s="670"/>
      <c r="DK27" s="671"/>
      <c r="DL27" s="663">
        <v>325743</v>
      </c>
      <c r="DM27" s="670"/>
      <c r="DN27" s="670"/>
      <c r="DO27" s="670"/>
      <c r="DP27" s="670"/>
      <c r="DQ27" s="670"/>
      <c r="DR27" s="670"/>
      <c r="DS27" s="670"/>
      <c r="DT27" s="670"/>
      <c r="DU27" s="670"/>
      <c r="DV27" s="671"/>
      <c r="DW27" s="660">
        <v>8.1999999999999993</v>
      </c>
      <c r="DX27" s="672"/>
      <c r="DY27" s="672"/>
      <c r="DZ27" s="672"/>
      <c r="EA27" s="672"/>
      <c r="EB27" s="672"/>
      <c r="EC27" s="684"/>
    </row>
    <row r="28" spans="2:133" ht="11.25" customHeight="1">
      <c r="B28" s="654" t="s">
        <v>306</v>
      </c>
      <c r="C28" s="655"/>
      <c r="D28" s="655"/>
      <c r="E28" s="655"/>
      <c r="F28" s="655"/>
      <c r="G28" s="655"/>
      <c r="H28" s="655"/>
      <c r="I28" s="655"/>
      <c r="J28" s="655"/>
      <c r="K28" s="655"/>
      <c r="L28" s="655"/>
      <c r="M28" s="655"/>
      <c r="N28" s="655"/>
      <c r="O28" s="655"/>
      <c r="P28" s="655"/>
      <c r="Q28" s="656"/>
      <c r="R28" s="657">
        <v>120721</v>
      </c>
      <c r="S28" s="658"/>
      <c r="T28" s="658"/>
      <c r="U28" s="658"/>
      <c r="V28" s="658"/>
      <c r="W28" s="658"/>
      <c r="X28" s="658"/>
      <c r="Y28" s="659"/>
      <c r="Z28" s="695">
        <v>1.5</v>
      </c>
      <c r="AA28" s="695"/>
      <c r="AB28" s="695"/>
      <c r="AC28" s="695"/>
      <c r="AD28" s="696">
        <v>34250</v>
      </c>
      <c r="AE28" s="696"/>
      <c r="AF28" s="696"/>
      <c r="AG28" s="696"/>
      <c r="AH28" s="696"/>
      <c r="AI28" s="696"/>
      <c r="AJ28" s="696"/>
      <c r="AK28" s="696"/>
      <c r="AL28" s="660">
        <v>0.9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803621</v>
      </c>
      <c r="CS28" s="658"/>
      <c r="CT28" s="658"/>
      <c r="CU28" s="658"/>
      <c r="CV28" s="658"/>
      <c r="CW28" s="658"/>
      <c r="CX28" s="658"/>
      <c r="CY28" s="659"/>
      <c r="CZ28" s="660">
        <v>10.5</v>
      </c>
      <c r="DA28" s="672"/>
      <c r="DB28" s="672"/>
      <c r="DC28" s="673"/>
      <c r="DD28" s="663">
        <v>769695</v>
      </c>
      <c r="DE28" s="658"/>
      <c r="DF28" s="658"/>
      <c r="DG28" s="658"/>
      <c r="DH28" s="658"/>
      <c r="DI28" s="658"/>
      <c r="DJ28" s="658"/>
      <c r="DK28" s="659"/>
      <c r="DL28" s="663">
        <v>769695</v>
      </c>
      <c r="DM28" s="658"/>
      <c r="DN28" s="658"/>
      <c r="DO28" s="658"/>
      <c r="DP28" s="658"/>
      <c r="DQ28" s="658"/>
      <c r="DR28" s="658"/>
      <c r="DS28" s="658"/>
      <c r="DT28" s="658"/>
      <c r="DU28" s="658"/>
      <c r="DV28" s="659"/>
      <c r="DW28" s="660">
        <v>19.5</v>
      </c>
      <c r="DX28" s="672"/>
      <c r="DY28" s="672"/>
      <c r="DZ28" s="672"/>
      <c r="EA28" s="672"/>
      <c r="EB28" s="672"/>
      <c r="EC28" s="684"/>
    </row>
    <row r="29" spans="2:133" ht="11.25" customHeight="1">
      <c r="B29" s="654" t="s">
        <v>308</v>
      </c>
      <c r="C29" s="655"/>
      <c r="D29" s="655"/>
      <c r="E29" s="655"/>
      <c r="F29" s="655"/>
      <c r="G29" s="655"/>
      <c r="H29" s="655"/>
      <c r="I29" s="655"/>
      <c r="J29" s="655"/>
      <c r="K29" s="655"/>
      <c r="L29" s="655"/>
      <c r="M29" s="655"/>
      <c r="N29" s="655"/>
      <c r="O29" s="655"/>
      <c r="P29" s="655"/>
      <c r="Q29" s="656"/>
      <c r="R29" s="657">
        <v>5971</v>
      </c>
      <c r="S29" s="658"/>
      <c r="T29" s="658"/>
      <c r="U29" s="658"/>
      <c r="V29" s="658"/>
      <c r="W29" s="658"/>
      <c r="X29" s="658"/>
      <c r="Y29" s="659"/>
      <c r="Z29" s="695">
        <v>0.1</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310</v>
      </c>
      <c r="CG29" s="655"/>
      <c r="CH29" s="655"/>
      <c r="CI29" s="655"/>
      <c r="CJ29" s="655"/>
      <c r="CK29" s="655"/>
      <c r="CL29" s="655"/>
      <c r="CM29" s="655"/>
      <c r="CN29" s="655"/>
      <c r="CO29" s="655"/>
      <c r="CP29" s="655"/>
      <c r="CQ29" s="656"/>
      <c r="CR29" s="657">
        <v>803585</v>
      </c>
      <c r="CS29" s="670"/>
      <c r="CT29" s="670"/>
      <c r="CU29" s="670"/>
      <c r="CV29" s="670"/>
      <c r="CW29" s="670"/>
      <c r="CX29" s="670"/>
      <c r="CY29" s="671"/>
      <c r="CZ29" s="660">
        <v>10.5</v>
      </c>
      <c r="DA29" s="672"/>
      <c r="DB29" s="672"/>
      <c r="DC29" s="673"/>
      <c r="DD29" s="663">
        <v>769659</v>
      </c>
      <c r="DE29" s="670"/>
      <c r="DF29" s="670"/>
      <c r="DG29" s="670"/>
      <c r="DH29" s="670"/>
      <c r="DI29" s="670"/>
      <c r="DJ29" s="670"/>
      <c r="DK29" s="671"/>
      <c r="DL29" s="663">
        <v>769659</v>
      </c>
      <c r="DM29" s="670"/>
      <c r="DN29" s="670"/>
      <c r="DO29" s="670"/>
      <c r="DP29" s="670"/>
      <c r="DQ29" s="670"/>
      <c r="DR29" s="670"/>
      <c r="DS29" s="670"/>
      <c r="DT29" s="670"/>
      <c r="DU29" s="670"/>
      <c r="DV29" s="671"/>
      <c r="DW29" s="660">
        <v>19.5</v>
      </c>
      <c r="DX29" s="672"/>
      <c r="DY29" s="672"/>
      <c r="DZ29" s="672"/>
      <c r="EA29" s="672"/>
      <c r="EB29" s="672"/>
      <c r="EC29" s="684"/>
    </row>
    <row r="30" spans="2:133" ht="11.25" customHeight="1">
      <c r="B30" s="654" t="s">
        <v>311</v>
      </c>
      <c r="C30" s="655"/>
      <c r="D30" s="655"/>
      <c r="E30" s="655"/>
      <c r="F30" s="655"/>
      <c r="G30" s="655"/>
      <c r="H30" s="655"/>
      <c r="I30" s="655"/>
      <c r="J30" s="655"/>
      <c r="K30" s="655"/>
      <c r="L30" s="655"/>
      <c r="M30" s="655"/>
      <c r="N30" s="655"/>
      <c r="O30" s="655"/>
      <c r="P30" s="655"/>
      <c r="Q30" s="656"/>
      <c r="R30" s="657">
        <v>1251691</v>
      </c>
      <c r="S30" s="658"/>
      <c r="T30" s="658"/>
      <c r="U30" s="658"/>
      <c r="V30" s="658"/>
      <c r="W30" s="658"/>
      <c r="X30" s="658"/>
      <c r="Y30" s="659"/>
      <c r="Z30" s="695">
        <v>16</v>
      </c>
      <c r="AA30" s="695"/>
      <c r="AB30" s="695"/>
      <c r="AC30" s="695"/>
      <c r="AD30" s="696" t="s">
        <v>130</v>
      </c>
      <c r="AE30" s="696"/>
      <c r="AF30" s="696"/>
      <c r="AG30" s="696"/>
      <c r="AH30" s="696"/>
      <c r="AI30" s="696"/>
      <c r="AJ30" s="696"/>
      <c r="AK30" s="696"/>
      <c r="AL30" s="660" t="s">
        <v>130</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312</v>
      </c>
      <c r="BH30" s="727"/>
      <c r="BI30" s="727"/>
      <c r="BJ30" s="727"/>
      <c r="BK30" s="727"/>
      <c r="BL30" s="727"/>
      <c r="BM30" s="727"/>
      <c r="BN30" s="727"/>
      <c r="BO30" s="727"/>
      <c r="BP30" s="727"/>
      <c r="BQ30" s="728"/>
      <c r="BR30" s="709" t="s">
        <v>313</v>
      </c>
      <c r="BS30" s="727"/>
      <c r="BT30" s="727"/>
      <c r="BU30" s="727"/>
      <c r="BV30" s="727"/>
      <c r="BW30" s="727"/>
      <c r="BX30" s="727"/>
      <c r="BY30" s="727"/>
      <c r="BZ30" s="727"/>
      <c r="CA30" s="727"/>
      <c r="CB30" s="728"/>
      <c r="CD30" s="678"/>
      <c r="CE30" s="679"/>
      <c r="CF30" s="654" t="s">
        <v>314</v>
      </c>
      <c r="CG30" s="655"/>
      <c r="CH30" s="655"/>
      <c r="CI30" s="655"/>
      <c r="CJ30" s="655"/>
      <c r="CK30" s="655"/>
      <c r="CL30" s="655"/>
      <c r="CM30" s="655"/>
      <c r="CN30" s="655"/>
      <c r="CO30" s="655"/>
      <c r="CP30" s="655"/>
      <c r="CQ30" s="656"/>
      <c r="CR30" s="657">
        <v>764826</v>
      </c>
      <c r="CS30" s="658"/>
      <c r="CT30" s="658"/>
      <c r="CU30" s="658"/>
      <c r="CV30" s="658"/>
      <c r="CW30" s="658"/>
      <c r="CX30" s="658"/>
      <c r="CY30" s="659"/>
      <c r="CZ30" s="660">
        <v>10</v>
      </c>
      <c r="DA30" s="672"/>
      <c r="DB30" s="672"/>
      <c r="DC30" s="673"/>
      <c r="DD30" s="663">
        <v>730900</v>
      </c>
      <c r="DE30" s="658"/>
      <c r="DF30" s="658"/>
      <c r="DG30" s="658"/>
      <c r="DH30" s="658"/>
      <c r="DI30" s="658"/>
      <c r="DJ30" s="658"/>
      <c r="DK30" s="659"/>
      <c r="DL30" s="663">
        <v>730900</v>
      </c>
      <c r="DM30" s="658"/>
      <c r="DN30" s="658"/>
      <c r="DO30" s="658"/>
      <c r="DP30" s="658"/>
      <c r="DQ30" s="658"/>
      <c r="DR30" s="658"/>
      <c r="DS30" s="658"/>
      <c r="DT30" s="658"/>
      <c r="DU30" s="658"/>
      <c r="DV30" s="659"/>
      <c r="DW30" s="660">
        <v>18.5</v>
      </c>
      <c r="DX30" s="672"/>
      <c r="DY30" s="672"/>
      <c r="DZ30" s="672"/>
      <c r="EA30" s="672"/>
      <c r="EB30" s="672"/>
      <c r="EC30" s="684"/>
    </row>
    <row r="31" spans="2:133" ht="11.25" customHeight="1">
      <c r="B31" s="724" t="s">
        <v>315</v>
      </c>
      <c r="C31" s="725"/>
      <c r="D31" s="725"/>
      <c r="E31" s="725"/>
      <c r="F31" s="725"/>
      <c r="G31" s="725"/>
      <c r="H31" s="725"/>
      <c r="I31" s="725"/>
      <c r="J31" s="725"/>
      <c r="K31" s="725"/>
      <c r="L31" s="725"/>
      <c r="M31" s="725"/>
      <c r="N31" s="725"/>
      <c r="O31" s="725"/>
      <c r="P31" s="725"/>
      <c r="Q31" s="726"/>
      <c r="R31" s="657" t="s">
        <v>241</v>
      </c>
      <c r="S31" s="658"/>
      <c r="T31" s="658"/>
      <c r="U31" s="658"/>
      <c r="V31" s="658"/>
      <c r="W31" s="658"/>
      <c r="X31" s="658"/>
      <c r="Y31" s="659"/>
      <c r="Z31" s="695" t="s">
        <v>130</v>
      </c>
      <c r="AA31" s="695"/>
      <c r="AB31" s="695"/>
      <c r="AC31" s="695"/>
      <c r="AD31" s="696" t="s">
        <v>241</v>
      </c>
      <c r="AE31" s="696"/>
      <c r="AF31" s="696"/>
      <c r="AG31" s="696"/>
      <c r="AH31" s="696"/>
      <c r="AI31" s="696"/>
      <c r="AJ31" s="696"/>
      <c r="AK31" s="696"/>
      <c r="AL31" s="660" t="s">
        <v>241</v>
      </c>
      <c r="AM31" s="661"/>
      <c r="AN31" s="661"/>
      <c r="AO31" s="697"/>
      <c r="AP31" s="729" t="s">
        <v>316</v>
      </c>
      <c r="AQ31" s="730"/>
      <c r="AR31" s="730"/>
      <c r="AS31" s="730"/>
      <c r="AT31" s="731" t="s">
        <v>317</v>
      </c>
      <c r="AU31" s="218"/>
      <c r="AV31" s="218"/>
      <c r="AW31" s="218"/>
      <c r="AX31" s="715" t="s">
        <v>191</v>
      </c>
      <c r="AY31" s="716"/>
      <c r="AZ31" s="716"/>
      <c r="BA31" s="716"/>
      <c r="BB31" s="716"/>
      <c r="BC31" s="716"/>
      <c r="BD31" s="716"/>
      <c r="BE31" s="716"/>
      <c r="BF31" s="717"/>
      <c r="BG31" s="719">
        <v>96.9</v>
      </c>
      <c r="BH31" s="720"/>
      <c r="BI31" s="720"/>
      <c r="BJ31" s="720"/>
      <c r="BK31" s="720"/>
      <c r="BL31" s="720"/>
      <c r="BM31" s="721">
        <v>89.5</v>
      </c>
      <c r="BN31" s="720"/>
      <c r="BO31" s="720"/>
      <c r="BP31" s="720"/>
      <c r="BQ31" s="722"/>
      <c r="BR31" s="719">
        <v>97.3</v>
      </c>
      <c r="BS31" s="720"/>
      <c r="BT31" s="720"/>
      <c r="BU31" s="720"/>
      <c r="BV31" s="720"/>
      <c r="BW31" s="720"/>
      <c r="BX31" s="721">
        <v>88.5</v>
      </c>
      <c r="BY31" s="720"/>
      <c r="BZ31" s="720"/>
      <c r="CA31" s="720"/>
      <c r="CB31" s="722"/>
      <c r="CD31" s="678"/>
      <c r="CE31" s="679"/>
      <c r="CF31" s="654" t="s">
        <v>318</v>
      </c>
      <c r="CG31" s="655"/>
      <c r="CH31" s="655"/>
      <c r="CI31" s="655"/>
      <c r="CJ31" s="655"/>
      <c r="CK31" s="655"/>
      <c r="CL31" s="655"/>
      <c r="CM31" s="655"/>
      <c r="CN31" s="655"/>
      <c r="CO31" s="655"/>
      <c r="CP31" s="655"/>
      <c r="CQ31" s="656"/>
      <c r="CR31" s="657">
        <v>38759</v>
      </c>
      <c r="CS31" s="670"/>
      <c r="CT31" s="670"/>
      <c r="CU31" s="670"/>
      <c r="CV31" s="670"/>
      <c r="CW31" s="670"/>
      <c r="CX31" s="670"/>
      <c r="CY31" s="671"/>
      <c r="CZ31" s="660">
        <v>0.5</v>
      </c>
      <c r="DA31" s="672"/>
      <c r="DB31" s="672"/>
      <c r="DC31" s="673"/>
      <c r="DD31" s="663">
        <v>38759</v>
      </c>
      <c r="DE31" s="670"/>
      <c r="DF31" s="670"/>
      <c r="DG31" s="670"/>
      <c r="DH31" s="670"/>
      <c r="DI31" s="670"/>
      <c r="DJ31" s="670"/>
      <c r="DK31" s="671"/>
      <c r="DL31" s="663">
        <v>38759</v>
      </c>
      <c r="DM31" s="670"/>
      <c r="DN31" s="670"/>
      <c r="DO31" s="670"/>
      <c r="DP31" s="670"/>
      <c r="DQ31" s="670"/>
      <c r="DR31" s="670"/>
      <c r="DS31" s="670"/>
      <c r="DT31" s="670"/>
      <c r="DU31" s="670"/>
      <c r="DV31" s="671"/>
      <c r="DW31" s="660">
        <v>1</v>
      </c>
      <c r="DX31" s="672"/>
      <c r="DY31" s="672"/>
      <c r="DZ31" s="672"/>
      <c r="EA31" s="672"/>
      <c r="EB31" s="672"/>
      <c r="EC31" s="684"/>
    </row>
    <row r="32" spans="2:133" ht="11.25" customHeight="1">
      <c r="B32" s="654" t="s">
        <v>319</v>
      </c>
      <c r="C32" s="655"/>
      <c r="D32" s="655"/>
      <c r="E32" s="655"/>
      <c r="F32" s="655"/>
      <c r="G32" s="655"/>
      <c r="H32" s="655"/>
      <c r="I32" s="655"/>
      <c r="J32" s="655"/>
      <c r="K32" s="655"/>
      <c r="L32" s="655"/>
      <c r="M32" s="655"/>
      <c r="N32" s="655"/>
      <c r="O32" s="655"/>
      <c r="P32" s="655"/>
      <c r="Q32" s="656"/>
      <c r="R32" s="657">
        <v>696942</v>
      </c>
      <c r="S32" s="658"/>
      <c r="T32" s="658"/>
      <c r="U32" s="658"/>
      <c r="V32" s="658"/>
      <c r="W32" s="658"/>
      <c r="X32" s="658"/>
      <c r="Y32" s="659"/>
      <c r="Z32" s="695">
        <v>8.9</v>
      </c>
      <c r="AA32" s="695"/>
      <c r="AB32" s="695"/>
      <c r="AC32" s="695"/>
      <c r="AD32" s="696" t="s">
        <v>241</v>
      </c>
      <c r="AE32" s="696"/>
      <c r="AF32" s="696"/>
      <c r="AG32" s="696"/>
      <c r="AH32" s="696"/>
      <c r="AI32" s="696"/>
      <c r="AJ32" s="696"/>
      <c r="AK32" s="696"/>
      <c r="AL32" s="660" t="s">
        <v>130</v>
      </c>
      <c r="AM32" s="661"/>
      <c r="AN32" s="661"/>
      <c r="AO32" s="697"/>
      <c r="AP32" s="698"/>
      <c r="AQ32" s="699"/>
      <c r="AR32" s="699"/>
      <c r="AS32" s="699"/>
      <c r="AT32" s="732"/>
      <c r="AU32" s="214" t="s">
        <v>320</v>
      </c>
      <c r="AX32" s="654" t="s">
        <v>321</v>
      </c>
      <c r="AY32" s="655"/>
      <c r="AZ32" s="655"/>
      <c r="BA32" s="655"/>
      <c r="BB32" s="655"/>
      <c r="BC32" s="655"/>
      <c r="BD32" s="655"/>
      <c r="BE32" s="655"/>
      <c r="BF32" s="656"/>
      <c r="BG32" s="723">
        <v>97.4</v>
      </c>
      <c r="BH32" s="670"/>
      <c r="BI32" s="670"/>
      <c r="BJ32" s="670"/>
      <c r="BK32" s="670"/>
      <c r="BL32" s="670"/>
      <c r="BM32" s="661">
        <v>93</v>
      </c>
      <c r="BN32" s="670"/>
      <c r="BO32" s="670"/>
      <c r="BP32" s="670"/>
      <c r="BQ32" s="693"/>
      <c r="BR32" s="723">
        <v>98</v>
      </c>
      <c r="BS32" s="670"/>
      <c r="BT32" s="670"/>
      <c r="BU32" s="670"/>
      <c r="BV32" s="670"/>
      <c r="BW32" s="670"/>
      <c r="BX32" s="661">
        <v>91.2</v>
      </c>
      <c r="BY32" s="670"/>
      <c r="BZ32" s="670"/>
      <c r="CA32" s="670"/>
      <c r="CB32" s="693"/>
      <c r="CD32" s="680"/>
      <c r="CE32" s="681"/>
      <c r="CF32" s="654" t="s">
        <v>322</v>
      </c>
      <c r="CG32" s="655"/>
      <c r="CH32" s="655"/>
      <c r="CI32" s="655"/>
      <c r="CJ32" s="655"/>
      <c r="CK32" s="655"/>
      <c r="CL32" s="655"/>
      <c r="CM32" s="655"/>
      <c r="CN32" s="655"/>
      <c r="CO32" s="655"/>
      <c r="CP32" s="655"/>
      <c r="CQ32" s="656"/>
      <c r="CR32" s="657">
        <v>36</v>
      </c>
      <c r="CS32" s="658"/>
      <c r="CT32" s="658"/>
      <c r="CU32" s="658"/>
      <c r="CV32" s="658"/>
      <c r="CW32" s="658"/>
      <c r="CX32" s="658"/>
      <c r="CY32" s="659"/>
      <c r="CZ32" s="660">
        <v>0</v>
      </c>
      <c r="DA32" s="672"/>
      <c r="DB32" s="672"/>
      <c r="DC32" s="673"/>
      <c r="DD32" s="663">
        <v>36</v>
      </c>
      <c r="DE32" s="658"/>
      <c r="DF32" s="658"/>
      <c r="DG32" s="658"/>
      <c r="DH32" s="658"/>
      <c r="DI32" s="658"/>
      <c r="DJ32" s="658"/>
      <c r="DK32" s="659"/>
      <c r="DL32" s="663">
        <v>36</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323</v>
      </c>
      <c r="C33" s="655"/>
      <c r="D33" s="655"/>
      <c r="E33" s="655"/>
      <c r="F33" s="655"/>
      <c r="G33" s="655"/>
      <c r="H33" s="655"/>
      <c r="I33" s="655"/>
      <c r="J33" s="655"/>
      <c r="K33" s="655"/>
      <c r="L33" s="655"/>
      <c r="M33" s="655"/>
      <c r="N33" s="655"/>
      <c r="O33" s="655"/>
      <c r="P33" s="655"/>
      <c r="Q33" s="656"/>
      <c r="R33" s="657">
        <v>13749</v>
      </c>
      <c r="S33" s="658"/>
      <c r="T33" s="658"/>
      <c r="U33" s="658"/>
      <c r="V33" s="658"/>
      <c r="W33" s="658"/>
      <c r="X33" s="658"/>
      <c r="Y33" s="659"/>
      <c r="Z33" s="695">
        <v>0.2</v>
      </c>
      <c r="AA33" s="695"/>
      <c r="AB33" s="695"/>
      <c r="AC33" s="695"/>
      <c r="AD33" s="696">
        <v>10620</v>
      </c>
      <c r="AE33" s="696"/>
      <c r="AF33" s="696"/>
      <c r="AG33" s="696"/>
      <c r="AH33" s="696"/>
      <c r="AI33" s="696"/>
      <c r="AJ33" s="696"/>
      <c r="AK33" s="696"/>
      <c r="AL33" s="660">
        <v>0.3</v>
      </c>
      <c r="AM33" s="661"/>
      <c r="AN33" s="661"/>
      <c r="AO33" s="697"/>
      <c r="AP33" s="700"/>
      <c r="AQ33" s="701"/>
      <c r="AR33" s="701"/>
      <c r="AS33" s="701"/>
      <c r="AT33" s="733"/>
      <c r="AU33" s="219"/>
      <c r="AV33" s="219"/>
      <c r="AW33" s="219"/>
      <c r="AX33" s="638" t="s">
        <v>324</v>
      </c>
      <c r="AY33" s="639"/>
      <c r="AZ33" s="639"/>
      <c r="BA33" s="639"/>
      <c r="BB33" s="639"/>
      <c r="BC33" s="639"/>
      <c r="BD33" s="639"/>
      <c r="BE33" s="639"/>
      <c r="BF33" s="640"/>
      <c r="BG33" s="718">
        <v>95.5</v>
      </c>
      <c r="BH33" s="642"/>
      <c r="BI33" s="642"/>
      <c r="BJ33" s="642"/>
      <c r="BK33" s="642"/>
      <c r="BL33" s="642"/>
      <c r="BM33" s="688">
        <v>82.4</v>
      </c>
      <c r="BN33" s="642"/>
      <c r="BO33" s="642"/>
      <c r="BP33" s="642"/>
      <c r="BQ33" s="705"/>
      <c r="BR33" s="718">
        <v>95.9</v>
      </c>
      <c r="BS33" s="642"/>
      <c r="BT33" s="642"/>
      <c r="BU33" s="642"/>
      <c r="BV33" s="642"/>
      <c r="BW33" s="642"/>
      <c r="BX33" s="688">
        <v>82.2</v>
      </c>
      <c r="BY33" s="642"/>
      <c r="BZ33" s="642"/>
      <c r="CA33" s="642"/>
      <c r="CB33" s="705"/>
      <c r="CD33" s="654" t="s">
        <v>325</v>
      </c>
      <c r="CE33" s="655"/>
      <c r="CF33" s="655"/>
      <c r="CG33" s="655"/>
      <c r="CH33" s="655"/>
      <c r="CI33" s="655"/>
      <c r="CJ33" s="655"/>
      <c r="CK33" s="655"/>
      <c r="CL33" s="655"/>
      <c r="CM33" s="655"/>
      <c r="CN33" s="655"/>
      <c r="CO33" s="655"/>
      <c r="CP33" s="655"/>
      <c r="CQ33" s="656"/>
      <c r="CR33" s="657">
        <v>2480410</v>
      </c>
      <c r="CS33" s="670"/>
      <c r="CT33" s="670"/>
      <c r="CU33" s="670"/>
      <c r="CV33" s="670"/>
      <c r="CW33" s="670"/>
      <c r="CX33" s="670"/>
      <c r="CY33" s="671"/>
      <c r="CZ33" s="660">
        <v>32.5</v>
      </c>
      <c r="DA33" s="672"/>
      <c r="DB33" s="672"/>
      <c r="DC33" s="673"/>
      <c r="DD33" s="663">
        <v>1859834</v>
      </c>
      <c r="DE33" s="670"/>
      <c r="DF33" s="670"/>
      <c r="DG33" s="670"/>
      <c r="DH33" s="670"/>
      <c r="DI33" s="670"/>
      <c r="DJ33" s="670"/>
      <c r="DK33" s="671"/>
      <c r="DL33" s="663">
        <v>1370951</v>
      </c>
      <c r="DM33" s="670"/>
      <c r="DN33" s="670"/>
      <c r="DO33" s="670"/>
      <c r="DP33" s="670"/>
      <c r="DQ33" s="670"/>
      <c r="DR33" s="670"/>
      <c r="DS33" s="670"/>
      <c r="DT33" s="670"/>
      <c r="DU33" s="670"/>
      <c r="DV33" s="671"/>
      <c r="DW33" s="660">
        <v>34.700000000000003</v>
      </c>
      <c r="DX33" s="672"/>
      <c r="DY33" s="672"/>
      <c r="DZ33" s="672"/>
      <c r="EA33" s="672"/>
      <c r="EB33" s="672"/>
      <c r="EC33" s="684"/>
    </row>
    <row r="34" spans="2:133" ht="11.25" customHeight="1">
      <c r="B34" s="654" t="s">
        <v>326</v>
      </c>
      <c r="C34" s="655"/>
      <c r="D34" s="655"/>
      <c r="E34" s="655"/>
      <c r="F34" s="655"/>
      <c r="G34" s="655"/>
      <c r="H34" s="655"/>
      <c r="I34" s="655"/>
      <c r="J34" s="655"/>
      <c r="K34" s="655"/>
      <c r="L34" s="655"/>
      <c r="M34" s="655"/>
      <c r="N34" s="655"/>
      <c r="O34" s="655"/>
      <c r="P34" s="655"/>
      <c r="Q34" s="656"/>
      <c r="R34" s="657">
        <v>92591</v>
      </c>
      <c r="S34" s="658"/>
      <c r="T34" s="658"/>
      <c r="U34" s="658"/>
      <c r="V34" s="658"/>
      <c r="W34" s="658"/>
      <c r="X34" s="658"/>
      <c r="Y34" s="659"/>
      <c r="Z34" s="695">
        <v>1.2</v>
      </c>
      <c r="AA34" s="695"/>
      <c r="AB34" s="695"/>
      <c r="AC34" s="695"/>
      <c r="AD34" s="696" t="s">
        <v>130</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736588</v>
      </c>
      <c r="CS34" s="658"/>
      <c r="CT34" s="658"/>
      <c r="CU34" s="658"/>
      <c r="CV34" s="658"/>
      <c r="CW34" s="658"/>
      <c r="CX34" s="658"/>
      <c r="CY34" s="659"/>
      <c r="CZ34" s="660">
        <v>9.6999999999999993</v>
      </c>
      <c r="DA34" s="672"/>
      <c r="DB34" s="672"/>
      <c r="DC34" s="673"/>
      <c r="DD34" s="663">
        <v>560807</v>
      </c>
      <c r="DE34" s="658"/>
      <c r="DF34" s="658"/>
      <c r="DG34" s="658"/>
      <c r="DH34" s="658"/>
      <c r="DI34" s="658"/>
      <c r="DJ34" s="658"/>
      <c r="DK34" s="659"/>
      <c r="DL34" s="663">
        <v>449297</v>
      </c>
      <c r="DM34" s="658"/>
      <c r="DN34" s="658"/>
      <c r="DO34" s="658"/>
      <c r="DP34" s="658"/>
      <c r="DQ34" s="658"/>
      <c r="DR34" s="658"/>
      <c r="DS34" s="658"/>
      <c r="DT34" s="658"/>
      <c r="DU34" s="658"/>
      <c r="DV34" s="659"/>
      <c r="DW34" s="660">
        <v>11.4</v>
      </c>
      <c r="DX34" s="672"/>
      <c r="DY34" s="672"/>
      <c r="DZ34" s="672"/>
      <c r="EA34" s="672"/>
      <c r="EB34" s="672"/>
      <c r="EC34" s="684"/>
    </row>
    <row r="35" spans="2:133" ht="11.25" customHeight="1">
      <c r="B35" s="654" t="s">
        <v>328</v>
      </c>
      <c r="C35" s="655"/>
      <c r="D35" s="655"/>
      <c r="E35" s="655"/>
      <c r="F35" s="655"/>
      <c r="G35" s="655"/>
      <c r="H35" s="655"/>
      <c r="I35" s="655"/>
      <c r="J35" s="655"/>
      <c r="K35" s="655"/>
      <c r="L35" s="655"/>
      <c r="M35" s="655"/>
      <c r="N35" s="655"/>
      <c r="O35" s="655"/>
      <c r="P35" s="655"/>
      <c r="Q35" s="656"/>
      <c r="R35" s="657">
        <v>138978</v>
      </c>
      <c r="S35" s="658"/>
      <c r="T35" s="658"/>
      <c r="U35" s="658"/>
      <c r="V35" s="658"/>
      <c r="W35" s="658"/>
      <c r="X35" s="658"/>
      <c r="Y35" s="659"/>
      <c r="Z35" s="695">
        <v>1.8</v>
      </c>
      <c r="AA35" s="695"/>
      <c r="AB35" s="695"/>
      <c r="AC35" s="695"/>
      <c r="AD35" s="696" t="s">
        <v>241</v>
      </c>
      <c r="AE35" s="696"/>
      <c r="AF35" s="696"/>
      <c r="AG35" s="696"/>
      <c r="AH35" s="696"/>
      <c r="AI35" s="696"/>
      <c r="AJ35" s="696"/>
      <c r="AK35" s="696"/>
      <c r="AL35" s="660" t="s">
        <v>241</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95513</v>
      </c>
      <c r="CS35" s="670"/>
      <c r="CT35" s="670"/>
      <c r="CU35" s="670"/>
      <c r="CV35" s="670"/>
      <c r="CW35" s="670"/>
      <c r="CX35" s="670"/>
      <c r="CY35" s="671"/>
      <c r="CZ35" s="660">
        <v>1.3</v>
      </c>
      <c r="DA35" s="672"/>
      <c r="DB35" s="672"/>
      <c r="DC35" s="673"/>
      <c r="DD35" s="663">
        <v>63610</v>
      </c>
      <c r="DE35" s="670"/>
      <c r="DF35" s="670"/>
      <c r="DG35" s="670"/>
      <c r="DH35" s="670"/>
      <c r="DI35" s="670"/>
      <c r="DJ35" s="670"/>
      <c r="DK35" s="671"/>
      <c r="DL35" s="663">
        <v>54675</v>
      </c>
      <c r="DM35" s="670"/>
      <c r="DN35" s="670"/>
      <c r="DO35" s="670"/>
      <c r="DP35" s="670"/>
      <c r="DQ35" s="670"/>
      <c r="DR35" s="670"/>
      <c r="DS35" s="670"/>
      <c r="DT35" s="670"/>
      <c r="DU35" s="670"/>
      <c r="DV35" s="671"/>
      <c r="DW35" s="660">
        <v>1.4</v>
      </c>
      <c r="DX35" s="672"/>
      <c r="DY35" s="672"/>
      <c r="DZ35" s="672"/>
      <c r="EA35" s="672"/>
      <c r="EB35" s="672"/>
      <c r="EC35" s="684"/>
    </row>
    <row r="36" spans="2:133" ht="11.25" customHeight="1">
      <c r="B36" s="654" t="s">
        <v>332</v>
      </c>
      <c r="C36" s="655"/>
      <c r="D36" s="655"/>
      <c r="E36" s="655"/>
      <c r="F36" s="655"/>
      <c r="G36" s="655"/>
      <c r="H36" s="655"/>
      <c r="I36" s="655"/>
      <c r="J36" s="655"/>
      <c r="K36" s="655"/>
      <c r="L36" s="655"/>
      <c r="M36" s="655"/>
      <c r="N36" s="655"/>
      <c r="O36" s="655"/>
      <c r="P36" s="655"/>
      <c r="Q36" s="656"/>
      <c r="R36" s="657">
        <v>224790</v>
      </c>
      <c r="S36" s="658"/>
      <c r="T36" s="658"/>
      <c r="U36" s="658"/>
      <c r="V36" s="658"/>
      <c r="W36" s="658"/>
      <c r="X36" s="658"/>
      <c r="Y36" s="659"/>
      <c r="Z36" s="695">
        <v>2.9</v>
      </c>
      <c r="AA36" s="695"/>
      <c r="AB36" s="695"/>
      <c r="AC36" s="695"/>
      <c r="AD36" s="696" t="s">
        <v>130</v>
      </c>
      <c r="AE36" s="696"/>
      <c r="AF36" s="696"/>
      <c r="AG36" s="696"/>
      <c r="AH36" s="696"/>
      <c r="AI36" s="696"/>
      <c r="AJ36" s="696"/>
      <c r="AK36" s="696"/>
      <c r="AL36" s="660" t="s">
        <v>130</v>
      </c>
      <c r="AM36" s="661"/>
      <c r="AN36" s="661"/>
      <c r="AO36" s="697"/>
      <c r="AP36" s="222"/>
      <c r="AQ36" s="706" t="s">
        <v>333</v>
      </c>
      <c r="AR36" s="707"/>
      <c r="AS36" s="707"/>
      <c r="AT36" s="707"/>
      <c r="AU36" s="707"/>
      <c r="AV36" s="707"/>
      <c r="AW36" s="707"/>
      <c r="AX36" s="707"/>
      <c r="AY36" s="708"/>
      <c r="AZ36" s="712">
        <v>637753</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45924</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1024645</v>
      </c>
      <c r="CS36" s="658"/>
      <c r="CT36" s="658"/>
      <c r="CU36" s="658"/>
      <c r="CV36" s="658"/>
      <c r="CW36" s="658"/>
      <c r="CX36" s="658"/>
      <c r="CY36" s="659"/>
      <c r="CZ36" s="660">
        <v>13.4</v>
      </c>
      <c r="DA36" s="672"/>
      <c r="DB36" s="672"/>
      <c r="DC36" s="673"/>
      <c r="DD36" s="663">
        <v>807704</v>
      </c>
      <c r="DE36" s="658"/>
      <c r="DF36" s="658"/>
      <c r="DG36" s="658"/>
      <c r="DH36" s="658"/>
      <c r="DI36" s="658"/>
      <c r="DJ36" s="658"/>
      <c r="DK36" s="659"/>
      <c r="DL36" s="663">
        <v>456851</v>
      </c>
      <c r="DM36" s="658"/>
      <c r="DN36" s="658"/>
      <c r="DO36" s="658"/>
      <c r="DP36" s="658"/>
      <c r="DQ36" s="658"/>
      <c r="DR36" s="658"/>
      <c r="DS36" s="658"/>
      <c r="DT36" s="658"/>
      <c r="DU36" s="658"/>
      <c r="DV36" s="659"/>
      <c r="DW36" s="660">
        <v>11.6</v>
      </c>
      <c r="DX36" s="672"/>
      <c r="DY36" s="672"/>
      <c r="DZ36" s="672"/>
      <c r="EA36" s="672"/>
      <c r="EB36" s="672"/>
      <c r="EC36" s="684"/>
    </row>
    <row r="37" spans="2:133" ht="11.25" customHeight="1">
      <c r="B37" s="654" t="s">
        <v>336</v>
      </c>
      <c r="C37" s="655"/>
      <c r="D37" s="655"/>
      <c r="E37" s="655"/>
      <c r="F37" s="655"/>
      <c r="G37" s="655"/>
      <c r="H37" s="655"/>
      <c r="I37" s="655"/>
      <c r="J37" s="655"/>
      <c r="K37" s="655"/>
      <c r="L37" s="655"/>
      <c r="M37" s="655"/>
      <c r="N37" s="655"/>
      <c r="O37" s="655"/>
      <c r="P37" s="655"/>
      <c r="Q37" s="656"/>
      <c r="R37" s="657">
        <v>47199</v>
      </c>
      <c r="S37" s="658"/>
      <c r="T37" s="658"/>
      <c r="U37" s="658"/>
      <c r="V37" s="658"/>
      <c r="W37" s="658"/>
      <c r="X37" s="658"/>
      <c r="Y37" s="659"/>
      <c r="Z37" s="695">
        <v>0.6</v>
      </c>
      <c r="AA37" s="695"/>
      <c r="AB37" s="695"/>
      <c r="AC37" s="695"/>
      <c r="AD37" s="696">
        <v>5936</v>
      </c>
      <c r="AE37" s="696"/>
      <c r="AF37" s="696"/>
      <c r="AG37" s="696"/>
      <c r="AH37" s="696"/>
      <c r="AI37" s="696"/>
      <c r="AJ37" s="696"/>
      <c r="AK37" s="696"/>
      <c r="AL37" s="660">
        <v>0.2</v>
      </c>
      <c r="AM37" s="661"/>
      <c r="AN37" s="661"/>
      <c r="AO37" s="697"/>
      <c r="AQ37" s="690" t="s">
        <v>337</v>
      </c>
      <c r="AR37" s="691"/>
      <c r="AS37" s="691"/>
      <c r="AT37" s="691"/>
      <c r="AU37" s="691"/>
      <c r="AV37" s="691"/>
      <c r="AW37" s="691"/>
      <c r="AX37" s="691"/>
      <c r="AY37" s="692"/>
      <c r="AZ37" s="657">
        <v>162280</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17443</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273239</v>
      </c>
      <c r="CS37" s="670"/>
      <c r="CT37" s="670"/>
      <c r="CU37" s="670"/>
      <c r="CV37" s="670"/>
      <c r="CW37" s="670"/>
      <c r="CX37" s="670"/>
      <c r="CY37" s="671"/>
      <c r="CZ37" s="660">
        <v>3.6</v>
      </c>
      <c r="DA37" s="672"/>
      <c r="DB37" s="672"/>
      <c r="DC37" s="673"/>
      <c r="DD37" s="663">
        <v>273239</v>
      </c>
      <c r="DE37" s="670"/>
      <c r="DF37" s="670"/>
      <c r="DG37" s="670"/>
      <c r="DH37" s="670"/>
      <c r="DI37" s="670"/>
      <c r="DJ37" s="670"/>
      <c r="DK37" s="671"/>
      <c r="DL37" s="663">
        <v>273239</v>
      </c>
      <c r="DM37" s="670"/>
      <c r="DN37" s="670"/>
      <c r="DO37" s="670"/>
      <c r="DP37" s="670"/>
      <c r="DQ37" s="670"/>
      <c r="DR37" s="670"/>
      <c r="DS37" s="670"/>
      <c r="DT37" s="670"/>
      <c r="DU37" s="670"/>
      <c r="DV37" s="671"/>
      <c r="DW37" s="660">
        <v>6.9</v>
      </c>
      <c r="DX37" s="672"/>
      <c r="DY37" s="672"/>
      <c r="DZ37" s="672"/>
      <c r="EA37" s="672"/>
      <c r="EB37" s="672"/>
      <c r="EC37" s="684"/>
    </row>
    <row r="38" spans="2:133" ht="11.25" customHeight="1">
      <c r="B38" s="654" t="s">
        <v>340</v>
      </c>
      <c r="C38" s="655"/>
      <c r="D38" s="655"/>
      <c r="E38" s="655"/>
      <c r="F38" s="655"/>
      <c r="G38" s="655"/>
      <c r="H38" s="655"/>
      <c r="I38" s="655"/>
      <c r="J38" s="655"/>
      <c r="K38" s="655"/>
      <c r="L38" s="655"/>
      <c r="M38" s="655"/>
      <c r="N38" s="655"/>
      <c r="O38" s="655"/>
      <c r="P38" s="655"/>
      <c r="Q38" s="656"/>
      <c r="R38" s="657">
        <v>1151510</v>
      </c>
      <c r="S38" s="658"/>
      <c r="T38" s="658"/>
      <c r="U38" s="658"/>
      <c r="V38" s="658"/>
      <c r="W38" s="658"/>
      <c r="X38" s="658"/>
      <c r="Y38" s="659"/>
      <c r="Z38" s="695">
        <v>14.7</v>
      </c>
      <c r="AA38" s="695"/>
      <c r="AB38" s="695"/>
      <c r="AC38" s="695"/>
      <c r="AD38" s="696" t="s">
        <v>241</v>
      </c>
      <c r="AE38" s="696"/>
      <c r="AF38" s="696"/>
      <c r="AG38" s="696"/>
      <c r="AH38" s="696"/>
      <c r="AI38" s="696"/>
      <c r="AJ38" s="696"/>
      <c r="AK38" s="696"/>
      <c r="AL38" s="660" t="s">
        <v>130</v>
      </c>
      <c r="AM38" s="661"/>
      <c r="AN38" s="661"/>
      <c r="AO38" s="697"/>
      <c r="AQ38" s="690" t="s">
        <v>341</v>
      </c>
      <c r="AR38" s="691"/>
      <c r="AS38" s="691"/>
      <c r="AT38" s="691"/>
      <c r="AU38" s="691"/>
      <c r="AV38" s="691"/>
      <c r="AW38" s="691"/>
      <c r="AX38" s="691"/>
      <c r="AY38" s="692"/>
      <c r="AZ38" s="657">
        <v>7500</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1365</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475473</v>
      </c>
      <c r="CS38" s="658"/>
      <c r="CT38" s="658"/>
      <c r="CU38" s="658"/>
      <c r="CV38" s="658"/>
      <c r="CW38" s="658"/>
      <c r="CX38" s="658"/>
      <c r="CY38" s="659"/>
      <c r="CZ38" s="660">
        <v>6.2</v>
      </c>
      <c r="DA38" s="672"/>
      <c r="DB38" s="672"/>
      <c r="DC38" s="673"/>
      <c r="DD38" s="663">
        <v>370983</v>
      </c>
      <c r="DE38" s="658"/>
      <c r="DF38" s="658"/>
      <c r="DG38" s="658"/>
      <c r="DH38" s="658"/>
      <c r="DI38" s="658"/>
      <c r="DJ38" s="658"/>
      <c r="DK38" s="659"/>
      <c r="DL38" s="663">
        <v>370983</v>
      </c>
      <c r="DM38" s="658"/>
      <c r="DN38" s="658"/>
      <c r="DO38" s="658"/>
      <c r="DP38" s="658"/>
      <c r="DQ38" s="658"/>
      <c r="DR38" s="658"/>
      <c r="DS38" s="658"/>
      <c r="DT38" s="658"/>
      <c r="DU38" s="658"/>
      <c r="DV38" s="659"/>
      <c r="DW38" s="660">
        <v>9.4</v>
      </c>
      <c r="DX38" s="672"/>
      <c r="DY38" s="672"/>
      <c r="DZ38" s="672"/>
      <c r="EA38" s="672"/>
      <c r="EB38" s="672"/>
      <c r="EC38" s="684"/>
    </row>
    <row r="39" spans="2:133" ht="11.25" customHeight="1">
      <c r="B39" s="654" t="s">
        <v>344</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130</v>
      </c>
      <c r="AA39" s="695"/>
      <c r="AB39" s="695"/>
      <c r="AC39" s="695"/>
      <c r="AD39" s="696" t="s">
        <v>241</v>
      </c>
      <c r="AE39" s="696"/>
      <c r="AF39" s="696"/>
      <c r="AG39" s="696"/>
      <c r="AH39" s="696"/>
      <c r="AI39" s="696"/>
      <c r="AJ39" s="696"/>
      <c r="AK39" s="696"/>
      <c r="AL39" s="660" t="s">
        <v>241</v>
      </c>
      <c r="AM39" s="661"/>
      <c r="AN39" s="661"/>
      <c r="AO39" s="697"/>
      <c r="AQ39" s="690" t="s">
        <v>345</v>
      </c>
      <c r="AR39" s="691"/>
      <c r="AS39" s="691"/>
      <c r="AT39" s="691"/>
      <c r="AU39" s="691"/>
      <c r="AV39" s="691"/>
      <c r="AW39" s="691"/>
      <c r="AX39" s="691"/>
      <c r="AY39" s="692"/>
      <c r="AZ39" s="657" t="s">
        <v>241</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2022</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92381</v>
      </c>
      <c r="CS39" s="670"/>
      <c r="CT39" s="670"/>
      <c r="CU39" s="670"/>
      <c r="CV39" s="670"/>
      <c r="CW39" s="670"/>
      <c r="CX39" s="670"/>
      <c r="CY39" s="671"/>
      <c r="CZ39" s="660">
        <v>1.2</v>
      </c>
      <c r="DA39" s="672"/>
      <c r="DB39" s="672"/>
      <c r="DC39" s="673"/>
      <c r="DD39" s="663">
        <v>920</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c r="B40" s="654" t="s">
        <v>348</v>
      </c>
      <c r="C40" s="655"/>
      <c r="D40" s="655"/>
      <c r="E40" s="655"/>
      <c r="F40" s="655"/>
      <c r="G40" s="655"/>
      <c r="H40" s="655"/>
      <c r="I40" s="655"/>
      <c r="J40" s="655"/>
      <c r="K40" s="655"/>
      <c r="L40" s="655"/>
      <c r="M40" s="655"/>
      <c r="N40" s="655"/>
      <c r="O40" s="655"/>
      <c r="P40" s="655"/>
      <c r="Q40" s="656"/>
      <c r="R40" s="657">
        <v>29210</v>
      </c>
      <c r="S40" s="658"/>
      <c r="T40" s="658"/>
      <c r="U40" s="658"/>
      <c r="V40" s="658"/>
      <c r="W40" s="658"/>
      <c r="X40" s="658"/>
      <c r="Y40" s="659"/>
      <c r="Z40" s="695">
        <v>0.4</v>
      </c>
      <c r="AA40" s="695"/>
      <c r="AB40" s="695"/>
      <c r="AC40" s="695"/>
      <c r="AD40" s="696" t="s">
        <v>241</v>
      </c>
      <c r="AE40" s="696"/>
      <c r="AF40" s="696"/>
      <c r="AG40" s="696"/>
      <c r="AH40" s="696"/>
      <c r="AI40" s="696"/>
      <c r="AJ40" s="696"/>
      <c r="AK40" s="696"/>
      <c r="AL40" s="660" t="s">
        <v>130</v>
      </c>
      <c r="AM40" s="661"/>
      <c r="AN40" s="661"/>
      <c r="AO40" s="697"/>
      <c r="AQ40" s="690" t="s">
        <v>349</v>
      </c>
      <c r="AR40" s="691"/>
      <c r="AS40" s="691"/>
      <c r="AT40" s="691"/>
      <c r="AU40" s="691"/>
      <c r="AV40" s="691"/>
      <c r="AW40" s="691"/>
      <c r="AX40" s="691"/>
      <c r="AY40" s="692"/>
      <c r="AZ40" s="657" t="s">
        <v>241</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54</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v>55810</v>
      </c>
      <c r="CS40" s="658"/>
      <c r="CT40" s="658"/>
      <c r="CU40" s="658"/>
      <c r="CV40" s="658"/>
      <c r="CW40" s="658"/>
      <c r="CX40" s="658"/>
      <c r="CY40" s="659"/>
      <c r="CZ40" s="660">
        <v>0.7</v>
      </c>
      <c r="DA40" s="672"/>
      <c r="DB40" s="672"/>
      <c r="DC40" s="673"/>
      <c r="DD40" s="663">
        <v>55810</v>
      </c>
      <c r="DE40" s="658"/>
      <c r="DF40" s="658"/>
      <c r="DG40" s="658"/>
      <c r="DH40" s="658"/>
      <c r="DI40" s="658"/>
      <c r="DJ40" s="658"/>
      <c r="DK40" s="659"/>
      <c r="DL40" s="663">
        <v>39145</v>
      </c>
      <c r="DM40" s="658"/>
      <c r="DN40" s="658"/>
      <c r="DO40" s="658"/>
      <c r="DP40" s="658"/>
      <c r="DQ40" s="658"/>
      <c r="DR40" s="658"/>
      <c r="DS40" s="658"/>
      <c r="DT40" s="658"/>
      <c r="DU40" s="658"/>
      <c r="DV40" s="659"/>
      <c r="DW40" s="660">
        <v>1</v>
      </c>
      <c r="DX40" s="672"/>
      <c r="DY40" s="672"/>
      <c r="DZ40" s="672"/>
      <c r="EA40" s="672"/>
      <c r="EB40" s="672"/>
      <c r="EC40" s="684"/>
    </row>
    <row r="41" spans="2:133" ht="11.25" customHeight="1">
      <c r="B41" s="638" t="s">
        <v>353</v>
      </c>
      <c r="C41" s="639"/>
      <c r="D41" s="639"/>
      <c r="E41" s="639"/>
      <c r="F41" s="639"/>
      <c r="G41" s="639"/>
      <c r="H41" s="639"/>
      <c r="I41" s="639"/>
      <c r="J41" s="639"/>
      <c r="K41" s="639"/>
      <c r="L41" s="639"/>
      <c r="M41" s="639"/>
      <c r="N41" s="639"/>
      <c r="O41" s="639"/>
      <c r="P41" s="639"/>
      <c r="Q41" s="640"/>
      <c r="R41" s="641">
        <v>7842572</v>
      </c>
      <c r="S41" s="682"/>
      <c r="T41" s="682"/>
      <c r="U41" s="682"/>
      <c r="V41" s="682"/>
      <c r="W41" s="682"/>
      <c r="X41" s="682"/>
      <c r="Y41" s="685"/>
      <c r="Z41" s="686">
        <v>100</v>
      </c>
      <c r="AA41" s="686"/>
      <c r="AB41" s="686"/>
      <c r="AC41" s="686"/>
      <c r="AD41" s="687">
        <v>3920292</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128124</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241</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357</v>
      </c>
      <c r="AR42" s="703"/>
      <c r="AS42" s="703"/>
      <c r="AT42" s="703"/>
      <c r="AU42" s="703"/>
      <c r="AV42" s="703"/>
      <c r="AW42" s="703"/>
      <c r="AX42" s="703"/>
      <c r="AY42" s="704"/>
      <c r="AZ42" s="641">
        <v>339849</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392</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2039455</v>
      </c>
      <c r="CS42" s="670"/>
      <c r="CT42" s="670"/>
      <c r="CU42" s="670"/>
      <c r="CV42" s="670"/>
      <c r="CW42" s="670"/>
      <c r="CX42" s="670"/>
      <c r="CY42" s="671"/>
      <c r="CZ42" s="660">
        <v>26.7</v>
      </c>
      <c r="DA42" s="672"/>
      <c r="DB42" s="672"/>
      <c r="DC42" s="673"/>
      <c r="DD42" s="663">
        <v>348366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360</v>
      </c>
      <c r="CD43" s="654" t="s">
        <v>361</v>
      </c>
      <c r="CE43" s="655"/>
      <c r="CF43" s="655"/>
      <c r="CG43" s="655"/>
      <c r="CH43" s="655"/>
      <c r="CI43" s="655"/>
      <c r="CJ43" s="655"/>
      <c r="CK43" s="655"/>
      <c r="CL43" s="655"/>
      <c r="CM43" s="655"/>
      <c r="CN43" s="655"/>
      <c r="CO43" s="655"/>
      <c r="CP43" s="655"/>
      <c r="CQ43" s="656"/>
      <c r="CR43" s="657" t="s">
        <v>130</v>
      </c>
      <c r="CS43" s="670"/>
      <c r="CT43" s="670"/>
      <c r="CU43" s="670"/>
      <c r="CV43" s="670"/>
      <c r="CW43" s="670"/>
      <c r="CX43" s="670"/>
      <c r="CY43" s="671"/>
      <c r="CZ43" s="660" t="s">
        <v>178</v>
      </c>
      <c r="DA43" s="672"/>
      <c r="DB43" s="672"/>
      <c r="DC43" s="673"/>
      <c r="DD43" s="663" t="s">
        <v>130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2039343</v>
      </c>
      <c r="CS44" s="658"/>
      <c r="CT44" s="658"/>
      <c r="CU44" s="658"/>
      <c r="CV44" s="658"/>
      <c r="CW44" s="658"/>
      <c r="CX44" s="658"/>
      <c r="CY44" s="659"/>
      <c r="CZ44" s="660">
        <v>26.7</v>
      </c>
      <c r="DA44" s="661"/>
      <c r="DB44" s="661"/>
      <c r="DC44" s="662"/>
      <c r="DD44" s="663">
        <v>348254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1066565</v>
      </c>
      <c r="CS45" s="670"/>
      <c r="CT45" s="670"/>
      <c r="CU45" s="670"/>
      <c r="CV45" s="670"/>
      <c r="CW45" s="670"/>
      <c r="CX45" s="670"/>
      <c r="CY45" s="671"/>
      <c r="CZ45" s="660">
        <v>14</v>
      </c>
      <c r="DA45" s="672"/>
      <c r="DB45" s="672"/>
      <c r="DC45" s="673"/>
      <c r="DD45" s="663">
        <v>77907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366</v>
      </c>
      <c r="CG46" s="655"/>
      <c r="CH46" s="655"/>
      <c r="CI46" s="655"/>
      <c r="CJ46" s="655"/>
      <c r="CK46" s="655"/>
      <c r="CL46" s="655"/>
      <c r="CM46" s="655"/>
      <c r="CN46" s="655"/>
      <c r="CO46" s="655"/>
      <c r="CP46" s="655"/>
      <c r="CQ46" s="656"/>
      <c r="CR46" s="657">
        <v>841669</v>
      </c>
      <c r="CS46" s="658"/>
      <c r="CT46" s="658"/>
      <c r="CU46" s="658"/>
      <c r="CV46" s="658"/>
      <c r="CW46" s="658"/>
      <c r="CX46" s="658"/>
      <c r="CY46" s="659"/>
      <c r="CZ46" s="660">
        <v>11</v>
      </c>
      <c r="DA46" s="661"/>
      <c r="DB46" s="661"/>
      <c r="DC46" s="662"/>
      <c r="DD46" s="663">
        <v>217289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367</v>
      </c>
      <c r="CG47" s="655"/>
      <c r="CH47" s="655"/>
      <c r="CI47" s="655"/>
      <c r="CJ47" s="655"/>
      <c r="CK47" s="655"/>
      <c r="CL47" s="655"/>
      <c r="CM47" s="655"/>
      <c r="CN47" s="655"/>
      <c r="CO47" s="655"/>
      <c r="CP47" s="655"/>
      <c r="CQ47" s="656"/>
      <c r="CR47" s="657">
        <v>112</v>
      </c>
      <c r="CS47" s="670"/>
      <c r="CT47" s="670"/>
      <c r="CU47" s="670"/>
      <c r="CV47" s="670"/>
      <c r="CW47" s="670"/>
      <c r="CX47" s="670"/>
      <c r="CY47" s="671"/>
      <c r="CZ47" s="660">
        <v>0</v>
      </c>
      <c r="DA47" s="672"/>
      <c r="DB47" s="672"/>
      <c r="DC47" s="673"/>
      <c r="DD47" s="663">
        <v>112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368</v>
      </c>
      <c r="CG48" s="655"/>
      <c r="CH48" s="655"/>
      <c r="CI48" s="655"/>
      <c r="CJ48" s="655"/>
      <c r="CK48" s="655"/>
      <c r="CL48" s="655"/>
      <c r="CM48" s="655"/>
      <c r="CN48" s="655"/>
      <c r="CO48" s="655"/>
      <c r="CP48" s="655"/>
      <c r="CQ48" s="656"/>
      <c r="CR48" s="657" t="s">
        <v>241</v>
      </c>
      <c r="CS48" s="658"/>
      <c r="CT48" s="658"/>
      <c r="CU48" s="658"/>
      <c r="CV48" s="658"/>
      <c r="CW48" s="658"/>
      <c r="CX48" s="658"/>
      <c r="CY48" s="659"/>
      <c r="CZ48" s="660" t="s">
        <v>241</v>
      </c>
      <c r="DA48" s="661"/>
      <c r="DB48" s="661"/>
      <c r="DC48" s="662"/>
      <c r="DD48" s="663" t="s">
        <v>178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369</v>
      </c>
      <c r="CE49" s="639"/>
      <c r="CF49" s="639"/>
      <c r="CG49" s="639"/>
      <c r="CH49" s="639"/>
      <c r="CI49" s="639"/>
      <c r="CJ49" s="639"/>
      <c r="CK49" s="639"/>
      <c r="CL49" s="639"/>
      <c r="CM49" s="639"/>
      <c r="CN49" s="639"/>
      <c r="CO49" s="639"/>
      <c r="CP49" s="639"/>
      <c r="CQ49" s="640"/>
      <c r="CR49" s="641">
        <v>7629054</v>
      </c>
      <c r="CS49" s="642"/>
      <c r="CT49" s="642"/>
      <c r="CU49" s="642"/>
      <c r="CV49" s="642"/>
      <c r="CW49" s="642"/>
      <c r="CX49" s="642"/>
      <c r="CY49" s="643"/>
      <c r="CZ49" s="644">
        <v>100</v>
      </c>
      <c r="DA49" s="645"/>
      <c r="DB49" s="645"/>
      <c r="DC49" s="646"/>
      <c r="DD49" s="647">
        <v>4374878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Lk3NNEmiN9GVz2BUbHvt1FdTMneJ3aoSeD1uI+9SXX9Ciexo9gt8h2GOt6ty1h/WTF47GKrhpKikUEnU5dp4g==" saltValue="fjAq66FXWo6yxs0zPnsk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392</v>
      </c>
      <c r="C7" s="1084"/>
      <c r="D7" s="1084"/>
      <c r="E7" s="1084"/>
      <c r="F7" s="1084"/>
      <c r="G7" s="1084"/>
      <c r="H7" s="1084"/>
      <c r="I7" s="1084"/>
      <c r="J7" s="1084"/>
      <c r="K7" s="1084"/>
      <c r="L7" s="1084"/>
      <c r="M7" s="1084"/>
      <c r="N7" s="1084"/>
      <c r="O7" s="1084"/>
      <c r="P7" s="1085"/>
      <c r="Q7" s="1138">
        <v>7803</v>
      </c>
      <c r="R7" s="1139"/>
      <c r="S7" s="1139"/>
      <c r="T7" s="1139"/>
      <c r="U7" s="1139"/>
      <c r="V7" s="1139">
        <v>7589</v>
      </c>
      <c r="W7" s="1139"/>
      <c r="X7" s="1139"/>
      <c r="Y7" s="1139"/>
      <c r="Z7" s="1139"/>
      <c r="AA7" s="1139">
        <v>214</v>
      </c>
      <c r="AB7" s="1139"/>
      <c r="AC7" s="1139"/>
      <c r="AD7" s="1139"/>
      <c r="AE7" s="1140"/>
      <c r="AF7" s="1141">
        <v>16</v>
      </c>
      <c r="AG7" s="1142"/>
      <c r="AH7" s="1142"/>
      <c r="AI7" s="1142"/>
      <c r="AJ7" s="1143"/>
      <c r="AK7" s="1144" t="s">
        <v>528</v>
      </c>
      <c r="AL7" s="1145"/>
      <c r="AM7" s="1145"/>
      <c r="AN7" s="1145"/>
      <c r="AO7" s="1145"/>
      <c r="AP7" s="1145">
        <v>7915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t="s">
        <v>393</v>
      </c>
      <c r="C8" s="1067"/>
      <c r="D8" s="1067"/>
      <c r="E8" s="1067"/>
      <c r="F8" s="1067"/>
      <c r="G8" s="1067"/>
      <c r="H8" s="1067"/>
      <c r="I8" s="1067"/>
      <c r="J8" s="1067"/>
      <c r="K8" s="1067"/>
      <c r="L8" s="1067"/>
      <c r="M8" s="1067"/>
      <c r="N8" s="1067"/>
      <c r="O8" s="1067"/>
      <c r="P8" s="1068"/>
      <c r="Q8" s="1074">
        <v>112</v>
      </c>
      <c r="R8" s="1075"/>
      <c r="S8" s="1075"/>
      <c r="T8" s="1075"/>
      <c r="U8" s="1075"/>
      <c r="V8" s="1075">
        <v>112</v>
      </c>
      <c r="W8" s="1075"/>
      <c r="X8" s="1075"/>
      <c r="Y8" s="1075"/>
      <c r="Z8" s="1075"/>
      <c r="AA8" s="1075" t="s">
        <v>528</v>
      </c>
      <c r="AB8" s="1075"/>
      <c r="AC8" s="1075"/>
      <c r="AD8" s="1075"/>
      <c r="AE8" s="1076"/>
      <c r="AF8" s="1071" t="s">
        <v>394</v>
      </c>
      <c r="AG8" s="1072"/>
      <c r="AH8" s="1072"/>
      <c r="AI8" s="1072"/>
      <c r="AJ8" s="1073"/>
      <c r="AK8" s="1116">
        <v>72</v>
      </c>
      <c r="AL8" s="1117"/>
      <c r="AM8" s="1117"/>
      <c r="AN8" s="1117"/>
      <c r="AO8" s="1117"/>
      <c r="AP8" s="1117" t="s">
        <v>528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396</v>
      </c>
      <c r="B23" s="973" t="s">
        <v>397</v>
      </c>
      <c r="C23" s="974"/>
      <c r="D23" s="974"/>
      <c r="E23" s="974"/>
      <c r="F23" s="974"/>
      <c r="G23" s="974"/>
      <c r="H23" s="974"/>
      <c r="I23" s="974"/>
      <c r="J23" s="974"/>
      <c r="K23" s="974"/>
      <c r="L23" s="974"/>
      <c r="M23" s="974"/>
      <c r="N23" s="974"/>
      <c r="O23" s="974"/>
      <c r="P23" s="984"/>
      <c r="Q23" s="1103">
        <v>7915</v>
      </c>
      <c r="R23" s="1097"/>
      <c r="S23" s="1097"/>
      <c r="T23" s="1097"/>
      <c r="U23" s="1097"/>
      <c r="V23" s="1097">
        <v>7701</v>
      </c>
      <c r="W23" s="1097"/>
      <c r="X23" s="1097"/>
      <c r="Y23" s="1097"/>
      <c r="Z23" s="1097"/>
      <c r="AA23" s="1097">
        <v>214</v>
      </c>
      <c r="AB23" s="1097"/>
      <c r="AC23" s="1097"/>
      <c r="AD23" s="1097"/>
      <c r="AE23" s="1104"/>
      <c r="AF23" s="1105">
        <v>16</v>
      </c>
      <c r="AG23" s="1097"/>
      <c r="AH23" s="1097"/>
      <c r="AI23" s="1097"/>
      <c r="AJ23" s="1106"/>
      <c r="AK23" s="1107"/>
      <c r="AL23" s="1108"/>
      <c r="AM23" s="1108"/>
      <c r="AN23" s="1108"/>
      <c r="AO23" s="1108"/>
      <c r="AP23" s="1097">
        <v>7915</v>
      </c>
      <c r="AQ23" s="1097"/>
      <c r="AR23" s="1097"/>
      <c r="AS23" s="1097"/>
      <c r="AT23" s="1097"/>
      <c r="AU23" s="1098"/>
      <c r="AV23" s="1098"/>
      <c r="AW23" s="1098"/>
      <c r="AX23" s="1098"/>
      <c r="AY23" s="1099"/>
      <c r="AZ23" s="1100" t="s">
        <v>398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375</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409</v>
      </c>
      <c r="C28" s="1084"/>
      <c r="D28" s="1084"/>
      <c r="E28" s="1084"/>
      <c r="F28" s="1084"/>
      <c r="G28" s="1084"/>
      <c r="H28" s="1084"/>
      <c r="I28" s="1084"/>
      <c r="J28" s="1084"/>
      <c r="K28" s="1084"/>
      <c r="L28" s="1084"/>
      <c r="M28" s="1084"/>
      <c r="N28" s="1084"/>
      <c r="O28" s="1084"/>
      <c r="P28" s="1085"/>
      <c r="Q28" s="1086">
        <v>1080</v>
      </c>
      <c r="R28" s="1087"/>
      <c r="S28" s="1087"/>
      <c r="T28" s="1087"/>
      <c r="U28" s="1087"/>
      <c r="V28" s="1087">
        <v>1034</v>
      </c>
      <c r="W28" s="1087"/>
      <c r="X28" s="1087"/>
      <c r="Y28" s="1087"/>
      <c r="Z28" s="1087"/>
      <c r="AA28" s="1087">
        <v>46</v>
      </c>
      <c r="AB28" s="1087"/>
      <c r="AC28" s="1087"/>
      <c r="AD28" s="1087"/>
      <c r="AE28" s="1088"/>
      <c r="AF28" s="1089">
        <v>46</v>
      </c>
      <c r="AG28" s="1087"/>
      <c r="AH28" s="1087"/>
      <c r="AI28" s="1087"/>
      <c r="AJ28" s="1090"/>
      <c r="AK28" s="1078">
        <v>110</v>
      </c>
      <c r="AL28" s="1079"/>
      <c r="AM28" s="1079"/>
      <c r="AN28" s="1079"/>
      <c r="AO28" s="1079"/>
      <c r="AP28" s="1079" t="s">
        <v>528</v>
      </c>
      <c r="AQ28" s="1079"/>
      <c r="AR28" s="1079"/>
      <c r="AS28" s="1079"/>
      <c r="AT28" s="1079"/>
      <c r="AU28" s="1079" t="s">
        <v>528</v>
      </c>
      <c r="AV28" s="1079"/>
      <c r="AW28" s="1079"/>
      <c r="AX28" s="1079"/>
      <c r="AY28" s="1079"/>
      <c r="AZ28" s="1080" t="s">
        <v>528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410</v>
      </c>
      <c r="C29" s="1067"/>
      <c r="D29" s="1067"/>
      <c r="E29" s="1067"/>
      <c r="F29" s="1067"/>
      <c r="G29" s="1067"/>
      <c r="H29" s="1067"/>
      <c r="I29" s="1067"/>
      <c r="J29" s="1067"/>
      <c r="K29" s="1067"/>
      <c r="L29" s="1067"/>
      <c r="M29" s="1067"/>
      <c r="N29" s="1067"/>
      <c r="O29" s="1067"/>
      <c r="P29" s="1068"/>
      <c r="Q29" s="1074" t="s">
        <v>528</v>
      </c>
      <c r="R29" s="1075"/>
      <c r="S29" s="1075"/>
      <c r="T29" s="1075"/>
      <c r="U29" s="1075"/>
      <c r="V29" s="1075" t="s">
        <v>528</v>
      </c>
      <c r="W29" s="1075"/>
      <c r="X29" s="1075"/>
      <c r="Y29" s="1075"/>
      <c r="Z29" s="1075"/>
      <c r="AA29" s="1075" t="s">
        <v>528</v>
      </c>
      <c r="AB29" s="1075"/>
      <c r="AC29" s="1075"/>
      <c r="AD29" s="1075"/>
      <c r="AE29" s="1076"/>
      <c r="AF29" s="1071" t="s">
        <v>411</v>
      </c>
      <c r="AG29" s="1072"/>
      <c r="AH29" s="1072"/>
      <c r="AI29" s="1072"/>
      <c r="AJ29" s="1073"/>
      <c r="AK29" s="1016" t="s">
        <v>528</v>
      </c>
      <c r="AL29" s="1007"/>
      <c r="AM29" s="1007"/>
      <c r="AN29" s="1007"/>
      <c r="AO29" s="1007"/>
      <c r="AP29" s="1007" t="s">
        <v>528</v>
      </c>
      <c r="AQ29" s="1007"/>
      <c r="AR29" s="1007"/>
      <c r="AS29" s="1007"/>
      <c r="AT29" s="1007"/>
      <c r="AU29" s="1007" t="s">
        <v>528</v>
      </c>
      <c r="AV29" s="1007"/>
      <c r="AW29" s="1007"/>
      <c r="AX29" s="1007"/>
      <c r="AY29" s="1007"/>
      <c r="AZ29" s="1077" t="s">
        <v>528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412</v>
      </c>
      <c r="C30" s="1067"/>
      <c r="D30" s="1067"/>
      <c r="E30" s="1067"/>
      <c r="F30" s="1067"/>
      <c r="G30" s="1067"/>
      <c r="H30" s="1067"/>
      <c r="I30" s="1067"/>
      <c r="J30" s="1067"/>
      <c r="K30" s="1067"/>
      <c r="L30" s="1067"/>
      <c r="M30" s="1067"/>
      <c r="N30" s="1067"/>
      <c r="O30" s="1067"/>
      <c r="P30" s="1068"/>
      <c r="Q30" s="1074">
        <v>889</v>
      </c>
      <c r="R30" s="1075"/>
      <c r="S30" s="1075"/>
      <c r="T30" s="1075"/>
      <c r="U30" s="1075"/>
      <c r="V30" s="1075">
        <v>862</v>
      </c>
      <c r="W30" s="1075"/>
      <c r="X30" s="1075"/>
      <c r="Y30" s="1075"/>
      <c r="Z30" s="1075"/>
      <c r="AA30" s="1075">
        <v>27</v>
      </c>
      <c r="AB30" s="1075"/>
      <c r="AC30" s="1075"/>
      <c r="AD30" s="1075"/>
      <c r="AE30" s="1076"/>
      <c r="AF30" s="1071">
        <v>27</v>
      </c>
      <c r="AG30" s="1072"/>
      <c r="AH30" s="1072"/>
      <c r="AI30" s="1072"/>
      <c r="AJ30" s="1073"/>
      <c r="AK30" s="1016">
        <v>142</v>
      </c>
      <c r="AL30" s="1007"/>
      <c r="AM30" s="1007"/>
      <c r="AN30" s="1007"/>
      <c r="AO30" s="1007"/>
      <c r="AP30" s="1007" t="s">
        <v>528</v>
      </c>
      <c r="AQ30" s="1007"/>
      <c r="AR30" s="1007"/>
      <c r="AS30" s="1007"/>
      <c r="AT30" s="1007"/>
      <c r="AU30" s="1007" t="s">
        <v>528</v>
      </c>
      <c r="AV30" s="1007"/>
      <c r="AW30" s="1007"/>
      <c r="AX30" s="1007"/>
      <c r="AY30" s="1007"/>
      <c r="AZ30" s="1077" t="s">
        <v>528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413</v>
      </c>
      <c r="C31" s="1067"/>
      <c r="D31" s="1067"/>
      <c r="E31" s="1067"/>
      <c r="F31" s="1067"/>
      <c r="G31" s="1067"/>
      <c r="H31" s="1067"/>
      <c r="I31" s="1067"/>
      <c r="J31" s="1067"/>
      <c r="K31" s="1067"/>
      <c r="L31" s="1067"/>
      <c r="M31" s="1067"/>
      <c r="N31" s="1067"/>
      <c r="O31" s="1067"/>
      <c r="P31" s="1068"/>
      <c r="Q31" s="1074">
        <v>196</v>
      </c>
      <c r="R31" s="1075"/>
      <c r="S31" s="1075"/>
      <c r="T31" s="1075"/>
      <c r="U31" s="1075"/>
      <c r="V31" s="1075">
        <v>194</v>
      </c>
      <c r="W31" s="1075"/>
      <c r="X31" s="1075"/>
      <c r="Y31" s="1075"/>
      <c r="Z31" s="1075"/>
      <c r="AA31" s="1075">
        <v>2</v>
      </c>
      <c r="AB31" s="1075"/>
      <c r="AC31" s="1075"/>
      <c r="AD31" s="1075"/>
      <c r="AE31" s="1076"/>
      <c r="AF31" s="1071">
        <v>2</v>
      </c>
      <c r="AG31" s="1072"/>
      <c r="AH31" s="1072"/>
      <c r="AI31" s="1072"/>
      <c r="AJ31" s="1073"/>
      <c r="AK31" s="1016">
        <v>144</v>
      </c>
      <c r="AL31" s="1007"/>
      <c r="AM31" s="1007"/>
      <c r="AN31" s="1007"/>
      <c r="AO31" s="1007"/>
      <c r="AP31" s="1007" t="s">
        <v>528</v>
      </c>
      <c r="AQ31" s="1007"/>
      <c r="AR31" s="1007"/>
      <c r="AS31" s="1007"/>
      <c r="AT31" s="1007"/>
      <c r="AU31" s="1007" t="s">
        <v>528</v>
      </c>
      <c r="AV31" s="1007"/>
      <c r="AW31" s="1007"/>
      <c r="AX31" s="1007"/>
      <c r="AY31" s="1007"/>
      <c r="AZ31" s="1077" t="s">
        <v>528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414</v>
      </c>
      <c r="C32" s="1067"/>
      <c r="D32" s="1067"/>
      <c r="E32" s="1067"/>
      <c r="F32" s="1067"/>
      <c r="G32" s="1067"/>
      <c r="H32" s="1067"/>
      <c r="I32" s="1067"/>
      <c r="J32" s="1067"/>
      <c r="K32" s="1067"/>
      <c r="L32" s="1067"/>
      <c r="M32" s="1067"/>
      <c r="N32" s="1067"/>
      <c r="O32" s="1067"/>
      <c r="P32" s="1068"/>
      <c r="Q32" s="1074">
        <v>271</v>
      </c>
      <c r="R32" s="1075"/>
      <c r="S32" s="1075"/>
      <c r="T32" s="1075"/>
      <c r="U32" s="1075"/>
      <c r="V32" s="1075">
        <v>272</v>
      </c>
      <c r="W32" s="1075"/>
      <c r="X32" s="1075"/>
      <c r="Y32" s="1075"/>
      <c r="Z32" s="1075"/>
      <c r="AA32" s="1075">
        <v>-1</v>
      </c>
      <c r="AB32" s="1075"/>
      <c r="AC32" s="1075"/>
      <c r="AD32" s="1075"/>
      <c r="AE32" s="1076"/>
      <c r="AF32" s="1071">
        <v>519</v>
      </c>
      <c r="AG32" s="1072"/>
      <c r="AH32" s="1072"/>
      <c r="AI32" s="1072"/>
      <c r="AJ32" s="1073"/>
      <c r="AK32" s="1016">
        <v>162</v>
      </c>
      <c r="AL32" s="1007"/>
      <c r="AM32" s="1007"/>
      <c r="AN32" s="1007"/>
      <c r="AO32" s="1007"/>
      <c r="AP32" s="1007">
        <v>1667</v>
      </c>
      <c r="AQ32" s="1007"/>
      <c r="AR32" s="1007"/>
      <c r="AS32" s="1007"/>
      <c r="AT32" s="1007"/>
      <c r="AU32" s="1007">
        <v>1326</v>
      </c>
      <c r="AV32" s="1007"/>
      <c r="AW32" s="1007"/>
      <c r="AX32" s="1007"/>
      <c r="AY32" s="1007"/>
      <c r="AZ32" s="1077" t="s">
        <v>528</v>
      </c>
      <c r="BA32" s="1077"/>
      <c r="BB32" s="1077"/>
      <c r="BC32" s="1077"/>
      <c r="BD32" s="1077"/>
      <c r="BE32" s="1008" t="s">
        <v>415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396</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594</v>
      </c>
      <c r="AG63" s="995"/>
      <c r="AH63" s="995"/>
      <c r="AI63" s="995"/>
      <c r="AJ63" s="1058"/>
      <c r="AK63" s="1059"/>
      <c r="AL63" s="999"/>
      <c r="AM63" s="999"/>
      <c r="AN63" s="999"/>
      <c r="AO63" s="999"/>
      <c r="AP63" s="995">
        <v>1667</v>
      </c>
      <c r="AQ63" s="995"/>
      <c r="AR63" s="995"/>
      <c r="AS63" s="995"/>
      <c r="AT63" s="995"/>
      <c r="AU63" s="995">
        <v>578</v>
      </c>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592</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528</v>
      </c>
      <c r="AQ68" s="1018"/>
      <c r="AR68" s="1018"/>
      <c r="AS68" s="1018"/>
      <c r="AT68" s="1018"/>
      <c r="AU68" s="1018" t="s">
        <v>528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593</v>
      </c>
      <c r="C69" s="1011"/>
      <c r="D69" s="1011"/>
      <c r="E69" s="1011"/>
      <c r="F69" s="1011"/>
      <c r="G69" s="1011"/>
      <c r="H69" s="1011"/>
      <c r="I69" s="1011"/>
      <c r="J69" s="1011"/>
      <c r="K69" s="1011"/>
      <c r="L69" s="1011"/>
      <c r="M69" s="1011"/>
      <c r="N69" s="1011"/>
      <c r="O69" s="1011"/>
      <c r="P69" s="1012"/>
      <c r="Q69" s="1013">
        <v>460</v>
      </c>
      <c r="R69" s="1007"/>
      <c r="S69" s="1007"/>
      <c r="T69" s="1007"/>
      <c r="U69" s="1007"/>
      <c r="V69" s="1007">
        <v>456</v>
      </c>
      <c r="W69" s="1007"/>
      <c r="X69" s="1007"/>
      <c r="Y69" s="1007"/>
      <c r="Z69" s="1007"/>
      <c r="AA69" s="1007">
        <v>4</v>
      </c>
      <c r="AB69" s="1007"/>
      <c r="AC69" s="1007"/>
      <c r="AD69" s="1007"/>
      <c r="AE69" s="1007"/>
      <c r="AF69" s="1007">
        <v>4</v>
      </c>
      <c r="AG69" s="1007"/>
      <c r="AH69" s="1007"/>
      <c r="AI69" s="1007"/>
      <c r="AJ69" s="1007"/>
      <c r="AK69" s="1007">
        <v>4</v>
      </c>
      <c r="AL69" s="1007"/>
      <c r="AM69" s="1007"/>
      <c r="AN69" s="1007"/>
      <c r="AO69" s="1007"/>
      <c r="AP69" s="1007" t="s">
        <v>528</v>
      </c>
      <c r="AQ69" s="1007"/>
      <c r="AR69" s="1007"/>
      <c r="AS69" s="1007"/>
      <c r="AT69" s="1007"/>
      <c r="AU69" s="1007" t="s">
        <v>528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594</v>
      </c>
      <c r="C70" s="1011"/>
      <c r="D70" s="1011"/>
      <c r="E70" s="1011"/>
      <c r="F70" s="1011"/>
      <c r="G70" s="1011"/>
      <c r="H70" s="1011"/>
      <c r="I70" s="1011"/>
      <c r="J70" s="1011"/>
      <c r="K70" s="1011"/>
      <c r="L70" s="1011"/>
      <c r="M70" s="1011"/>
      <c r="N70" s="1011"/>
      <c r="O70" s="1011"/>
      <c r="P70" s="1012"/>
      <c r="Q70" s="1013">
        <v>599</v>
      </c>
      <c r="R70" s="1007"/>
      <c r="S70" s="1007"/>
      <c r="T70" s="1007"/>
      <c r="U70" s="1007"/>
      <c r="V70" s="1007">
        <v>576</v>
      </c>
      <c r="W70" s="1007"/>
      <c r="X70" s="1007"/>
      <c r="Y70" s="1007"/>
      <c r="Z70" s="1007"/>
      <c r="AA70" s="1007">
        <v>23</v>
      </c>
      <c r="AB70" s="1007"/>
      <c r="AC70" s="1007"/>
      <c r="AD70" s="1007"/>
      <c r="AE70" s="1007"/>
      <c r="AF70" s="1007">
        <v>23</v>
      </c>
      <c r="AG70" s="1007"/>
      <c r="AH70" s="1007"/>
      <c r="AI70" s="1007"/>
      <c r="AJ70" s="1007"/>
      <c r="AK70" s="1007">
        <v>33</v>
      </c>
      <c r="AL70" s="1007"/>
      <c r="AM70" s="1007"/>
      <c r="AN70" s="1007"/>
      <c r="AO70" s="1007"/>
      <c r="AP70" s="1007" t="s">
        <v>528</v>
      </c>
      <c r="AQ70" s="1007"/>
      <c r="AR70" s="1007"/>
      <c r="AS70" s="1007"/>
      <c r="AT70" s="1007"/>
      <c r="AU70" s="1007" t="s">
        <v>528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595</v>
      </c>
      <c r="C71" s="1011"/>
      <c r="D71" s="1011"/>
      <c r="E71" s="1011"/>
      <c r="F71" s="1011"/>
      <c r="G71" s="1011"/>
      <c r="H71" s="1011"/>
      <c r="I71" s="1011"/>
      <c r="J71" s="1011"/>
      <c r="K71" s="1011"/>
      <c r="L71" s="1011"/>
      <c r="M71" s="1011"/>
      <c r="N71" s="1011"/>
      <c r="O71" s="1011"/>
      <c r="P71" s="1012"/>
      <c r="Q71" s="1013">
        <v>54</v>
      </c>
      <c r="R71" s="1007"/>
      <c r="S71" s="1007"/>
      <c r="T71" s="1007"/>
      <c r="U71" s="1007"/>
      <c r="V71" s="1007">
        <v>48</v>
      </c>
      <c r="W71" s="1007"/>
      <c r="X71" s="1007"/>
      <c r="Y71" s="1007"/>
      <c r="Z71" s="1007"/>
      <c r="AA71" s="1007">
        <v>6</v>
      </c>
      <c r="AB71" s="1007"/>
      <c r="AC71" s="1007"/>
      <c r="AD71" s="1007"/>
      <c r="AE71" s="1007"/>
      <c r="AF71" s="1007">
        <v>6</v>
      </c>
      <c r="AG71" s="1007"/>
      <c r="AH71" s="1007"/>
      <c r="AI71" s="1007"/>
      <c r="AJ71" s="1007"/>
      <c r="AK71" s="1007">
        <v>9</v>
      </c>
      <c r="AL71" s="1007"/>
      <c r="AM71" s="1007"/>
      <c r="AN71" s="1007"/>
      <c r="AO71" s="1007"/>
      <c r="AP71" s="1007" t="s">
        <v>528</v>
      </c>
      <c r="AQ71" s="1007"/>
      <c r="AR71" s="1007"/>
      <c r="AS71" s="1007"/>
      <c r="AT71" s="1007"/>
      <c r="AU71" s="1007" t="s">
        <v>528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596</v>
      </c>
      <c r="C72" s="1011"/>
      <c r="D72" s="1011"/>
      <c r="E72" s="1011"/>
      <c r="F72" s="1011"/>
      <c r="G72" s="1011"/>
      <c r="H72" s="1011"/>
      <c r="I72" s="1011"/>
      <c r="J72" s="1011"/>
      <c r="K72" s="1011"/>
      <c r="L72" s="1011"/>
      <c r="M72" s="1011"/>
      <c r="N72" s="1011"/>
      <c r="O72" s="1011"/>
      <c r="P72" s="1012"/>
      <c r="Q72" s="1013">
        <v>575</v>
      </c>
      <c r="R72" s="1007"/>
      <c r="S72" s="1007"/>
      <c r="T72" s="1007"/>
      <c r="U72" s="1007"/>
      <c r="V72" s="1007">
        <v>528</v>
      </c>
      <c r="W72" s="1007"/>
      <c r="X72" s="1007"/>
      <c r="Y72" s="1007"/>
      <c r="Z72" s="1007"/>
      <c r="AA72" s="1007">
        <v>47</v>
      </c>
      <c r="AB72" s="1007"/>
      <c r="AC72" s="1007"/>
      <c r="AD72" s="1007"/>
      <c r="AE72" s="1007"/>
      <c r="AF72" s="1007">
        <v>25</v>
      </c>
      <c r="AG72" s="1007"/>
      <c r="AH72" s="1007"/>
      <c r="AI72" s="1007"/>
      <c r="AJ72" s="1007"/>
      <c r="AK72" s="1007">
        <v>50</v>
      </c>
      <c r="AL72" s="1007"/>
      <c r="AM72" s="1007"/>
      <c r="AN72" s="1007"/>
      <c r="AO72" s="1007"/>
      <c r="AP72" s="1007" t="s">
        <v>528</v>
      </c>
      <c r="AQ72" s="1007"/>
      <c r="AR72" s="1007"/>
      <c r="AS72" s="1007"/>
      <c r="AT72" s="1007"/>
      <c r="AU72" s="1007" t="s">
        <v>528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597</v>
      </c>
      <c r="C73" s="1011"/>
      <c r="D73" s="1011"/>
      <c r="E73" s="1011"/>
      <c r="F73" s="1011"/>
      <c r="G73" s="1011"/>
      <c r="H73" s="1011"/>
      <c r="I73" s="1011"/>
      <c r="J73" s="1011"/>
      <c r="K73" s="1011"/>
      <c r="L73" s="1011"/>
      <c r="M73" s="1011"/>
      <c r="N73" s="1011"/>
      <c r="O73" s="1011"/>
      <c r="P73" s="1012"/>
      <c r="Q73" s="1013">
        <v>27</v>
      </c>
      <c r="R73" s="1007"/>
      <c r="S73" s="1007"/>
      <c r="T73" s="1007"/>
      <c r="U73" s="1007"/>
      <c r="V73" s="1007">
        <v>25</v>
      </c>
      <c r="W73" s="1007"/>
      <c r="X73" s="1007"/>
      <c r="Y73" s="1007"/>
      <c r="Z73" s="1007"/>
      <c r="AA73" s="1007">
        <v>2</v>
      </c>
      <c r="AB73" s="1007"/>
      <c r="AC73" s="1007"/>
      <c r="AD73" s="1007"/>
      <c r="AE73" s="1007"/>
      <c r="AF73" s="1007">
        <v>2</v>
      </c>
      <c r="AG73" s="1007"/>
      <c r="AH73" s="1007"/>
      <c r="AI73" s="1007"/>
      <c r="AJ73" s="1007"/>
      <c r="AK73" s="1007">
        <v>22</v>
      </c>
      <c r="AL73" s="1007"/>
      <c r="AM73" s="1007"/>
      <c r="AN73" s="1007"/>
      <c r="AO73" s="1007"/>
      <c r="AP73" s="1007">
        <v>75</v>
      </c>
      <c r="AQ73" s="1007"/>
      <c r="AR73" s="1007"/>
      <c r="AS73" s="1007"/>
      <c r="AT73" s="1007"/>
      <c r="AU73" s="1007">
        <v>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598</v>
      </c>
      <c r="C74" s="1011"/>
      <c r="D74" s="1011"/>
      <c r="E74" s="1011"/>
      <c r="F74" s="1011"/>
      <c r="G74" s="1011"/>
      <c r="H74" s="1011"/>
      <c r="I74" s="1011"/>
      <c r="J74" s="1011"/>
      <c r="K74" s="1011"/>
      <c r="L74" s="1011"/>
      <c r="M74" s="1011"/>
      <c r="N74" s="1011"/>
      <c r="O74" s="1011"/>
      <c r="P74" s="1012"/>
      <c r="Q74" s="1013">
        <v>84</v>
      </c>
      <c r="R74" s="1007"/>
      <c r="S74" s="1007"/>
      <c r="T74" s="1007"/>
      <c r="U74" s="1007"/>
      <c r="V74" s="1007">
        <v>79</v>
      </c>
      <c r="W74" s="1007"/>
      <c r="X74" s="1007"/>
      <c r="Y74" s="1007"/>
      <c r="Z74" s="1007"/>
      <c r="AA74" s="1007">
        <v>5</v>
      </c>
      <c r="AB74" s="1007"/>
      <c r="AC74" s="1007"/>
      <c r="AD74" s="1007"/>
      <c r="AE74" s="1007"/>
      <c r="AF74" s="1007">
        <v>5</v>
      </c>
      <c r="AG74" s="1007"/>
      <c r="AH74" s="1007"/>
      <c r="AI74" s="1007"/>
      <c r="AJ74" s="1007"/>
      <c r="AK74" s="1007">
        <v>5</v>
      </c>
      <c r="AL74" s="1007"/>
      <c r="AM74" s="1007"/>
      <c r="AN74" s="1007"/>
      <c r="AO74" s="1007"/>
      <c r="AP74" s="1007" t="s">
        <v>528</v>
      </c>
      <c r="AQ74" s="1007"/>
      <c r="AR74" s="1007"/>
      <c r="AS74" s="1007"/>
      <c r="AT74" s="1007"/>
      <c r="AU74" s="1007" t="s">
        <v>528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599</v>
      </c>
      <c r="C75" s="1011"/>
      <c r="D75" s="1011"/>
      <c r="E75" s="1011"/>
      <c r="F75" s="1011"/>
      <c r="G75" s="1011"/>
      <c r="H75" s="1011"/>
      <c r="I75" s="1011"/>
      <c r="J75" s="1011"/>
      <c r="K75" s="1011"/>
      <c r="L75" s="1011"/>
      <c r="M75" s="1011"/>
      <c r="N75" s="1011"/>
      <c r="O75" s="1011"/>
      <c r="P75" s="1012"/>
      <c r="Q75" s="1014">
        <v>288382</v>
      </c>
      <c r="R75" s="1015"/>
      <c r="S75" s="1015"/>
      <c r="T75" s="1015"/>
      <c r="U75" s="1016"/>
      <c r="V75" s="1017">
        <v>283191</v>
      </c>
      <c r="W75" s="1015"/>
      <c r="X75" s="1015"/>
      <c r="Y75" s="1015"/>
      <c r="Z75" s="1016"/>
      <c r="AA75" s="1017">
        <v>5190</v>
      </c>
      <c r="AB75" s="1015"/>
      <c r="AC75" s="1015"/>
      <c r="AD75" s="1015"/>
      <c r="AE75" s="1016"/>
      <c r="AF75" s="1017">
        <v>5190</v>
      </c>
      <c r="AG75" s="1015"/>
      <c r="AH75" s="1015"/>
      <c r="AI75" s="1015"/>
      <c r="AJ75" s="1016"/>
      <c r="AK75" s="1017" t="s">
        <v>528</v>
      </c>
      <c r="AL75" s="1015"/>
      <c r="AM75" s="1015"/>
      <c r="AN75" s="1015"/>
      <c r="AO75" s="1016"/>
      <c r="AP75" s="1017" t="s">
        <v>528</v>
      </c>
      <c r="AQ75" s="1015"/>
      <c r="AR75" s="1015"/>
      <c r="AS75" s="1015"/>
      <c r="AT75" s="1016"/>
      <c r="AU75" s="1017" t="s">
        <v>528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396</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5580</v>
      </c>
      <c r="AG88" s="995"/>
      <c r="AH88" s="995"/>
      <c r="AI88" s="995"/>
      <c r="AJ88" s="995"/>
      <c r="AK88" s="999"/>
      <c r="AL88" s="999"/>
      <c r="AM88" s="999"/>
      <c r="AN88" s="999"/>
      <c r="AO88" s="999"/>
      <c r="AP88" s="995">
        <v>75</v>
      </c>
      <c r="AQ88" s="995"/>
      <c r="AR88" s="995"/>
      <c r="AS88" s="995"/>
      <c r="AT88" s="995"/>
      <c r="AU88" s="995">
        <v>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312</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312</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312</v>
      </c>
      <c r="DR109" s="932"/>
      <c r="DS109" s="932"/>
      <c r="DT109" s="932"/>
      <c r="DU109" s="933"/>
      <c r="DV109" s="934" t="s">
        <v>439</v>
      </c>
      <c r="DW109" s="932"/>
      <c r="DX109" s="932"/>
      <c r="DY109" s="932"/>
      <c r="DZ109" s="965"/>
    </row>
    <row r="110" spans="1:131" s="230" customFormat="1" ht="26.25" customHeight="1">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863969</v>
      </c>
      <c r="AB110" s="925"/>
      <c r="AC110" s="925"/>
      <c r="AD110" s="925"/>
      <c r="AE110" s="926"/>
      <c r="AF110" s="927">
        <v>813223</v>
      </c>
      <c r="AG110" s="925"/>
      <c r="AH110" s="925"/>
      <c r="AI110" s="925"/>
      <c r="AJ110" s="926"/>
      <c r="AK110" s="927">
        <v>803585</v>
      </c>
      <c r="AL110" s="925"/>
      <c r="AM110" s="925"/>
      <c r="AN110" s="925"/>
      <c r="AO110" s="926"/>
      <c r="AP110" s="928">
        <v>24.1</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7380935</v>
      </c>
      <c r="BR110" s="878"/>
      <c r="BS110" s="878"/>
      <c r="BT110" s="878"/>
      <c r="BU110" s="878"/>
      <c r="BV110" s="878">
        <v>7528136</v>
      </c>
      <c r="BW110" s="878"/>
      <c r="BX110" s="878"/>
      <c r="BY110" s="878"/>
      <c r="BZ110" s="878"/>
      <c r="CA110" s="878">
        <v>7914820</v>
      </c>
      <c r="CB110" s="878"/>
      <c r="CC110" s="878"/>
      <c r="CD110" s="878"/>
      <c r="CE110" s="878"/>
      <c r="CF110" s="902">
        <v>237.6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242594</v>
      </c>
      <c r="DH110" s="878"/>
      <c r="DI110" s="878"/>
      <c r="DJ110" s="878"/>
      <c r="DK110" s="878"/>
      <c r="DL110" s="878">
        <v>220791</v>
      </c>
      <c r="DM110" s="878"/>
      <c r="DN110" s="878"/>
      <c r="DO110" s="878"/>
      <c r="DP110" s="878"/>
      <c r="DQ110" s="878">
        <v>198990</v>
      </c>
      <c r="DR110" s="878"/>
      <c r="DS110" s="878"/>
      <c r="DT110" s="878"/>
      <c r="DU110" s="878"/>
      <c r="DV110" s="879">
        <v>6</v>
      </c>
      <c r="DW110" s="879"/>
      <c r="DX110" s="879"/>
      <c r="DY110" s="879"/>
      <c r="DZ110" s="880"/>
    </row>
    <row r="111" spans="1:131" s="230" customFormat="1" ht="26.25" customHeight="1">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446</v>
      </c>
      <c r="AB111" s="955"/>
      <c r="AC111" s="955"/>
      <c r="AD111" s="955"/>
      <c r="AE111" s="956"/>
      <c r="AF111" s="957" t="s">
        <v>447</v>
      </c>
      <c r="AG111" s="955"/>
      <c r="AH111" s="955"/>
      <c r="AI111" s="955"/>
      <c r="AJ111" s="956"/>
      <c r="AK111" s="957" t="s">
        <v>448</v>
      </c>
      <c r="AL111" s="955"/>
      <c r="AM111" s="955"/>
      <c r="AN111" s="955"/>
      <c r="AO111" s="956"/>
      <c r="AP111" s="958" t="s">
        <v>449</v>
      </c>
      <c r="AQ111" s="959"/>
      <c r="AR111" s="959"/>
      <c r="AS111" s="959"/>
      <c r="AT111" s="960"/>
      <c r="AU111" s="968"/>
      <c r="AV111" s="969"/>
      <c r="AW111" s="969"/>
      <c r="AX111" s="969"/>
      <c r="AY111" s="969"/>
      <c r="AZ111" s="851" t="s">
        <v>450</v>
      </c>
      <c r="BA111" s="788"/>
      <c r="BB111" s="788"/>
      <c r="BC111" s="788"/>
      <c r="BD111" s="788"/>
      <c r="BE111" s="788"/>
      <c r="BF111" s="788"/>
      <c r="BG111" s="788"/>
      <c r="BH111" s="788"/>
      <c r="BI111" s="788"/>
      <c r="BJ111" s="788"/>
      <c r="BK111" s="788"/>
      <c r="BL111" s="788"/>
      <c r="BM111" s="788"/>
      <c r="BN111" s="788"/>
      <c r="BO111" s="788"/>
      <c r="BP111" s="789"/>
      <c r="BQ111" s="852">
        <v>489636</v>
      </c>
      <c r="BR111" s="853"/>
      <c r="BS111" s="853"/>
      <c r="BT111" s="853"/>
      <c r="BU111" s="853"/>
      <c r="BV111" s="853">
        <v>220791</v>
      </c>
      <c r="BW111" s="853"/>
      <c r="BX111" s="853"/>
      <c r="BY111" s="853"/>
      <c r="BZ111" s="853"/>
      <c r="CA111" s="853">
        <v>198990</v>
      </c>
      <c r="CB111" s="853"/>
      <c r="CC111" s="853"/>
      <c r="CD111" s="853"/>
      <c r="CE111" s="853"/>
      <c r="CF111" s="911">
        <v>6</v>
      </c>
      <c r="CG111" s="912"/>
      <c r="CH111" s="912"/>
      <c r="CI111" s="912"/>
      <c r="CJ111" s="912"/>
      <c r="CK111" s="963"/>
      <c r="CL111" s="857"/>
      <c r="CM111" s="851" t="s">
        <v>451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447</v>
      </c>
      <c r="DH111" s="853"/>
      <c r="DI111" s="853"/>
      <c r="DJ111" s="853"/>
      <c r="DK111" s="853"/>
      <c r="DL111" s="853" t="s">
        <v>447</v>
      </c>
      <c r="DM111" s="853"/>
      <c r="DN111" s="853"/>
      <c r="DO111" s="853"/>
      <c r="DP111" s="853"/>
      <c r="DQ111" s="853" t="s">
        <v>452</v>
      </c>
      <c r="DR111" s="853"/>
      <c r="DS111" s="853"/>
      <c r="DT111" s="853"/>
      <c r="DU111" s="853"/>
      <c r="DV111" s="830" t="s">
        <v>447</v>
      </c>
      <c r="DW111" s="830"/>
      <c r="DX111" s="830"/>
      <c r="DY111" s="830"/>
      <c r="DZ111" s="831"/>
    </row>
    <row r="112" spans="1:131" s="230" customFormat="1" ht="26.25" customHeight="1">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418</v>
      </c>
      <c r="AB112" s="816"/>
      <c r="AC112" s="816"/>
      <c r="AD112" s="816"/>
      <c r="AE112" s="817"/>
      <c r="AF112" s="818" t="s">
        <v>447</v>
      </c>
      <c r="AG112" s="816"/>
      <c r="AH112" s="816"/>
      <c r="AI112" s="816"/>
      <c r="AJ112" s="817"/>
      <c r="AK112" s="818" t="s">
        <v>447</v>
      </c>
      <c r="AL112" s="816"/>
      <c r="AM112" s="816"/>
      <c r="AN112" s="816"/>
      <c r="AO112" s="817"/>
      <c r="AP112" s="860" t="s">
        <v>446</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1470755</v>
      </c>
      <c r="BR112" s="853"/>
      <c r="BS112" s="853"/>
      <c r="BT112" s="853"/>
      <c r="BU112" s="853"/>
      <c r="BV112" s="853">
        <v>1447835</v>
      </c>
      <c r="BW112" s="853"/>
      <c r="BX112" s="853"/>
      <c r="BY112" s="853"/>
      <c r="BZ112" s="853"/>
      <c r="CA112" s="853">
        <v>1325588</v>
      </c>
      <c r="CB112" s="853"/>
      <c r="CC112" s="853"/>
      <c r="CD112" s="853"/>
      <c r="CE112" s="853"/>
      <c r="CF112" s="911">
        <v>39.799999999999997</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247042</v>
      </c>
      <c r="DH112" s="853"/>
      <c r="DI112" s="853"/>
      <c r="DJ112" s="853"/>
      <c r="DK112" s="853"/>
      <c r="DL112" s="853" t="s">
        <v>447</v>
      </c>
      <c r="DM112" s="853"/>
      <c r="DN112" s="853"/>
      <c r="DO112" s="853"/>
      <c r="DP112" s="853"/>
      <c r="DQ112" s="853" t="s">
        <v>418</v>
      </c>
      <c r="DR112" s="853"/>
      <c r="DS112" s="853"/>
      <c r="DT112" s="853"/>
      <c r="DU112" s="853"/>
      <c r="DV112" s="830" t="s">
        <v>130</v>
      </c>
      <c r="DW112" s="830"/>
      <c r="DX112" s="830"/>
      <c r="DY112" s="830"/>
      <c r="DZ112" s="831"/>
    </row>
    <row r="113" spans="1:130" s="230" customFormat="1" ht="26.25" customHeight="1">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70965</v>
      </c>
      <c r="AB113" s="955"/>
      <c r="AC113" s="955"/>
      <c r="AD113" s="955"/>
      <c r="AE113" s="956"/>
      <c r="AF113" s="957">
        <v>95491</v>
      </c>
      <c r="AG113" s="955"/>
      <c r="AH113" s="955"/>
      <c r="AI113" s="955"/>
      <c r="AJ113" s="956"/>
      <c r="AK113" s="957">
        <v>87984</v>
      </c>
      <c r="AL113" s="955"/>
      <c r="AM113" s="955"/>
      <c r="AN113" s="955"/>
      <c r="AO113" s="956"/>
      <c r="AP113" s="958">
        <v>2.6</v>
      </c>
      <c r="AQ113" s="959"/>
      <c r="AR113" s="959"/>
      <c r="AS113" s="959"/>
      <c r="AT113" s="960"/>
      <c r="AU113" s="968"/>
      <c r="AV113" s="969"/>
      <c r="AW113" s="969"/>
      <c r="AX113" s="969"/>
      <c r="AY113" s="969"/>
      <c r="AZ113" s="851" t="s">
        <v>458</v>
      </c>
      <c r="BA113" s="788"/>
      <c r="BB113" s="788"/>
      <c r="BC113" s="788"/>
      <c r="BD113" s="788"/>
      <c r="BE113" s="788"/>
      <c r="BF113" s="788"/>
      <c r="BG113" s="788"/>
      <c r="BH113" s="788"/>
      <c r="BI113" s="788"/>
      <c r="BJ113" s="788"/>
      <c r="BK113" s="788"/>
      <c r="BL113" s="788"/>
      <c r="BM113" s="788"/>
      <c r="BN113" s="788"/>
      <c r="BO113" s="788"/>
      <c r="BP113" s="789"/>
      <c r="BQ113" s="852">
        <v>60592</v>
      </c>
      <c r="BR113" s="853"/>
      <c r="BS113" s="853"/>
      <c r="BT113" s="853"/>
      <c r="BU113" s="853"/>
      <c r="BV113" s="853">
        <v>40129</v>
      </c>
      <c r="BW113" s="853"/>
      <c r="BX113" s="853"/>
      <c r="BY113" s="853"/>
      <c r="BZ113" s="853"/>
      <c r="CA113" s="853">
        <v>20565</v>
      </c>
      <c r="CB113" s="853"/>
      <c r="CC113" s="853"/>
      <c r="CD113" s="853"/>
      <c r="CE113" s="853"/>
      <c r="CF113" s="911">
        <v>0.6</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452</v>
      </c>
      <c r="DH113" s="816"/>
      <c r="DI113" s="816"/>
      <c r="DJ113" s="816"/>
      <c r="DK113" s="817"/>
      <c r="DL113" s="818" t="s">
        <v>449</v>
      </c>
      <c r="DM113" s="816"/>
      <c r="DN113" s="816"/>
      <c r="DO113" s="816"/>
      <c r="DP113" s="817"/>
      <c r="DQ113" s="818" t="s">
        <v>460</v>
      </c>
      <c r="DR113" s="816"/>
      <c r="DS113" s="816"/>
      <c r="DT113" s="816"/>
      <c r="DU113" s="817"/>
      <c r="DV113" s="860" t="s">
        <v>452</v>
      </c>
      <c r="DW113" s="861"/>
      <c r="DX113" s="861"/>
      <c r="DY113" s="861"/>
      <c r="DZ113" s="862"/>
    </row>
    <row r="114" spans="1:130" s="230" customFormat="1" ht="26.25" customHeight="1">
      <c r="A114" s="950"/>
      <c r="B114" s="951"/>
      <c r="C114" s="788" t="s">
        <v>461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22257</v>
      </c>
      <c r="AB114" s="816"/>
      <c r="AC114" s="816"/>
      <c r="AD114" s="816"/>
      <c r="AE114" s="817"/>
      <c r="AF114" s="818">
        <v>20727</v>
      </c>
      <c r="AG114" s="816"/>
      <c r="AH114" s="816"/>
      <c r="AI114" s="816"/>
      <c r="AJ114" s="817"/>
      <c r="AK114" s="818">
        <v>21364</v>
      </c>
      <c r="AL114" s="816"/>
      <c r="AM114" s="816"/>
      <c r="AN114" s="816"/>
      <c r="AO114" s="817"/>
      <c r="AP114" s="860">
        <v>0.6</v>
      </c>
      <c r="AQ114" s="861"/>
      <c r="AR114" s="861"/>
      <c r="AS114" s="861"/>
      <c r="AT114" s="862"/>
      <c r="AU114" s="968"/>
      <c r="AV114" s="969"/>
      <c r="AW114" s="969"/>
      <c r="AX114" s="969"/>
      <c r="AY114" s="969"/>
      <c r="AZ114" s="851" t="s">
        <v>462</v>
      </c>
      <c r="BA114" s="788"/>
      <c r="BB114" s="788"/>
      <c r="BC114" s="788"/>
      <c r="BD114" s="788"/>
      <c r="BE114" s="788"/>
      <c r="BF114" s="788"/>
      <c r="BG114" s="788"/>
      <c r="BH114" s="788"/>
      <c r="BI114" s="788"/>
      <c r="BJ114" s="788"/>
      <c r="BK114" s="788"/>
      <c r="BL114" s="788"/>
      <c r="BM114" s="788"/>
      <c r="BN114" s="788"/>
      <c r="BO114" s="788"/>
      <c r="BP114" s="789"/>
      <c r="BQ114" s="852">
        <v>169445</v>
      </c>
      <c r="BR114" s="853"/>
      <c r="BS114" s="853"/>
      <c r="BT114" s="853"/>
      <c r="BU114" s="853"/>
      <c r="BV114" s="853">
        <v>71136</v>
      </c>
      <c r="BW114" s="853"/>
      <c r="BX114" s="853"/>
      <c r="BY114" s="853"/>
      <c r="BZ114" s="853"/>
      <c r="CA114" s="853" t="s">
        <v>452</v>
      </c>
      <c r="CB114" s="853"/>
      <c r="CC114" s="853"/>
      <c r="CD114" s="853"/>
      <c r="CE114" s="853"/>
      <c r="CF114" s="911" t="s">
        <v>446</v>
      </c>
      <c r="CG114" s="912"/>
      <c r="CH114" s="912"/>
      <c r="CI114" s="912"/>
      <c r="CJ114" s="912"/>
      <c r="CK114" s="963"/>
      <c r="CL114" s="857"/>
      <c r="CM114" s="851" t="s">
        <v>463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446</v>
      </c>
      <c r="DH114" s="816"/>
      <c r="DI114" s="816"/>
      <c r="DJ114" s="816"/>
      <c r="DK114" s="817"/>
      <c r="DL114" s="818" t="s">
        <v>448</v>
      </c>
      <c r="DM114" s="816"/>
      <c r="DN114" s="816"/>
      <c r="DO114" s="816"/>
      <c r="DP114" s="817"/>
      <c r="DQ114" s="818" t="s">
        <v>447</v>
      </c>
      <c r="DR114" s="816"/>
      <c r="DS114" s="816"/>
      <c r="DT114" s="816"/>
      <c r="DU114" s="817"/>
      <c r="DV114" s="860" t="s">
        <v>447</v>
      </c>
      <c r="DW114" s="861"/>
      <c r="DX114" s="861"/>
      <c r="DY114" s="861"/>
      <c r="DZ114" s="862"/>
    </row>
    <row r="115" spans="1:130" s="230" customFormat="1" ht="26.25" customHeight="1">
      <c r="A115" s="950"/>
      <c r="B115" s="951"/>
      <c r="C115" s="788" t="s">
        <v>464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452</v>
      </c>
      <c r="AB115" s="955"/>
      <c r="AC115" s="955"/>
      <c r="AD115" s="955"/>
      <c r="AE115" s="956"/>
      <c r="AF115" s="957" t="s">
        <v>448</v>
      </c>
      <c r="AG115" s="955"/>
      <c r="AH115" s="955"/>
      <c r="AI115" s="955"/>
      <c r="AJ115" s="956"/>
      <c r="AK115" s="957" t="s">
        <v>460</v>
      </c>
      <c r="AL115" s="955"/>
      <c r="AM115" s="955"/>
      <c r="AN115" s="955"/>
      <c r="AO115" s="956"/>
      <c r="AP115" s="958" t="s">
        <v>130</v>
      </c>
      <c r="AQ115" s="959"/>
      <c r="AR115" s="959"/>
      <c r="AS115" s="959"/>
      <c r="AT115" s="960"/>
      <c r="AU115" s="968"/>
      <c r="AV115" s="969"/>
      <c r="AW115" s="969"/>
      <c r="AX115" s="969"/>
      <c r="AY115" s="969"/>
      <c r="AZ115" s="851" t="s">
        <v>465</v>
      </c>
      <c r="BA115" s="788"/>
      <c r="BB115" s="788"/>
      <c r="BC115" s="788"/>
      <c r="BD115" s="788"/>
      <c r="BE115" s="788"/>
      <c r="BF115" s="788"/>
      <c r="BG115" s="788"/>
      <c r="BH115" s="788"/>
      <c r="BI115" s="788"/>
      <c r="BJ115" s="788"/>
      <c r="BK115" s="788"/>
      <c r="BL115" s="788"/>
      <c r="BM115" s="788"/>
      <c r="BN115" s="788"/>
      <c r="BO115" s="788"/>
      <c r="BP115" s="789"/>
      <c r="BQ115" s="852" t="s">
        <v>418</v>
      </c>
      <c r="BR115" s="853"/>
      <c r="BS115" s="853"/>
      <c r="BT115" s="853"/>
      <c r="BU115" s="853"/>
      <c r="BV115" s="853" t="s">
        <v>460</v>
      </c>
      <c r="BW115" s="853"/>
      <c r="BX115" s="853"/>
      <c r="BY115" s="853"/>
      <c r="BZ115" s="853"/>
      <c r="CA115" s="853" t="s">
        <v>460</v>
      </c>
      <c r="CB115" s="853"/>
      <c r="CC115" s="853"/>
      <c r="CD115" s="853"/>
      <c r="CE115" s="853"/>
      <c r="CF115" s="911" t="s">
        <v>452</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449</v>
      </c>
      <c r="DH115" s="816"/>
      <c r="DI115" s="816"/>
      <c r="DJ115" s="816"/>
      <c r="DK115" s="817"/>
      <c r="DL115" s="818" t="s">
        <v>447</v>
      </c>
      <c r="DM115" s="816"/>
      <c r="DN115" s="816"/>
      <c r="DO115" s="816"/>
      <c r="DP115" s="817"/>
      <c r="DQ115" s="818" t="s">
        <v>446</v>
      </c>
      <c r="DR115" s="816"/>
      <c r="DS115" s="816"/>
      <c r="DT115" s="816"/>
      <c r="DU115" s="817"/>
      <c r="DV115" s="860" t="s">
        <v>452</v>
      </c>
      <c r="DW115" s="861"/>
      <c r="DX115" s="861"/>
      <c r="DY115" s="861"/>
      <c r="DZ115" s="862"/>
    </row>
    <row r="116" spans="1:130" s="230" customFormat="1" ht="26.25" customHeight="1">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24</v>
      </c>
      <c r="AB116" s="816"/>
      <c r="AC116" s="816"/>
      <c r="AD116" s="816"/>
      <c r="AE116" s="817"/>
      <c r="AF116" s="818">
        <v>128</v>
      </c>
      <c r="AG116" s="816"/>
      <c r="AH116" s="816"/>
      <c r="AI116" s="816"/>
      <c r="AJ116" s="817"/>
      <c r="AK116" s="818">
        <v>36</v>
      </c>
      <c r="AL116" s="816"/>
      <c r="AM116" s="816"/>
      <c r="AN116" s="816"/>
      <c r="AO116" s="817"/>
      <c r="AP116" s="860">
        <v>0</v>
      </c>
      <c r="AQ116" s="861"/>
      <c r="AR116" s="861"/>
      <c r="AS116" s="861"/>
      <c r="AT116" s="862"/>
      <c r="AU116" s="968"/>
      <c r="AV116" s="969"/>
      <c r="AW116" s="969"/>
      <c r="AX116" s="969"/>
      <c r="AY116" s="969"/>
      <c r="AZ116" s="945" t="s">
        <v>468</v>
      </c>
      <c r="BA116" s="946"/>
      <c r="BB116" s="946"/>
      <c r="BC116" s="946"/>
      <c r="BD116" s="946"/>
      <c r="BE116" s="946"/>
      <c r="BF116" s="946"/>
      <c r="BG116" s="946"/>
      <c r="BH116" s="946"/>
      <c r="BI116" s="946"/>
      <c r="BJ116" s="946"/>
      <c r="BK116" s="946"/>
      <c r="BL116" s="946"/>
      <c r="BM116" s="946"/>
      <c r="BN116" s="946"/>
      <c r="BO116" s="946"/>
      <c r="BP116" s="947"/>
      <c r="BQ116" s="852" t="s">
        <v>452</v>
      </c>
      <c r="BR116" s="853"/>
      <c r="BS116" s="853"/>
      <c r="BT116" s="853"/>
      <c r="BU116" s="853"/>
      <c r="BV116" s="853" t="s">
        <v>449</v>
      </c>
      <c r="BW116" s="853"/>
      <c r="BX116" s="853"/>
      <c r="BY116" s="853"/>
      <c r="BZ116" s="853"/>
      <c r="CA116" s="853" t="s">
        <v>448</v>
      </c>
      <c r="CB116" s="853"/>
      <c r="CC116" s="853"/>
      <c r="CD116" s="853"/>
      <c r="CE116" s="853"/>
      <c r="CF116" s="911" t="s">
        <v>446</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452</v>
      </c>
      <c r="DH116" s="816"/>
      <c r="DI116" s="816"/>
      <c r="DJ116" s="816"/>
      <c r="DK116" s="817"/>
      <c r="DL116" s="818" t="s">
        <v>449</v>
      </c>
      <c r="DM116" s="816"/>
      <c r="DN116" s="816"/>
      <c r="DO116" s="816"/>
      <c r="DP116" s="817"/>
      <c r="DQ116" s="818" t="s">
        <v>447</v>
      </c>
      <c r="DR116" s="816"/>
      <c r="DS116" s="816"/>
      <c r="DT116" s="816"/>
      <c r="DU116" s="817"/>
      <c r="DV116" s="860" t="s">
        <v>452</v>
      </c>
      <c r="DW116" s="861"/>
      <c r="DX116" s="861"/>
      <c r="DY116" s="861"/>
      <c r="DZ116" s="862"/>
    </row>
    <row r="117" spans="1:130" s="230" customFormat="1" ht="26.25" customHeight="1">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957215</v>
      </c>
      <c r="AB117" s="939"/>
      <c r="AC117" s="939"/>
      <c r="AD117" s="939"/>
      <c r="AE117" s="940"/>
      <c r="AF117" s="941">
        <v>929569</v>
      </c>
      <c r="AG117" s="939"/>
      <c r="AH117" s="939"/>
      <c r="AI117" s="939"/>
      <c r="AJ117" s="940"/>
      <c r="AK117" s="941">
        <v>912969</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446</v>
      </c>
      <c r="BR117" s="853"/>
      <c r="BS117" s="853"/>
      <c r="BT117" s="853"/>
      <c r="BU117" s="853"/>
      <c r="BV117" s="853" t="s">
        <v>130</v>
      </c>
      <c r="BW117" s="853"/>
      <c r="BX117" s="853"/>
      <c r="BY117" s="853"/>
      <c r="BZ117" s="853"/>
      <c r="CA117" s="853" t="s">
        <v>446</v>
      </c>
      <c r="CB117" s="853"/>
      <c r="CC117" s="853"/>
      <c r="CD117" s="853"/>
      <c r="CE117" s="853"/>
      <c r="CF117" s="911" t="s">
        <v>130</v>
      </c>
      <c r="CG117" s="912"/>
      <c r="CH117" s="912"/>
      <c r="CI117" s="912"/>
      <c r="CJ117" s="912"/>
      <c r="CK117" s="963"/>
      <c r="CL117" s="857"/>
      <c r="CM117" s="851" t="s">
        <v>472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446</v>
      </c>
      <c r="DH117" s="816"/>
      <c r="DI117" s="816"/>
      <c r="DJ117" s="816"/>
      <c r="DK117" s="817"/>
      <c r="DL117" s="818" t="s">
        <v>447</v>
      </c>
      <c r="DM117" s="816"/>
      <c r="DN117" s="816"/>
      <c r="DO117" s="816"/>
      <c r="DP117" s="817"/>
      <c r="DQ117" s="818" t="s">
        <v>446</v>
      </c>
      <c r="DR117" s="816"/>
      <c r="DS117" s="816"/>
      <c r="DT117" s="816"/>
      <c r="DU117" s="817"/>
      <c r="DV117" s="860" t="s">
        <v>130</v>
      </c>
      <c r="DW117" s="861"/>
      <c r="DX117" s="861"/>
      <c r="DY117" s="861"/>
      <c r="DZ117" s="862"/>
    </row>
    <row r="118" spans="1:130" s="230" customFormat="1" ht="26.25" customHeight="1">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312</v>
      </c>
      <c r="AL118" s="932"/>
      <c r="AM118" s="932"/>
      <c r="AN118" s="932"/>
      <c r="AO118" s="933"/>
      <c r="AP118" s="935" t="s">
        <v>439</v>
      </c>
      <c r="AQ118" s="936"/>
      <c r="AR118" s="936"/>
      <c r="AS118" s="936"/>
      <c r="AT118" s="937"/>
      <c r="AU118" s="968"/>
      <c r="AV118" s="969"/>
      <c r="AW118" s="969"/>
      <c r="AX118" s="969"/>
      <c r="AY118" s="969"/>
      <c r="AZ118" s="874" t="s">
        <v>473</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460</v>
      </c>
      <c r="BW118" s="881"/>
      <c r="BX118" s="881"/>
      <c r="BY118" s="881"/>
      <c r="BZ118" s="881"/>
      <c r="CA118" s="881" t="s">
        <v>460</v>
      </c>
      <c r="CB118" s="881"/>
      <c r="CC118" s="881"/>
      <c r="CD118" s="881"/>
      <c r="CE118" s="881"/>
      <c r="CF118" s="911" t="s">
        <v>460</v>
      </c>
      <c r="CG118" s="912"/>
      <c r="CH118" s="912"/>
      <c r="CI118" s="912"/>
      <c r="CJ118" s="912"/>
      <c r="CK118" s="963"/>
      <c r="CL118" s="857"/>
      <c r="CM118" s="851" t="s">
        <v>474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447</v>
      </c>
      <c r="DH118" s="816"/>
      <c r="DI118" s="816"/>
      <c r="DJ118" s="816"/>
      <c r="DK118" s="817"/>
      <c r="DL118" s="818" t="s">
        <v>460</v>
      </c>
      <c r="DM118" s="816"/>
      <c r="DN118" s="816"/>
      <c r="DO118" s="816"/>
      <c r="DP118" s="817"/>
      <c r="DQ118" s="818" t="s">
        <v>460</v>
      </c>
      <c r="DR118" s="816"/>
      <c r="DS118" s="816"/>
      <c r="DT118" s="816"/>
      <c r="DU118" s="817"/>
      <c r="DV118" s="860" t="s">
        <v>460</v>
      </c>
      <c r="DW118" s="861"/>
      <c r="DX118" s="861"/>
      <c r="DY118" s="861"/>
      <c r="DZ118" s="862"/>
    </row>
    <row r="119" spans="1:130" s="230" customFormat="1" ht="26.25" customHeight="1">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449</v>
      </c>
      <c r="AB119" s="925"/>
      <c r="AC119" s="925"/>
      <c r="AD119" s="925"/>
      <c r="AE119" s="926"/>
      <c r="AF119" s="927" t="s">
        <v>460</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475</v>
      </c>
      <c r="BP119" s="914"/>
      <c r="BQ119" s="915">
        <v>9571363</v>
      </c>
      <c r="BR119" s="881"/>
      <c r="BS119" s="881"/>
      <c r="BT119" s="881"/>
      <c r="BU119" s="881"/>
      <c r="BV119" s="881">
        <v>9308027</v>
      </c>
      <c r="BW119" s="881"/>
      <c r="BX119" s="881"/>
      <c r="BY119" s="881"/>
      <c r="BZ119" s="881"/>
      <c r="CA119" s="881">
        <v>9459963</v>
      </c>
      <c r="CB119" s="881"/>
      <c r="CC119" s="881"/>
      <c r="CD119" s="881"/>
      <c r="CE119" s="881"/>
      <c r="CF119" s="784"/>
      <c r="CG119" s="785"/>
      <c r="CH119" s="785"/>
      <c r="CI119" s="785"/>
      <c r="CJ119" s="870"/>
      <c r="CK119" s="964"/>
      <c r="CL119" s="859"/>
      <c r="CM119" s="874" t="s">
        <v>476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460</v>
      </c>
      <c r="DH119" s="800"/>
      <c r="DI119" s="800"/>
      <c r="DJ119" s="800"/>
      <c r="DK119" s="801"/>
      <c r="DL119" s="802" t="s">
        <v>130</v>
      </c>
      <c r="DM119" s="800"/>
      <c r="DN119" s="800"/>
      <c r="DO119" s="800"/>
      <c r="DP119" s="801"/>
      <c r="DQ119" s="802" t="s">
        <v>447</v>
      </c>
      <c r="DR119" s="800"/>
      <c r="DS119" s="800"/>
      <c r="DT119" s="800"/>
      <c r="DU119" s="801"/>
      <c r="DV119" s="884" t="s">
        <v>130</v>
      </c>
      <c r="DW119" s="885"/>
      <c r="DX119" s="885"/>
      <c r="DY119" s="885"/>
      <c r="DZ119" s="886"/>
    </row>
    <row r="120" spans="1:130" s="230" customFormat="1" ht="26.25" customHeight="1">
      <c r="A120" s="856"/>
      <c r="B120" s="857"/>
      <c r="C120" s="851" t="s">
        <v>451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460</v>
      </c>
      <c r="AL120" s="816"/>
      <c r="AM120" s="816"/>
      <c r="AN120" s="816"/>
      <c r="AO120" s="817"/>
      <c r="AP120" s="860" t="s">
        <v>130</v>
      </c>
      <c r="AQ120" s="861"/>
      <c r="AR120" s="861"/>
      <c r="AS120" s="861"/>
      <c r="AT120" s="862"/>
      <c r="AU120" s="916" t="s">
        <v>477</v>
      </c>
      <c r="AV120" s="917"/>
      <c r="AW120" s="917"/>
      <c r="AX120" s="917"/>
      <c r="AY120" s="918"/>
      <c r="AZ120" s="896" t="s">
        <v>478</v>
      </c>
      <c r="BA120" s="844"/>
      <c r="BB120" s="844"/>
      <c r="BC120" s="844"/>
      <c r="BD120" s="844"/>
      <c r="BE120" s="844"/>
      <c r="BF120" s="844"/>
      <c r="BG120" s="844"/>
      <c r="BH120" s="844"/>
      <c r="BI120" s="844"/>
      <c r="BJ120" s="844"/>
      <c r="BK120" s="844"/>
      <c r="BL120" s="844"/>
      <c r="BM120" s="844"/>
      <c r="BN120" s="844"/>
      <c r="BO120" s="844"/>
      <c r="BP120" s="845"/>
      <c r="BQ120" s="897">
        <v>1645276</v>
      </c>
      <c r="BR120" s="878"/>
      <c r="BS120" s="878"/>
      <c r="BT120" s="878"/>
      <c r="BU120" s="878"/>
      <c r="BV120" s="878">
        <v>1751670</v>
      </c>
      <c r="BW120" s="878"/>
      <c r="BX120" s="878"/>
      <c r="BY120" s="878"/>
      <c r="BZ120" s="878"/>
      <c r="CA120" s="878">
        <v>1805104</v>
      </c>
      <c r="CB120" s="878"/>
      <c r="CC120" s="878"/>
      <c r="CD120" s="878"/>
      <c r="CE120" s="878"/>
      <c r="CF120" s="902">
        <v>54.2</v>
      </c>
      <c r="CG120" s="903"/>
      <c r="CH120" s="903"/>
      <c r="CI120" s="903"/>
      <c r="CJ120" s="903"/>
      <c r="CK120" s="904" t="s">
        <v>479</v>
      </c>
      <c r="CL120" s="888"/>
      <c r="CM120" s="888"/>
      <c r="CN120" s="888"/>
      <c r="CO120" s="889"/>
      <c r="CP120" s="908" t="s">
        <v>480</v>
      </c>
      <c r="CQ120" s="909"/>
      <c r="CR120" s="909"/>
      <c r="CS120" s="909"/>
      <c r="CT120" s="909"/>
      <c r="CU120" s="909"/>
      <c r="CV120" s="909"/>
      <c r="CW120" s="909"/>
      <c r="CX120" s="909"/>
      <c r="CY120" s="909"/>
      <c r="CZ120" s="909"/>
      <c r="DA120" s="909"/>
      <c r="DB120" s="909"/>
      <c r="DC120" s="909"/>
      <c r="DD120" s="909"/>
      <c r="DE120" s="909"/>
      <c r="DF120" s="910"/>
      <c r="DG120" s="897">
        <v>1470755</v>
      </c>
      <c r="DH120" s="878"/>
      <c r="DI120" s="878"/>
      <c r="DJ120" s="878"/>
      <c r="DK120" s="878"/>
      <c r="DL120" s="878">
        <v>1447835</v>
      </c>
      <c r="DM120" s="878"/>
      <c r="DN120" s="878"/>
      <c r="DO120" s="878"/>
      <c r="DP120" s="878"/>
      <c r="DQ120" s="878">
        <v>1325588</v>
      </c>
      <c r="DR120" s="878"/>
      <c r="DS120" s="878"/>
      <c r="DT120" s="878"/>
      <c r="DU120" s="878"/>
      <c r="DV120" s="879">
        <v>39.799999999999997</v>
      </c>
      <c r="DW120" s="879"/>
      <c r="DX120" s="879"/>
      <c r="DY120" s="879"/>
      <c r="DZ120" s="880"/>
    </row>
    <row r="121" spans="1:130" s="230" customFormat="1" ht="26.25" customHeight="1">
      <c r="A121" s="856"/>
      <c r="B121" s="857"/>
      <c r="C121" s="899" t="s">
        <v>481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449</v>
      </c>
      <c r="AB121" s="816"/>
      <c r="AC121" s="816"/>
      <c r="AD121" s="816"/>
      <c r="AE121" s="817"/>
      <c r="AF121" s="818" t="s">
        <v>130</v>
      </c>
      <c r="AG121" s="816"/>
      <c r="AH121" s="816"/>
      <c r="AI121" s="816"/>
      <c r="AJ121" s="817"/>
      <c r="AK121" s="818" t="s">
        <v>449</v>
      </c>
      <c r="AL121" s="816"/>
      <c r="AM121" s="816"/>
      <c r="AN121" s="816"/>
      <c r="AO121" s="817"/>
      <c r="AP121" s="860" t="s">
        <v>130</v>
      </c>
      <c r="AQ121" s="861"/>
      <c r="AR121" s="861"/>
      <c r="AS121" s="861"/>
      <c r="AT121" s="862"/>
      <c r="AU121" s="919"/>
      <c r="AV121" s="920"/>
      <c r="AW121" s="920"/>
      <c r="AX121" s="920"/>
      <c r="AY121" s="921"/>
      <c r="AZ121" s="851" t="s">
        <v>482</v>
      </c>
      <c r="BA121" s="788"/>
      <c r="BB121" s="788"/>
      <c r="BC121" s="788"/>
      <c r="BD121" s="788"/>
      <c r="BE121" s="788"/>
      <c r="BF121" s="788"/>
      <c r="BG121" s="788"/>
      <c r="BH121" s="788"/>
      <c r="BI121" s="788"/>
      <c r="BJ121" s="788"/>
      <c r="BK121" s="788"/>
      <c r="BL121" s="788"/>
      <c r="BM121" s="788"/>
      <c r="BN121" s="788"/>
      <c r="BO121" s="788"/>
      <c r="BP121" s="789"/>
      <c r="BQ121" s="852">
        <v>610371</v>
      </c>
      <c r="BR121" s="853"/>
      <c r="BS121" s="853"/>
      <c r="BT121" s="853"/>
      <c r="BU121" s="853"/>
      <c r="BV121" s="853">
        <v>511101</v>
      </c>
      <c r="BW121" s="853"/>
      <c r="BX121" s="853"/>
      <c r="BY121" s="853"/>
      <c r="BZ121" s="853"/>
      <c r="CA121" s="853">
        <v>570756</v>
      </c>
      <c r="CB121" s="853"/>
      <c r="CC121" s="853"/>
      <c r="CD121" s="853"/>
      <c r="CE121" s="853"/>
      <c r="CF121" s="911">
        <v>17.100000000000001</v>
      </c>
      <c r="CG121" s="912"/>
      <c r="CH121" s="912"/>
      <c r="CI121" s="912"/>
      <c r="CJ121" s="912"/>
      <c r="CK121" s="905"/>
      <c r="CL121" s="891"/>
      <c r="CM121" s="891"/>
      <c r="CN121" s="891"/>
      <c r="CO121" s="892"/>
      <c r="CP121" s="871" t="s">
        <v>483</v>
      </c>
      <c r="CQ121" s="872"/>
      <c r="CR121" s="872"/>
      <c r="CS121" s="872"/>
      <c r="CT121" s="872"/>
      <c r="CU121" s="872"/>
      <c r="CV121" s="872"/>
      <c r="CW121" s="872"/>
      <c r="CX121" s="872"/>
      <c r="CY121" s="872"/>
      <c r="CZ121" s="872"/>
      <c r="DA121" s="872"/>
      <c r="DB121" s="872"/>
      <c r="DC121" s="872"/>
      <c r="DD121" s="872"/>
      <c r="DE121" s="872"/>
      <c r="DF121" s="873"/>
      <c r="DG121" s="852" t="s">
        <v>130</v>
      </c>
      <c r="DH121" s="853"/>
      <c r="DI121" s="853"/>
      <c r="DJ121" s="853"/>
      <c r="DK121" s="853"/>
      <c r="DL121" s="853" t="s">
        <v>460</v>
      </c>
      <c r="DM121" s="853"/>
      <c r="DN121" s="853"/>
      <c r="DO121" s="853"/>
      <c r="DP121" s="853"/>
      <c r="DQ121" s="853" t="s">
        <v>447</v>
      </c>
      <c r="DR121" s="853"/>
      <c r="DS121" s="853"/>
      <c r="DT121" s="853"/>
      <c r="DU121" s="853"/>
      <c r="DV121" s="830" t="s">
        <v>130</v>
      </c>
      <c r="DW121" s="830"/>
      <c r="DX121" s="830"/>
      <c r="DY121" s="830"/>
      <c r="DZ121" s="831"/>
    </row>
    <row r="122" spans="1:130" s="230" customFormat="1" ht="26.25" customHeight="1">
      <c r="A122" s="856"/>
      <c r="B122" s="857"/>
      <c r="C122" s="851" t="s">
        <v>463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460</v>
      </c>
      <c r="AB122" s="816"/>
      <c r="AC122" s="816"/>
      <c r="AD122" s="816"/>
      <c r="AE122" s="817"/>
      <c r="AF122" s="818" t="s">
        <v>130</v>
      </c>
      <c r="AG122" s="816"/>
      <c r="AH122" s="816"/>
      <c r="AI122" s="816"/>
      <c r="AJ122" s="817"/>
      <c r="AK122" s="818" t="s">
        <v>460</v>
      </c>
      <c r="AL122" s="816"/>
      <c r="AM122" s="816"/>
      <c r="AN122" s="816"/>
      <c r="AO122" s="817"/>
      <c r="AP122" s="860" t="s">
        <v>460</v>
      </c>
      <c r="AQ122" s="861"/>
      <c r="AR122" s="861"/>
      <c r="AS122" s="861"/>
      <c r="AT122" s="862"/>
      <c r="AU122" s="919"/>
      <c r="AV122" s="920"/>
      <c r="AW122" s="920"/>
      <c r="AX122" s="920"/>
      <c r="AY122" s="921"/>
      <c r="AZ122" s="874" t="s">
        <v>484</v>
      </c>
      <c r="BA122" s="875"/>
      <c r="BB122" s="875"/>
      <c r="BC122" s="875"/>
      <c r="BD122" s="875"/>
      <c r="BE122" s="875"/>
      <c r="BF122" s="875"/>
      <c r="BG122" s="875"/>
      <c r="BH122" s="875"/>
      <c r="BI122" s="875"/>
      <c r="BJ122" s="875"/>
      <c r="BK122" s="875"/>
      <c r="BL122" s="875"/>
      <c r="BM122" s="875"/>
      <c r="BN122" s="875"/>
      <c r="BO122" s="875"/>
      <c r="BP122" s="876"/>
      <c r="BQ122" s="915">
        <v>4981991</v>
      </c>
      <c r="BR122" s="881"/>
      <c r="BS122" s="881"/>
      <c r="BT122" s="881"/>
      <c r="BU122" s="881"/>
      <c r="BV122" s="881">
        <v>5052186</v>
      </c>
      <c r="BW122" s="881"/>
      <c r="BX122" s="881"/>
      <c r="BY122" s="881"/>
      <c r="BZ122" s="881"/>
      <c r="CA122" s="881">
        <v>5072857</v>
      </c>
      <c r="CB122" s="881"/>
      <c r="CC122" s="881"/>
      <c r="CD122" s="881"/>
      <c r="CE122" s="881"/>
      <c r="CF122" s="882">
        <v>152.30000000000001</v>
      </c>
      <c r="CG122" s="883"/>
      <c r="CH122" s="883"/>
      <c r="CI122" s="883"/>
      <c r="CJ122" s="883"/>
      <c r="CK122" s="905"/>
      <c r="CL122" s="891"/>
      <c r="CM122" s="891"/>
      <c r="CN122" s="891"/>
      <c r="CO122" s="892"/>
      <c r="CP122" s="871" t="s">
        <v>485</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447</v>
      </c>
      <c r="DM122" s="853"/>
      <c r="DN122" s="853"/>
      <c r="DO122" s="853"/>
      <c r="DP122" s="853"/>
      <c r="DQ122" s="853" t="s">
        <v>449</v>
      </c>
      <c r="DR122" s="853"/>
      <c r="DS122" s="853"/>
      <c r="DT122" s="853"/>
      <c r="DU122" s="853"/>
      <c r="DV122" s="830" t="s">
        <v>460</v>
      </c>
      <c r="DW122" s="830"/>
      <c r="DX122" s="830"/>
      <c r="DY122" s="830"/>
      <c r="DZ122" s="831"/>
    </row>
    <row r="123" spans="1:130" s="230" customFormat="1" ht="26.25" customHeight="1">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460</v>
      </c>
      <c r="AB123" s="816"/>
      <c r="AC123" s="816"/>
      <c r="AD123" s="816"/>
      <c r="AE123" s="817"/>
      <c r="AF123" s="818" t="s">
        <v>449</v>
      </c>
      <c r="AG123" s="816"/>
      <c r="AH123" s="816"/>
      <c r="AI123" s="816"/>
      <c r="AJ123" s="817"/>
      <c r="AK123" s="818" t="s">
        <v>130</v>
      </c>
      <c r="AL123" s="816"/>
      <c r="AM123" s="816"/>
      <c r="AN123" s="816"/>
      <c r="AO123" s="817"/>
      <c r="AP123" s="860" t="s">
        <v>460</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486</v>
      </c>
      <c r="BP123" s="914"/>
      <c r="BQ123" s="868">
        <v>7237638</v>
      </c>
      <c r="BR123" s="869"/>
      <c r="BS123" s="869"/>
      <c r="BT123" s="869"/>
      <c r="BU123" s="869"/>
      <c r="BV123" s="869">
        <v>7314957</v>
      </c>
      <c r="BW123" s="869"/>
      <c r="BX123" s="869"/>
      <c r="BY123" s="869"/>
      <c r="BZ123" s="869"/>
      <c r="CA123" s="869">
        <v>7448717</v>
      </c>
      <c r="CB123" s="869"/>
      <c r="CC123" s="869"/>
      <c r="CD123" s="869"/>
      <c r="CE123" s="869"/>
      <c r="CF123" s="784"/>
      <c r="CG123" s="785"/>
      <c r="CH123" s="785"/>
      <c r="CI123" s="785"/>
      <c r="CJ123" s="870"/>
      <c r="CK123" s="905"/>
      <c r="CL123" s="891"/>
      <c r="CM123" s="891"/>
      <c r="CN123" s="891"/>
      <c r="CO123" s="892"/>
      <c r="CP123" s="871" t="s">
        <v>487</v>
      </c>
      <c r="CQ123" s="872"/>
      <c r="CR123" s="872"/>
      <c r="CS123" s="872"/>
      <c r="CT123" s="872"/>
      <c r="CU123" s="872"/>
      <c r="CV123" s="872"/>
      <c r="CW123" s="872"/>
      <c r="CX123" s="872"/>
      <c r="CY123" s="872"/>
      <c r="CZ123" s="872"/>
      <c r="DA123" s="872"/>
      <c r="DB123" s="872"/>
      <c r="DC123" s="872"/>
      <c r="DD123" s="872"/>
      <c r="DE123" s="872"/>
      <c r="DF123" s="873"/>
      <c r="DG123" s="815" t="s">
        <v>449</v>
      </c>
      <c r="DH123" s="816"/>
      <c r="DI123" s="816"/>
      <c r="DJ123" s="816"/>
      <c r="DK123" s="817"/>
      <c r="DL123" s="818" t="s">
        <v>460</v>
      </c>
      <c r="DM123" s="816"/>
      <c r="DN123" s="816"/>
      <c r="DO123" s="816"/>
      <c r="DP123" s="817"/>
      <c r="DQ123" s="818" t="s">
        <v>460</v>
      </c>
      <c r="DR123" s="816"/>
      <c r="DS123" s="816"/>
      <c r="DT123" s="816"/>
      <c r="DU123" s="817"/>
      <c r="DV123" s="860" t="s">
        <v>447</v>
      </c>
      <c r="DW123" s="861"/>
      <c r="DX123" s="861"/>
      <c r="DY123" s="861"/>
      <c r="DZ123" s="862"/>
    </row>
    <row r="124" spans="1:130" s="230" customFormat="1" ht="26.25" customHeight="1" thickBot="1">
      <c r="A124" s="856"/>
      <c r="B124" s="857"/>
      <c r="C124" s="851" t="s">
        <v>472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447</v>
      </c>
      <c r="AB124" s="816"/>
      <c r="AC124" s="816"/>
      <c r="AD124" s="816"/>
      <c r="AE124" s="817"/>
      <c r="AF124" s="818" t="s">
        <v>460</v>
      </c>
      <c r="AG124" s="816"/>
      <c r="AH124" s="816"/>
      <c r="AI124" s="816"/>
      <c r="AJ124" s="817"/>
      <c r="AK124" s="818" t="s">
        <v>447</v>
      </c>
      <c r="AL124" s="816"/>
      <c r="AM124" s="816"/>
      <c r="AN124" s="816"/>
      <c r="AO124" s="817"/>
      <c r="AP124" s="860" t="s">
        <v>447</v>
      </c>
      <c r="AQ124" s="861"/>
      <c r="AR124" s="861"/>
      <c r="AS124" s="861"/>
      <c r="AT124" s="862"/>
      <c r="AU124" s="863" t="s">
        <v>488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74.400000000000006</v>
      </c>
      <c r="BR124" s="867"/>
      <c r="BS124" s="867"/>
      <c r="BT124" s="867"/>
      <c r="BU124" s="867"/>
      <c r="BV124" s="867">
        <v>58.4</v>
      </c>
      <c r="BW124" s="867"/>
      <c r="BX124" s="867"/>
      <c r="BY124" s="867"/>
      <c r="BZ124" s="867"/>
      <c r="CA124" s="867">
        <v>60.3</v>
      </c>
      <c r="CB124" s="867"/>
      <c r="CC124" s="867"/>
      <c r="CD124" s="867"/>
      <c r="CE124" s="867"/>
      <c r="CF124" s="762"/>
      <c r="CG124" s="763"/>
      <c r="CH124" s="763"/>
      <c r="CI124" s="763"/>
      <c r="CJ124" s="898"/>
      <c r="CK124" s="906"/>
      <c r="CL124" s="906"/>
      <c r="CM124" s="906"/>
      <c r="CN124" s="906"/>
      <c r="CO124" s="907"/>
      <c r="CP124" s="871" t="s">
        <v>489</v>
      </c>
      <c r="CQ124" s="872"/>
      <c r="CR124" s="872"/>
      <c r="CS124" s="872"/>
      <c r="CT124" s="872"/>
      <c r="CU124" s="872"/>
      <c r="CV124" s="872"/>
      <c r="CW124" s="872"/>
      <c r="CX124" s="872"/>
      <c r="CY124" s="872"/>
      <c r="CZ124" s="872"/>
      <c r="DA124" s="872"/>
      <c r="DB124" s="872"/>
      <c r="DC124" s="872"/>
      <c r="DD124" s="872"/>
      <c r="DE124" s="872"/>
      <c r="DF124" s="873"/>
      <c r="DG124" s="799" t="s">
        <v>460</v>
      </c>
      <c r="DH124" s="800"/>
      <c r="DI124" s="800"/>
      <c r="DJ124" s="800"/>
      <c r="DK124" s="801"/>
      <c r="DL124" s="802" t="s">
        <v>490</v>
      </c>
      <c r="DM124" s="800"/>
      <c r="DN124" s="800"/>
      <c r="DO124" s="800"/>
      <c r="DP124" s="801"/>
      <c r="DQ124" s="802" t="s">
        <v>447</v>
      </c>
      <c r="DR124" s="800"/>
      <c r="DS124" s="800"/>
      <c r="DT124" s="800"/>
      <c r="DU124" s="801"/>
      <c r="DV124" s="884" t="s">
        <v>491</v>
      </c>
      <c r="DW124" s="885"/>
      <c r="DX124" s="885"/>
      <c r="DY124" s="885"/>
      <c r="DZ124" s="886"/>
    </row>
    <row r="125" spans="1:130" s="230" customFormat="1" ht="26.25" customHeight="1">
      <c r="A125" s="856"/>
      <c r="B125" s="857"/>
      <c r="C125" s="851" t="s">
        <v>474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492</v>
      </c>
      <c r="AG125" s="816"/>
      <c r="AH125" s="816"/>
      <c r="AI125" s="816"/>
      <c r="AJ125" s="817"/>
      <c r="AK125" s="818" t="s">
        <v>447</v>
      </c>
      <c r="AL125" s="816"/>
      <c r="AM125" s="816"/>
      <c r="AN125" s="816"/>
      <c r="AO125" s="817"/>
      <c r="AP125" s="860" t="s">
        <v>491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493</v>
      </c>
      <c r="CL125" s="888"/>
      <c r="CM125" s="888"/>
      <c r="CN125" s="888"/>
      <c r="CO125" s="889"/>
      <c r="CP125" s="896" t="s">
        <v>494</v>
      </c>
      <c r="CQ125" s="844"/>
      <c r="CR125" s="844"/>
      <c r="CS125" s="844"/>
      <c r="CT125" s="844"/>
      <c r="CU125" s="844"/>
      <c r="CV125" s="844"/>
      <c r="CW125" s="844"/>
      <c r="CX125" s="844"/>
      <c r="CY125" s="844"/>
      <c r="CZ125" s="844"/>
      <c r="DA125" s="844"/>
      <c r="DB125" s="844"/>
      <c r="DC125" s="844"/>
      <c r="DD125" s="844"/>
      <c r="DE125" s="844"/>
      <c r="DF125" s="845"/>
      <c r="DG125" s="897" t="s">
        <v>492</v>
      </c>
      <c r="DH125" s="878"/>
      <c r="DI125" s="878"/>
      <c r="DJ125" s="878"/>
      <c r="DK125" s="878"/>
      <c r="DL125" s="878" t="s">
        <v>447</v>
      </c>
      <c r="DM125" s="878"/>
      <c r="DN125" s="878"/>
      <c r="DO125" s="878"/>
      <c r="DP125" s="878"/>
      <c r="DQ125" s="878" t="s">
        <v>447</v>
      </c>
      <c r="DR125" s="878"/>
      <c r="DS125" s="878"/>
      <c r="DT125" s="878"/>
      <c r="DU125" s="878"/>
      <c r="DV125" s="879" t="s">
        <v>446</v>
      </c>
      <c r="DW125" s="879"/>
      <c r="DX125" s="879"/>
      <c r="DY125" s="879"/>
      <c r="DZ125" s="880"/>
    </row>
    <row r="126" spans="1:130" s="230" customFormat="1" ht="26.25" customHeight="1" thickBot="1">
      <c r="A126" s="856"/>
      <c r="B126" s="857"/>
      <c r="C126" s="851" t="s">
        <v>476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447</v>
      </c>
      <c r="AB126" s="816"/>
      <c r="AC126" s="816"/>
      <c r="AD126" s="816"/>
      <c r="AE126" s="817"/>
      <c r="AF126" s="818" t="s">
        <v>490</v>
      </c>
      <c r="AG126" s="816"/>
      <c r="AH126" s="816"/>
      <c r="AI126" s="816"/>
      <c r="AJ126" s="817"/>
      <c r="AK126" s="818" t="s">
        <v>447</v>
      </c>
      <c r="AL126" s="816"/>
      <c r="AM126" s="816"/>
      <c r="AN126" s="816"/>
      <c r="AO126" s="817"/>
      <c r="AP126" s="860" t="s">
        <v>446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495</v>
      </c>
      <c r="CQ126" s="788"/>
      <c r="CR126" s="788"/>
      <c r="CS126" s="788"/>
      <c r="CT126" s="788"/>
      <c r="CU126" s="788"/>
      <c r="CV126" s="788"/>
      <c r="CW126" s="788"/>
      <c r="CX126" s="788"/>
      <c r="CY126" s="788"/>
      <c r="CZ126" s="788"/>
      <c r="DA126" s="788"/>
      <c r="DB126" s="788"/>
      <c r="DC126" s="788"/>
      <c r="DD126" s="788"/>
      <c r="DE126" s="788"/>
      <c r="DF126" s="789"/>
      <c r="DG126" s="852" t="s">
        <v>418</v>
      </c>
      <c r="DH126" s="853"/>
      <c r="DI126" s="853"/>
      <c r="DJ126" s="853"/>
      <c r="DK126" s="853"/>
      <c r="DL126" s="853" t="s">
        <v>447</v>
      </c>
      <c r="DM126" s="853"/>
      <c r="DN126" s="853"/>
      <c r="DO126" s="853"/>
      <c r="DP126" s="853"/>
      <c r="DQ126" s="853" t="s">
        <v>447</v>
      </c>
      <c r="DR126" s="853"/>
      <c r="DS126" s="853"/>
      <c r="DT126" s="853"/>
      <c r="DU126" s="853"/>
      <c r="DV126" s="830" t="s">
        <v>448</v>
      </c>
      <c r="DW126" s="830"/>
      <c r="DX126" s="830"/>
      <c r="DY126" s="830"/>
      <c r="DZ126" s="831"/>
    </row>
    <row r="127" spans="1:130" s="230" customFormat="1" ht="26.25" customHeight="1">
      <c r="A127" s="858"/>
      <c r="B127" s="859"/>
      <c r="C127" s="874" t="s">
        <v>496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447</v>
      </c>
      <c r="AG127" s="816"/>
      <c r="AH127" s="816"/>
      <c r="AI127" s="816"/>
      <c r="AJ127" s="817"/>
      <c r="AK127" s="818" t="s">
        <v>447</v>
      </c>
      <c r="AL127" s="816"/>
      <c r="AM127" s="816"/>
      <c r="AN127" s="816"/>
      <c r="AO127" s="817"/>
      <c r="AP127" s="860" t="s">
        <v>447</v>
      </c>
      <c r="AQ127" s="861"/>
      <c r="AR127" s="861"/>
      <c r="AS127" s="861"/>
      <c r="AT127" s="862"/>
      <c r="AU127" s="232"/>
      <c r="AV127" s="232"/>
      <c r="AW127" s="232"/>
      <c r="AX127" s="877" t="s">
        <v>497</v>
      </c>
      <c r="AY127" s="848"/>
      <c r="AZ127" s="848"/>
      <c r="BA127" s="848"/>
      <c r="BB127" s="848"/>
      <c r="BC127" s="848"/>
      <c r="BD127" s="848"/>
      <c r="BE127" s="849"/>
      <c r="BF127" s="847" t="s">
        <v>498</v>
      </c>
      <c r="BG127" s="848"/>
      <c r="BH127" s="848"/>
      <c r="BI127" s="848"/>
      <c r="BJ127" s="848"/>
      <c r="BK127" s="848"/>
      <c r="BL127" s="849"/>
      <c r="BM127" s="847" t="s">
        <v>499</v>
      </c>
      <c r="BN127" s="848"/>
      <c r="BO127" s="848"/>
      <c r="BP127" s="848"/>
      <c r="BQ127" s="848"/>
      <c r="BR127" s="848"/>
      <c r="BS127" s="849"/>
      <c r="BT127" s="847" t="s">
        <v>500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501</v>
      </c>
      <c r="CQ127" s="788"/>
      <c r="CR127" s="788"/>
      <c r="CS127" s="788"/>
      <c r="CT127" s="788"/>
      <c r="CU127" s="788"/>
      <c r="CV127" s="788"/>
      <c r="CW127" s="788"/>
      <c r="CX127" s="788"/>
      <c r="CY127" s="788"/>
      <c r="CZ127" s="788"/>
      <c r="DA127" s="788"/>
      <c r="DB127" s="788"/>
      <c r="DC127" s="788"/>
      <c r="DD127" s="788"/>
      <c r="DE127" s="788"/>
      <c r="DF127" s="789"/>
      <c r="DG127" s="852" t="s">
        <v>492</v>
      </c>
      <c r="DH127" s="853"/>
      <c r="DI127" s="853"/>
      <c r="DJ127" s="853"/>
      <c r="DK127" s="853"/>
      <c r="DL127" s="853" t="s">
        <v>130</v>
      </c>
      <c r="DM127" s="853"/>
      <c r="DN127" s="853"/>
      <c r="DO127" s="853"/>
      <c r="DP127" s="853"/>
      <c r="DQ127" s="853" t="s">
        <v>448</v>
      </c>
      <c r="DR127" s="853"/>
      <c r="DS127" s="853"/>
      <c r="DT127" s="853"/>
      <c r="DU127" s="853"/>
      <c r="DV127" s="830" t="s">
        <v>130</v>
      </c>
      <c r="DW127" s="830"/>
      <c r="DX127" s="830"/>
      <c r="DY127" s="830"/>
      <c r="DZ127" s="831"/>
    </row>
    <row r="128" spans="1:130" s="230" customFormat="1" ht="26.25" customHeight="1" thickBot="1">
      <c r="A128" s="832" t="s">
        <v>502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503</v>
      </c>
      <c r="X128" s="834"/>
      <c r="Y128" s="834"/>
      <c r="Z128" s="835"/>
      <c r="AA128" s="836">
        <v>27224</v>
      </c>
      <c r="AB128" s="837"/>
      <c r="AC128" s="837"/>
      <c r="AD128" s="837"/>
      <c r="AE128" s="838"/>
      <c r="AF128" s="839">
        <v>27992</v>
      </c>
      <c r="AG128" s="837"/>
      <c r="AH128" s="837"/>
      <c r="AI128" s="837"/>
      <c r="AJ128" s="838"/>
      <c r="AK128" s="839">
        <v>30326</v>
      </c>
      <c r="AL128" s="837"/>
      <c r="AM128" s="837"/>
      <c r="AN128" s="837"/>
      <c r="AO128" s="838"/>
      <c r="AP128" s="840"/>
      <c r="AQ128" s="841"/>
      <c r="AR128" s="841"/>
      <c r="AS128" s="841"/>
      <c r="AT128" s="842"/>
      <c r="AU128" s="232"/>
      <c r="AV128" s="232"/>
      <c r="AW128" s="232"/>
      <c r="AX128" s="843" t="s">
        <v>504</v>
      </c>
      <c r="AY128" s="844"/>
      <c r="AZ128" s="844"/>
      <c r="BA128" s="844"/>
      <c r="BB128" s="844"/>
      <c r="BC128" s="844"/>
      <c r="BD128" s="844"/>
      <c r="BE128" s="845"/>
      <c r="BF128" s="822" t="s">
        <v>447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505</v>
      </c>
      <c r="CQ128" s="766"/>
      <c r="CR128" s="766"/>
      <c r="CS128" s="766"/>
      <c r="CT128" s="766"/>
      <c r="CU128" s="766"/>
      <c r="CV128" s="766"/>
      <c r="CW128" s="766"/>
      <c r="CX128" s="766"/>
      <c r="CY128" s="766"/>
      <c r="CZ128" s="766"/>
      <c r="DA128" s="766"/>
      <c r="DB128" s="766"/>
      <c r="DC128" s="766"/>
      <c r="DD128" s="766"/>
      <c r="DE128" s="766"/>
      <c r="DF128" s="767"/>
      <c r="DG128" s="826" t="s">
        <v>447</v>
      </c>
      <c r="DH128" s="827"/>
      <c r="DI128" s="827"/>
      <c r="DJ128" s="827"/>
      <c r="DK128" s="827"/>
      <c r="DL128" s="827" t="s">
        <v>130</v>
      </c>
      <c r="DM128" s="827"/>
      <c r="DN128" s="827"/>
      <c r="DO128" s="827"/>
      <c r="DP128" s="827"/>
      <c r="DQ128" s="827" t="s">
        <v>447</v>
      </c>
      <c r="DR128" s="827"/>
      <c r="DS128" s="827"/>
      <c r="DT128" s="827"/>
      <c r="DU128" s="827"/>
      <c r="DV128" s="828" t="s">
        <v>447</v>
      </c>
      <c r="DW128" s="828"/>
      <c r="DX128" s="828"/>
      <c r="DY128" s="828"/>
      <c r="DZ128" s="829"/>
    </row>
    <row r="129" spans="1:131" s="230" customFormat="1" ht="26.25" customHeight="1">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506</v>
      </c>
      <c r="X129" s="813"/>
      <c r="Y129" s="813"/>
      <c r="Z129" s="814"/>
      <c r="AA129" s="815">
        <v>3751484</v>
      </c>
      <c r="AB129" s="816"/>
      <c r="AC129" s="816"/>
      <c r="AD129" s="816"/>
      <c r="AE129" s="817"/>
      <c r="AF129" s="818">
        <v>4015644</v>
      </c>
      <c r="AG129" s="816"/>
      <c r="AH129" s="816"/>
      <c r="AI129" s="816"/>
      <c r="AJ129" s="817"/>
      <c r="AK129" s="818">
        <v>3884202</v>
      </c>
      <c r="AL129" s="816"/>
      <c r="AM129" s="816"/>
      <c r="AN129" s="816"/>
      <c r="AO129" s="817"/>
      <c r="AP129" s="819"/>
      <c r="AQ129" s="820"/>
      <c r="AR129" s="820"/>
      <c r="AS129" s="820"/>
      <c r="AT129" s="821"/>
      <c r="AU129" s="233"/>
      <c r="AV129" s="233"/>
      <c r="AW129" s="233"/>
      <c r="AX129" s="787" t="s">
        <v>507</v>
      </c>
      <c r="AY129" s="788"/>
      <c r="AZ129" s="788"/>
      <c r="BA129" s="788"/>
      <c r="BB129" s="788"/>
      <c r="BC129" s="788"/>
      <c r="BD129" s="788"/>
      <c r="BE129" s="789"/>
      <c r="BF129" s="806" t="s">
        <v>447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508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509</v>
      </c>
      <c r="X130" s="813"/>
      <c r="Y130" s="813"/>
      <c r="Z130" s="814"/>
      <c r="AA130" s="815">
        <v>614798</v>
      </c>
      <c r="AB130" s="816"/>
      <c r="AC130" s="816"/>
      <c r="AD130" s="816"/>
      <c r="AE130" s="817"/>
      <c r="AF130" s="818">
        <v>607795</v>
      </c>
      <c r="AG130" s="816"/>
      <c r="AH130" s="816"/>
      <c r="AI130" s="816"/>
      <c r="AJ130" s="817"/>
      <c r="AK130" s="818">
        <v>552654</v>
      </c>
      <c r="AL130" s="816"/>
      <c r="AM130" s="816"/>
      <c r="AN130" s="816"/>
      <c r="AO130" s="817"/>
      <c r="AP130" s="819"/>
      <c r="AQ130" s="820"/>
      <c r="AR130" s="820"/>
      <c r="AS130" s="820"/>
      <c r="AT130" s="821"/>
      <c r="AU130" s="233"/>
      <c r="AV130" s="233"/>
      <c r="AW130" s="233"/>
      <c r="AX130" s="787" t="s">
        <v>510</v>
      </c>
      <c r="AY130" s="788"/>
      <c r="AZ130" s="788"/>
      <c r="BA130" s="788"/>
      <c r="BB130" s="788"/>
      <c r="BC130" s="788"/>
      <c r="BD130" s="788"/>
      <c r="BE130" s="789"/>
      <c r="BF130" s="790">
        <v>9.5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511</v>
      </c>
      <c r="X131" s="797"/>
      <c r="Y131" s="797"/>
      <c r="Z131" s="798"/>
      <c r="AA131" s="799">
        <v>3136686</v>
      </c>
      <c r="AB131" s="800"/>
      <c r="AC131" s="800"/>
      <c r="AD131" s="800"/>
      <c r="AE131" s="801"/>
      <c r="AF131" s="802">
        <v>3407849</v>
      </c>
      <c r="AG131" s="800"/>
      <c r="AH131" s="800"/>
      <c r="AI131" s="800"/>
      <c r="AJ131" s="801"/>
      <c r="AK131" s="802">
        <v>3331548</v>
      </c>
      <c r="AL131" s="800"/>
      <c r="AM131" s="800"/>
      <c r="AN131" s="800"/>
      <c r="AO131" s="801"/>
      <c r="AP131" s="803"/>
      <c r="AQ131" s="804"/>
      <c r="AR131" s="804"/>
      <c r="AS131" s="804"/>
      <c r="AT131" s="805"/>
      <c r="AU131" s="233"/>
      <c r="AV131" s="233"/>
      <c r="AW131" s="233"/>
      <c r="AX131" s="765" t="s">
        <v>512</v>
      </c>
      <c r="AY131" s="766"/>
      <c r="AZ131" s="766"/>
      <c r="BA131" s="766"/>
      <c r="BB131" s="766"/>
      <c r="BC131" s="766"/>
      <c r="BD131" s="766"/>
      <c r="BE131" s="767"/>
      <c r="BF131" s="768">
        <v>60.3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513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514</v>
      </c>
      <c r="W132" s="778"/>
      <c r="X132" s="778"/>
      <c r="Y132" s="778"/>
      <c r="Z132" s="779"/>
      <c r="AA132" s="780">
        <v>10.048599060000001</v>
      </c>
      <c r="AB132" s="781"/>
      <c r="AC132" s="781"/>
      <c r="AD132" s="781"/>
      <c r="AE132" s="782"/>
      <c r="AF132" s="783">
        <v>8.6207458139999993</v>
      </c>
      <c r="AG132" s="781"/>
      <c r="AH132" s="781"/>
      <c r="AI132" s="781"/>
      <c r="AJ132" s="782"/>
      <c r="AK132" s="783">
        <v>9.9049751050000001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515</v>
      </c>
      <c r="W133" s="757"/>
      <c r="X133" s="757"/>
      <c r="Y133" s="757"/>
      <c r="Z133" s="758"/>
      <c r="AA133" s="759">
        <v>9.6999999999999993</v>
      </c>
      <c r="AB133" s="760"/>
      <c r="AC133" s="760"/>
      <c r="AD133" s="760"/>
      <c r="AE133" s="761"/>
      <c r="AF133" s="759">
        <v>9.6999999999999993</v>
      </c>
      <c r="AG133" s="760"/>
      <c r="AH133" s="760"/>
      <c r="AI133" s="760"/>
      <c r="AJ133" s="761"/>
      <c r="AK133" s="759">
        <v>9.5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e8VMx4A+d+yykVsKAIEsfq5fKfJIFjHaCF78wTbzitxZQ2+MJi+6MO8Ciwm7pVtrD8cjG9/v56xLy7bMAuFg==" saltValue="KaLn3GrU2N4ldqqRs6de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516</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2uyXr7jflKLH9IaKUkWjDNZTb9KqxTdA7C90PhFMDil/ILGTYizn8eqirenVXjtECGWyauM8xPMGZnGRwQjL3A==" saltValue="dYNWJnt+BLq5xGFg4HB/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YelqsVCwDEtIfBgoU/JITI0RVLvyy2NJNkOO4YMDfVY2pRH1PRqOCCa9TAUTNbnq+12OTS9D3hR8Gr/IWjxeGw==" saltValue="LLyd/mAYkT2RDEdFJuqN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519</v>
      </c>
      <c r="AP7" s="272"/>
      <c r="AQ7" s="273" t="s">
        <v>520</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521</v>
      </c>
      <c r="AQ8" s="279" t="s">
        <v>522</v>
      </c>
      <c r="AR8" s="280" t="s">
        <v>523</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524</v>
      </c>
      <c r="AL9" s="1167"/>
      <c r="AM9" s="1167"/>
      <c r="AN9" s="1168"/>
      <c r="AO9" s="281">
        <v>1161870</v>
      </c>
      <c r="AP9" s="281">
        <v>182655</v>
      </c>
      <c r="AQ9" s="282">
        <v>166998</v>
      </c>
      <c r="AR9" s="283">
        <v>9.4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525</v>
      </c>
      <c r="AL10" s="1167"/>
      <c r="AM10" s="1167"/>
      <c r="AN10" s="1168"/>
      <c r="AO10" s="284">
        <v>116300</v>
      </c>
      <c r="AP10" s="284">
        <v>18283</v>
      </c>
      <c r="AQ10" s="285">
        <v>26170</v>
      </c>
      <c r="AR10" s="286">
        <v>-30.1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526</v>
      </c>
      <c r="AL11" s="1167"/>
      <c r="AM11" s="1167"/>
      <c r="AN11" s="1168"/>
      <c r="AO11" s="284">
        <v>58173</v>
      </c>
      <c r="AP11" s="284">
        <v>9145</v>
      </c>
      <c r="AQ11" s="285">
        <v>5047</v>
      </c>
      <c r="AR11" s="286">
        <v>81.2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527</v>
      </c>
      <c r="AL12" s="1167"/>
      <c r="AM12" s="1167"/>
      <c r="AN12" s="1168"/>
      <c r="AO12" s="284" t="s">
        <v>528</v>
      </c>
      <c r="AP12" s="284" t="s">
        <v>528</v>
      </c>
      <c r="AQ12" s="285" t="s">
        <v>528</v>
      </c>
      <c r="AR12" s="286" t="s">
        <v>528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529</v>
      </c>
      <c r="AL13" s="1167"/>
      <c r="AM13" s="1167"/>
      <c r="AN13" s="1168"/>
      <c r="AO13" s="284">
        <v>67999</v>
      </c>
      <c r="AP13" s="284">
        <v>10690</v>
      </c>
      <c r="AQ13" s="285">
        <v>6466</v>
      </c>
      <c r="AR13" s="286">
        <v>65.3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530</v>
      </c>
      <c r="AL14" s="1167"/>
      <c r="AM14" s="1167"/>
      <c r="AN14" s="1168"/>
      <c r="AO14" s="284" t="s">
        <v>528</v>
      </c>
      <c r="AP14" s="284" t="s">
        <v>528</v>
      </c>
      <c r="AQ14" s="285">
        <v>3589</v>
      </c>
      <c r="AR14" s="286" t="s">
        <v>528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531</v>
      </c>
      <c r="AL15" s="1170"/>
      <c r="AM15" s="1170"/>
      <c r="AN15" s="1171"/>
      <c r="AO15" s="284">
        <v>-144256</v>
      </c>
      <c r="AP15" s="284">
        <v>-22678</v>
      </c>
      <c r="AQ15" s="285">
        <v>-12920</v>
      </c>
      <c r="AR15" s="286">
        <v>75.5</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1260086</v>
      </c>
      <c r="AP16" s="284">
        <v>198096</v>
      </c>
      <c r="AQ16" s="285">
        <v>195349</v>
      </c>
      <c r="AR16" s="286">
        <v>1.4</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536</v>
      </c>
      <c r="AL21" s="1173"/>
      <c r="AM21" s="1173"/>
      <c r="AN21" s="1174"/>
      <c r="AO21" s="297">
        <v>21.69</v>
      </c>
      <c r="AP21" s="298">
        <v>16.600000000000001</v>
      </c>
      <c r="AQ21" s="299">
        <v>5.09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537</v>
      </c>
      <c r="AL22" s="1173"/>
      <c r="AM22" s="1173"/>
      <c r="AN22" s="1174"/>
      <c r="AO22" s="302">
        <v>88.2</v>
      </c>
      <c r="AP22" s="303">
        <v>95.6</v>
      </c>
      <c r="AQ22" s="304">
        <v>-7.4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538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519</v>
      </c>
      <c r="AP30" s="272"/>
      <c r="AQ30" s="273" t="s">
        <v>520</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521</v>
      </c>
      <c r="AQ31" s="279" t="s">
        <v>522</v>
      </c>
      <c r="AR31" s="280" t="s">
        <v>523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541</v>
      </c>
      <c r="AL32" s="1157"/>
      <c r="AM32" s="1157"/>
      <c r="AN32" s="1158"/>
      <c r="AO32" s="312">
        <v>803585</v>
      </c>
      <c r="AP32" s="312">
        <v>126330</v>
      </c>
      <c r="AQ32" s="313">
        <v>125145</v>
      </c>
      <c r="AR32" s="314">
        <v>0.9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542</v>
      </c>
      <c r="AL33" s="1157"/>
      <c r="AM33" s="1157"/>
      <c r="AN33" s="1158"/>
      <c r="AO33" s="312" t="s">
        <v>528</v>
      </c>
      <c r="AP33" s="312" t="s">
        <v>528</v>
      </c>
      <c r="AQ33" s="313">
        <v>142</v>
      </c>
      <c r="AR33" s="314" t="s">
        <v>528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543</v>
      </c>
      <c r="AL34" s="1157"/>
      <c r="AM34" s="1157"/>
      <c r="AN34" s="1158"/>
      <c r="AO34" s="312" t="s">
        <v>528</v>
      </c>
      <c r="AP34" s="312" t="s">
        <v>528</v>
      </c>
      <c r="AQ34" s="313">
        <v>186</v>
      </c>
      <c r="AR34" s="314" t="s">
        <v>528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544</v>
      </c>
      <c r="AL35" s="1157"/>
      <c r="AM35" s="1157"/>
      <c r="AN35" s="1158"/>
      <c r="AO35" s="312">
        <v>87984</v>
      </c>
      <c r="AP35" s="312">
        <v>13832</v>
      </c>
      <c r="AQ35" s="313">
        <v>24116</v>
      </c>
      <c r="AR35" s="314">
        <v>-42.6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545</v>
      </c>
      <c r="AL36" s="1157"/>
      <c r="AM36" s="1157"/>
      <c r="AN36" s="1158"/>
      <c r="AO36" s="312">
        <v>21364</v>
      </c>
      <c r="AP36" s="312">
        <v>3359</v>
      </c>
      <c r="AQ36" s="313">
        <v>3945</v>
      </c>
      <c r="AR36" s="314">
        <v>-14.9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546</v>
      </c>
      <c r="AL37" s="1157"/>
      <c r="AM37" s="1157"/>
      <c r="AN37" s="1158"/>
      <c r="AO37" s="312" t="s">
        <v>528</v>
      </c>
      <c r="AP37" s="312" t="s">
        <v>528</v>
      </c>
      <c r="AQ37" s="313">
        <v>817</v>
      </c>
      <c r="AR37" s="314" t="s">
        <v>528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547</v>
      </c>
      <c r="AL38" s="1160"/>
      <c r="AM38" s="1160"/>
      <c r="AN38" s="1161"/>
      <c r="AO38" s="315">
        <v>36</v>
      </c>
      <c r="AP38" s="315">
        <v>6</v>
      </c>
      <c r="AQ38" s="316">
        <v>16</v>
      </c>
      <c r="AR38" s="304">
        <v>-62.5</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548</v>
      </c>
      <c r="AL39" s="1160"/>
      <c r="AM39" s="1160"/>
      <c r="AN39" s="1161"/>
      <c r="AO39" s="312">
        <v>-30326</v>
      </c>
      <c r="AP39" s="312">
        <v>-4767</v>
      </c>
      <c r="AQ39" s="313">
        <v>-6780</v>
      </c>
      <c r="AR39" s="314">
        <v>-29.7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549</v>
      </c>
      <c r="AL40" s="1157"/>
      <c r="AM40" s="1157"/>
      <c r="AN40" s="1158"/>
      <c r="AO40" s="312">
        <v>-552654</v>
      </c>
      <c r="AP40" s="312">
        <v>-86882</v>
      </c>
      <c r="AQ40" s="313">
        <v>-98746</v>
      </c>
      <c r="AR40" s="314">
        <v>-12</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329989</v>
      </c>
      <c r="AP41" s="312">
        <v>51877</v>
      </c>
      <c r="AQ41" s="313">
        <v>48842</v>
      </c>
      <c r="AR41" s="314">
        <v>6.2</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519</v>
      </c>
      <c r="AN49" s="1151" t="s">
        <v>553</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554</v>
      </c>
      <c r="AO50" s="329" t="s">
        <v>555</v>
      </c>
      <c r="AP50" s="330" t="s">
        <v>556</v>
      </c>
      <c r="AQ50" s="331" t="s">
        <v>557</v>
      </c>
      <c r="AR50" s="332" t="s">
        <v>558</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1357120</v>
      </c>
      <c r="AN51" s="334">
        <v>201652</v>
      </c>
      <c r="AO51" s="335">
        <v>50.4</v>
      </c>
      <c r="AP51" s="336">
        <v>167497</v>
      </c>
      <c r="AQ51" s="337">
        <v>-17.399999999999999</v>
      </c>
      <c r="AR51" s="338">
        <v>67.8</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409369</v>
      </c>
      <c r="AN52" s="342">
        <v>60827</v>
      </c>
      <c r="AO52" s="343">
        <v>51.6</v>
      </c>
      <c r="AP52" s="344">
        <v>82571</v>
      </c>
      <c r="AQ52" s="345">
        <v>3.6</v>
      </c>
      <c r="AR52" s="346">
        <v>48</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1076394</v>
      </c>
      <c r="AN53" s="334">
        <v>162917</v>
      </c>
      <c r="AO53" s="335">
        <v>-19.2</v>
      </c>
      <c r="AP53" s="336">
        <v>190274</v>
      </c>
      <c r="AQ53" s="337">
        <v>13.6</v>
      </c>
      <c r="AR53" s="338">
        <v>-32.799999999999997</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184514</v>
      </c>
      <c r="AN54" s="342">
        <v>27927</v>
      </c>
      <c r="AO54" s="343">
        <v>-54.1</v>
      </c>
      <c r="AP54" s="344">
        <v>88584</v>
      </c>
      <c r="AQ54" s="345">
        <v>7.3</v>
      </c>
      <c r="AR54" s="346">
        <v>-61.4</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872628</v>
      </c>
      <c r="AN55" s="334">
        <v>133695</v>
      </c>
      <c r="AO55" s="335">
        <v>-17.899999999999999</v>
      </c>
      <c r="AP55" s="336">
        <v>200194</v>
      </c>
      <c r="AQ55" s="337">
        <v>5.2</v>
      </c>
      <c r="AR55" s="338">
        <v>-23.1</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313734</v>
      </c>
      <c r="AN56" s="342">
        <v>48067</v>
      </c>
      <c r="AO56" s="343">
        <v>72.099999999999994</v>
      </c>
      <c r="AP56" s="344">
        <v>106422</v>
      </c>
      <c r="AQ56" s="345">
        <v>20.100000000000001</v>
      </c>
      <c r="AR56" s="346">
        <v>52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1578479</v>
      </c>
      <c r="AN57" s="334">
        <v>243480</v>
      </c>
      <c r="AO57" s="335">
        <v>82.1</v>
      </c>
      <c r="AP57" s="336">
        <v>196914</v>
      </c>
      <c r="AQ57" s="337">
        <v>-1.6</v>
      </c>
      <c r="AR57" s="338">
        <v>83.7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549815</v>
      </c>
      <c r="AN58" s="342">
        <v>84809</v>
      </c>
      <c r="AO58" s="343">
        <v>76.400000000000006</v>
      </c>
      <c r="AP58" s="344">
        <v>98966</v>
      </c>
      <c r="AQ58" s="345">
        <v>-7</v>
      </c>
      <c r="AR58" s="346">
        <v>83.4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2039343</v>
      </c>
      <c r="AN59" s="334">
        <v>320601</v>
      </c>
      <c r="AO59" s="335">
        <v>31.7</v>
      </c>
      <c r="AP59" s="336">
        <v>204757</v>
      </c>
      <c r="AQ59" s="337">
        <v>4</v>
      </c>
      <c r="AR59" s="338">
        <v>27.7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841669</v>
      </c>
      <c r="AN60" s="342">
        <v>132317</v>
      </c>
      <c r="AO60" s="343">
        <v>56</v>
      </c>
      <c r="AP60" s="344">
        <v>106071</v>
      </c>
      <c r="AQ60" s="345">
        <v>7.2</v>
      </c>
      <c r="AR60" s="346">
        <v>48.8</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1384793</v>
      </c>
      <c r="AN61" s="349">
        <v>212469</v>
      </c>
      <c r="AO61" s="350">
        <v>25.4</v>
      </c>
      <c r="AP61" s="351">
        <v>191927</v>
      </c>
      <c r="AQ61" s="352">
        <v>0.8</v>
      </c>
      <c r="AR61" s="338">
        <v>24.6</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459820</v>
      </c>
      <c r="AN62" s="342">
        <v>70789</v>
      </c>
      <c r="AO62" s="343">
        <v>40.4</v>
      </c>
      <c r="AP62" s="344">
        <v>96523</v>
      </c>
      <c r="AQ62" s="345">
        <v>6.2</v>
      </c>
      <c r="AR62" s="346">
        <v>34.200000000000003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D47HtbzD90gGRS38+7280Wxthp0vqFepdk1zj018Tpd7SMH0WLpYGgNEOS5ToUQ/3P6qYbPTBAgDeA+s1PAF/Q==" saltValue="Xk+97D8eqHS/VSvtDalj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567</v>
      </c>
    </row>
    <row r="120" spans="125:125" ht="13.5" hidden="1" customHeight="1"/>
    <row r="121" spans="125:125" ht="13.5" hidden="1" customHeight="1">
      <c r="DU121" s="259"/>
    </row>
  </sheetData>
  <sheetProtection algorithmName="SHA-512" hashValue="DoYk0B1NDOW53LItOz62u7RcGF7sb6Y5fR7/XKG3H37wQf/BL4hddmZkZv6gJTDBNDcLGsF8XK5EXXyvTki0rg==" saltValue="IRQocJQPenV0JhFg/W07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568</v>
      </c>
    </row>
  </sheetData>
  <sheetProtection algorithmName="SHA-512" hashValue="41vqBVYf42cbX0YGH1bvJNn/Q1XcYFG/Q+NG5W5yk4qnKG3ETh+EdfGK5OaO7dpTVQTJX/5fTBQ4KKdRQ0miRQ==" saltValue="jbbpM4MBhZiqxeb2JIWX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75" t="s">
        <v>3</v>
      </c>
      <c r="D47" s="1175"/>
      <c r="E47" s="1176"/>
      <c r="F47" s="11">
        <v>27.83</v>
      </c>
      <c r="G47" s="12">
        <v>26.94</v>
      </c>
      <c r="H47" s="12">
        <v>28.12</v>
      </c>
      <c r="I47" s="12">
        <v>26.72</v>
      </c>
      <c r="J47" s="13">
        <v>26.99</v>
      </c>
    </row>
    <row r="48" spans="2:10" ht="57.75" customHeight="1">
      <c r="B48" s="14"/>
      <c r="C48" s="1177" t="s">
        <v>4</v>
      </c>
      <c r="D48" s="1177"/>
      <c r="E48" s="1178"/>
      <c r="F48" s="15">
        <v>2.14</v>
      </c>
      <c r="G48" s="16">
        <v>0.37</v>
      </c>
      <c r="H48" s="16">
        <v>0.92</v>
      </c>
      <c r="I48" s="16">
        <v>1.47</v>
      </c>
      <c r="J48" s="17">
        <v>0.41</v>
      </c>
    </row>
    <row r="49" spans="2:10" ht="57.75" customHeight="1" thickBot="1">
      <c r="B49" s="18"/>
      <c r="C49" s="1179" t="s">
        <v>5</v>
      </c>
      <c r="D49" s="1179"/>
      <c r="E49" s="1180"/>
      <c r="F49" s="19" t="s">
        <v>574</v>
      </c>
      <c r="G49" s="20" t="s">
        <v>575</v>
      </c>
      <c r="H49" s="20">
        <v>2.7</v>
      </c>
      <c r="I49" s="20">
        <v>0.61</v>
      </c>
      <c r="J49" s="21" t="s">
        <v>576</v>
      </c>
    </row>
    <row r="50" spans="2:10" ht="13"/>
  </sheetData>
  <sheetProtection algorithmName="SHA-512" hashValue="id5TJRXkMgSkKG+9j4IgwnesJ9lImfvdHpmALA9FghBz/kySsz5FxmWSmpjazrP6cEHpawHPb6OOulZe+fI5oQ==" saltValue="s50etROSjyxrrDupb5k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dcterms:created xsi:type="dcterms:W3CDTF">2024-02-05T04:04:07Z</dcterms:created>
  <dcterms:modified xsi:type="dcterms:W3CDTF">2024-09-11T02:25:21Z</dcterms:modified>
  <cp:category/>
</cp:coreProperties>
</file>