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B94BCF50-CF54-4E0E-999F-373136C89926}" xr6:coauthVersionLast="36" xr6:coauthVersionMax="44"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BW41"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alcChain>
</file>

<file path=xl/sharedStrings.xml><?xml version="1.0" encoding="utf-8"?>
<sst xmlns="http://schemas.openxmlformats.org/spreadsheetml/2006/main" count="1111" uniqueCount="602">
  <si>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</si>
  <si>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</si>
  <si>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</si>
  <si>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</si>
  <si>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</si>
  <si>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</si>
  <si>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</si>
  <si>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</si>
  <si>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</si>
  <si>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</si>
  <si>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</si>
  <si>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</si>
  <si>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</si>
  <si>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</si>
  <si>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</si>
  <si>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</si>
  <si>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</si>
  <si>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</si>
  <si>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</si>
  <si>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</si>
  <si>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</si>
  <si>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</si>
  <si>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</si>
  <si>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</si>
  <si>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</si>
  <si>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</si>
  <si>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</si>
  <si>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</si>
  <si>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</si>
  <si>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</si>
  <si>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</si>
  <si>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</si>
  <si>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</si>
  <si>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</si>
  <si>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</si>
  <si>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</si>
  <si>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</si>
  <si>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</si>
  <si>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</si>
  <si>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</si>
  <si>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</si>
  <si>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</si>
  <si>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</si>
  <si>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</si>
  <si>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</si>
  <si>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</si>
  <si>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</si>
  <si>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</si>
  <si>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</si>
  <si>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</si>
  <si>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</si>
  <si>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</si>
  <si>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</si>
  <si>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</si>
  <si>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</si>
  <si>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</si>
  <si>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</si>
  <si>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</si>
  <si>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</si>
  <si>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</si>
  <si>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</si>
  <si>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</si>
  <si>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</si>
  <si>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</si>
  <si>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</si>
  <si>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</si>
  <si>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</si>
  <si>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</si>
  <si>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</si>
  <si>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</si>
  <si>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</si>
  <si>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</si>
  <si>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</si>
  <si>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</si>
  <si>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</si>
  <si>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</si>
  <si>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</si>
  <si>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</si>
  <si>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</si>
  <si>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</si>
  <si>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</si>
  <si>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</si>
  <si>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</si>
  <si>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</si>
  <si>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</si>
  <si>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</si>
  <si>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</si>
  <si>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</si>
  <si>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</si>
  <si>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</si>
  <si>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</si>
  <si>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</si>
  <si>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</si>
  <si>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</si>
  <si>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</si>
  <si>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</si>
  <si>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</si>
  <si>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</si>
  <si>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</si>
  <si>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</si>
  <si>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徳之島町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</si>
  <si>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</si>
  <si>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</si>
  <si>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</si>
  <si>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</si>
  <si>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</si>
  <si>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</si>
  <si>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</si>
  <si>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</si>
  <si>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</si>
  <si>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</si>
  <si>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</si>
  <si>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</si>
  <si>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</si>
  <si>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</si>
  <si>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</si>
  <si>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</si>
  <si>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</si>
  <si>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</si>
  <si>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</si>
  <si>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</si>
  <si>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</si>
  <si>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</si>
  <si>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</si>
  <si>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</si>
  <si>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</si>
  <si>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</si>
  <si>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</si>
  <si>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</si>
  <si>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</si>
  <si>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</si>
  <si>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</si>
  <si>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</si>
  <si>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</si>
  <si>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</si>
  <si>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</si>
  <si>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</si>
  <si>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</si>
  <si>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</si>
  <si>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</si>
  <si>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</si>
  <si>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</si>
  <si>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</si>
  <si>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</si>
  <si>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</si>
  <si>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</si>
  <si>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</si>
  <si>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</si>
  <si>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</si>
  <si>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</si>
  <si>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</si>
  <si>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</si>
  <si>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</si>
  <si>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</si>
  <si>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</si>
  <si>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</si>
  <si>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</si>
  <si>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</si>
  <si>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</si>
  <si>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</si>
  <si>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</si>
  <si>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</si>
  <si>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</si>
  <si>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</si>
  <si>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</si>
  <si>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</si>
  <si>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</si>
  <si>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</si>
  <si>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</si>
  <si>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</si>
  <si>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</si>
  <si>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</si>
  <si>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</si>
  <si>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</si>
  <si>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</si>
  <si>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</si>
  <si>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</si>
  <si>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</si>
  <si>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</si>
  <si>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</si>
  <si>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</si>
  <si>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</si>
  <si>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</si>
  <si>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</si>
  <si>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</si>
  <si>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</si>
  <si>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</si>
  <si>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</si>
  <si>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</si>
  <si>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</si>
  <si>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</si>
  <si>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</si>
  <si>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</si>
  <si>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</si>
  <si>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</si>
  <si>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</si>
  <si>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</si>
  <si>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</si>
  <si>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</si>
  <si>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</si>
  <si>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</si>
  <si>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</si>
  <si>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</si>
  <si>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</si>
  <si>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</si>
  <si>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</si>
  <si>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</si>
  <si>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</si>
  <si>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</si>
  <si>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</si>
  <si>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</si>
  <si>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</si>
  <si>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</si>
  <si>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</si>
  <si>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</si>
  <si>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鹿児島県徳之島町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</si>
  <si>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</si>
  <si>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</si>
  <si>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</si>
  <si>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</si>
  <si>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</si>
  <si>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</si>
  <si>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</si>
  <si>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</si>
  <si>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</si>
  <si>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</si>
  <si>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</si>
  <si>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</si>
  <si>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</si>
  <si>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</si>
  <si>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</si>
  <si>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</si>
  <si>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</si>
  <si>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</si>
  <si>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</si>
  <si>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</si>
  <si>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</si>
  <si>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</si>
  <si>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</si>
  <si>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</si>
  <si>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</si>
  <si>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</si>
  <si>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</si>
  <si>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</si>
  <si>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</si>
  <si>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</si>
  <si>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</si>
  <si>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</si>
  <si>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</si>
  <si>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</si>
  <si>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</si>
  <si>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</si>
  <si>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</si>
  <si>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</si>
  <si>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</si>
  <si>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</si>
  <si>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</si>
  <si>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</si>
  <si>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</si>
  <si>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</si>
  <si>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</si>
  <si>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</si>
  <si>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</si>
  <si>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</si>
  <si>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</si>
  <si>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</si>
  <si>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</si>
  <si>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</si>
  <si>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</si>
  <si>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</si>
  <si>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</si>
  <si>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</si>
  <si>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</si>
  <si>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</si>
  <si>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</si>
  <si>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</si>
  <si>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</si>
  <si>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</si>
  <si>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</si>
  <si>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</si>
  <si>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</si>
  <si>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</si>
  <si>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</si>
  <si>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</si>
  <si>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</si>
  <si>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</si>
  <si>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</si>
  <si>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</si>
  <si>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</si>
  <si>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</si>
  <si>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</si>
  <si>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</si>
  <si>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</si>
  <si>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</si>
  <si>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</si>
  <si>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</si>
  <si>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</si>
  <si>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</si>
  <si>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</si>
  <si>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</si>
  <si>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</si>
  <si>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</si>
  <si>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</si>
  <si>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</si>
  <si>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</si>
  <si>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</si>
  <si>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</si>
  <si>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</si>
  <si>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</si>
  <si>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</si>
  <si>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</si>
  <si>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</si>
  <si>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</si>
  <si>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</si>
  <si>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</si>
  <si>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</si>
  <si>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</si>
  <si>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</si>
  <si>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</si>
  <si>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</si>
  <si>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</si>
  <si>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</si>
  <si>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</si>
  <si>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</si>
  <si>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</si>
  <si>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</si>
  <si>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</si>
  <si>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</si>
  <si>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</si>
  <si>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</si>
  <si>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</si>
  <si>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</si>
  <si>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</si>
  <si>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</si>
  <si>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</si>
  <si>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</si>
  <si>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</si>
  <si>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</si>
  <si>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</si>
  <si>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</si>
  <si>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</si>
  <si>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</si>
  <si>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</si>
  <si>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</si>
  <si>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</si>
  <si>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</si>
  <si>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</si>
  <si>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</si>
  <si>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</si>
  <si>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</si>
  <si>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</si>
  <si>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</si>
  <si>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</si>
  <si>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</si>
  <si>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</si>
  <si>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</si>
  <si>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</si>
  <si>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</si>
  <si>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</si>
  <si>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</si>
  <si>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</si>
  <si>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</si>
  <si>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</si>
  <si>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</si>
  <si>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</si>
  <si>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</si>
  <si>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</si>
  <si>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</si>
  <si>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</si>
  <si>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鹿児島県徳之島町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</si>
  <si>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</si>
  <si>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</si>
  <si>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</si>
  <si>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</si>
  <si>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</si>
  <si>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</si>
  <si>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</si>
  <si>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</si>
  <si>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</si>
  <si>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</si>
  <si>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</si>
  <si>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</si>
  <si>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</si>
  <si>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</si>
  <si>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</si>
  <si>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</si>
  <si>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</si>
  <si>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</si>
  <si>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</si>
  <si>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</si>
  <si>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</si>
  <si>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</si>
  <si>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</si>
  <si>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</si>
  <si>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</si>
  <si>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</si>
  <si>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</si>
  <si>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</si>
  <si>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</si>
  <si>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</si>
  <si>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</si>
  <si>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</si>
  <si>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</si>
  <si>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</si>
  <si>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</si>
  <si>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</si>
  <si>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</si>
  <si>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</si>
  <si>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</si>
  <si>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</si>
  <si>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</si>
  <si>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</si>
  <si>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</si>
  <si>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</si>
  <si>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</si>
  <si>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</si>
  <si>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</si>
  <si>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</si>
  <si>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</si>
  <si>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</si>
  <si>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</si>
  <si>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</si>
  <si>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</si>
  <si>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</si>
  <si>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</si>
  <si>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</si>
  <si>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</si>
  <si>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</si>
  <si>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</si>
  <si>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</si>
  <si>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</si>
  <si>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</si>
  <si>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</si>
  <si>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</si>
  <si>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</si>
  <si>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</si>
  <si>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</si>
  <si>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</si>
  <si>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</si>
  <si>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</si>
  <si>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</si>
  <si>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</si>
  <si>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</si>
  <si>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</si>
  <si>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</si>
  <si>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</si>
  <si>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</si>
  <si>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</si>
  <si>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</si>
  <si>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</si>
  <si>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</si>
  <si>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</si>
  <si>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</si>
  <si>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</si>
  <si>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</si>
  <si>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</si>
  <si>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</si>
  <si>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</si>
  <si>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</si>
  <si>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</si>
  <si>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</si>
  <si>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</si>
  <si>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</si>
  <si>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</si>
  <si>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</si>
  <si>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</si>
  <si>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</si>
  <si>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</si>
  <si>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</si>
  <si>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</si>
  <si>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</si>
  <si>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</si>
  <si>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</si>
  <si>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</si>
  <si>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</si>
  <si>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</si>
  <si>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</si>
  <si>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</si>
  <si>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</si>
  <si>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</si>
  <si>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</si>
  <si>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</si>
  <si>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</si>
  <si>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</si>
  <si>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</si>
  <si>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</si>
  <si>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</si>
  <si>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</si>
  <si>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</si>
  <si>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</si>
  <si>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</si>
  <si>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</si>
  <si>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</si>
  <si>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</si>
  <si>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</si>
  <si>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</si>
  <si>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</si>
  <si>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</si>
  <si>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</si>
  <si>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</si>
  <si>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</si>
  <si>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</si>
  <si>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</si>
  <si>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</si>
  <si>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</si>
  <si>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</si>
  <si>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</si>
  <si>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</si>
  <si>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</si>
  <si>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</si>
  <si>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</si>
  <si>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</si>
  <si>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</si>
  <si>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</si>
  <si>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</si>
  <si>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</si>
  <si>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</si>
  <si>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</si>
  <si>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</si>
  <si>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</si>
  <si>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</si>
  <si>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</si>
  <si>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</si>
  <si>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</si>
  <si>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</si>
  <si>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</si>
  <si>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</si>
  <si>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</si>
  <si>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</si>
  <si>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</si>
  <si>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</si>
  <si>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</si>
  <si>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</si>
  <si>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</si>
  <si>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</si>
  <si>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</si>
  <si>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</si>
  <si>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</si>
  <si>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</si>
  <si>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</si>
  <si>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</si>
  <si>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</si>
  <si>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</si>
  <si>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</si>
  <si>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</si>
  <si>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</si>
  <si>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</si>
  <si>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</si>
  <si>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</si>
  <si>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</si>
  <si>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</si>
  <si>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</si>
  <si>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</si>
  <si>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</si>
  <si>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</si>
  <si>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</si>
  <si>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</si>
  <si>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</si>
  <si>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</si>
  <si>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2.80</t>
  </si>
  <si>
    <t>▲ 0.12</t>
  </si>
  <si>
    <t>▲ 2.32</t>
  </si>
  <si>
    <t>水道事業会計</t>
  </si>
  <si>
    <t>一般会計</t>
  </si>
  <si>
    <t>介護保険事業特別会計</t>
  </si>
  <si>
    <t>国民健康保険特別会計</t>
  </si>
  <si>
    <t>後期高齢者医療特別会計</t>
  </si>
  <si>
    <t>公共下水道事業特別会計</t>
  </si>
  <si>
    <t>農業集落排水事業特別会計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</si>
  <si>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</si>
  <si>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</si>
  <si>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</si>
  <si>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</si>
  <si>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</si>
  <si>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</si>
  <si>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</si>
  <si>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</si>
  <si>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ふるさと思いやり基金</t>
    <rPh sb="4" eb="5">
      <t>オモ</t>
    </rPh>
    <rPh sb="8" eb="10">
      <t>キキン</t>
    </rPh>
    <phoneticPr fontId="5"/>
  </si>
  <si>
    <t>庁舎整備基金</t>
    <rPh sb="0" eb="2">
      <t>チョウシャ</t>
    </rPh>
    <rPh sb="2" eb="4">
      <t>セイビ</t>
    </rPh>
    <rPh sb="4" eb="6">
      <t>キキン</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</si>
  <si>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</si>
  <si>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</si>
  <si>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公営住宅建設等基金</t>
    <rPh sb="0" eb="2">
      <t>コウエイ</t>
    </rPh>
    <rPh sb="2" eb="4">
      <t>ジュウタク</t>
    </rPh>
    <rPh sb="4" eb="7">
      <t>ケンセツトウ</t>
    </rPh>
    <rPh sb="7" eb="9">
      <t>キキン</t>
    </rPh>
    <phoneticPr fontId="2"/>
  </si>
  <si>
    <t>-</t>
    <phoneticPr fontId="2"/>
  </si>
  <si>
    <t>鹿児島県市町村総合事務組合</t>
    <phoneticPr fontId="2"/>
  </si>
  <si>
    <t>徳之島地区消防組合</t>
    <phoneticPr fontId="2"/>
  </si>
  <si>
    <t>奄美群島広域事務組合</t>
    <phoneticPr fontId="2"/>
  </si>
  <si>
    <t>徳之島地区介護保険組合</t>
    <phoneticPr fontId="2"/>
  </si>
  <si>
    <t>徳之島愛ランド広域連合（一般会計）</t>
    <phoneticPr fontId="2"/>
  </si>
  <si>
    <t>徳之島愛ランド広域連合（徳之島食肉センター特別会計）</t>
    <phoneticPr fontId="2"/>
  </si>
  <si>
    <t>鹿児島県後期高齢者医療広域連合（一般会計）</t>
    <phoneticPr fontId="2"/>
  </si>
  <si>
    <t>鹿児島県後期高齢者医療広域連合（後期高齢者医療特別会計）</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</si>
  <si>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</si>
  <si>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</si>
  <si>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将来負担比率については、地方債の新規発行を抑制した結果、年々低下していたが、新庁舎建設事業等の大型事業の増加に伴い上昇している。
有形固定資産減価償却率は、類似団体よりもやや低い水準まで低下しており、主に道路、幼稚園・保育所、本庁舎の有形固定資産減価償却率が高い水準となっている。特に、本庁舎においては、建設より約50年が経過しており、令和2年度より新庁舎建設事業を開始している。また、幼稚園・保育所においては新規事業を優先しているため、十分な老朽化対策が実施できていない状況である。公共施設等総合管理計画や個別施設計画に基づき、老朽化対策及び除却を実施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</si>
  <si>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</si>
  <si>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</si>
  <si>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</si>
  <si>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</si>
  <si>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</si>
  <si>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</si>
  <si>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地方債の新規発行抑制等により、実質公債比率及び将来負担比率は年々減少傾向であったが、令和2年度より実施している新庁舎建設事業に際し、地方債を発行したことにより増加している。
今後は、新庁舎建設事業の継続と東天城中学校建設事業、観光拠点施設整備事業などの新規大型事業が複数年にわたり実施されるため数値は増加することが予想され、中長期的な事業計画に基づき交付税措置のある地方債の発行に努め、これまで以上に公債費の適正化に取り組む。</t>
    <rPh sb="49" eb="51">
      <t>ジッシ</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</si>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</sst>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550A368-46E5-4578-A7BA-5500C7EF925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3598-4869-AC70-BE624602D4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99851</c:v>
                </c:pt>
                <c:pt idx="1">
                  <c:v>99695</c:v>
                </c:pt>
                <c:pt idx="2">
                  <c:v>195162</c:v>
                </c:pt>
                <c:pt idx="3">
                  <c:v>256675</c:v>
                </c:pt>
                <c:pt idx="4">
                  <c:v>208736</c:v>
                </c:pt>
              </c:numCache>
            </c:numRef>
          </c:val>
          <c:smooth val="0"/>
          <c:extLst>
            <c:ext xmlns:c16="http://schemas.microsoft.com/office/drawing/2014/chart" uri="{C3380CC4-5D6E-409C-BE32-E72D297353CC}">
              <c16:uniqueId val="{00000001-3598-4869-AC70-BE624602D4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3.92</c:v>
                </c:pt>
                <c:pt idx="1">
                  <c:v>3.36</c:v>
                </c:pt>
                <c:pt idx="2">
                  <c:v>4.08</c:v>
                </c:pt>
                <c:pt idx="3">
                  <c:v>9.32</c:v>
                </c:pt>
                <c:pt idx="4">
                  <c:v>7.27</c:v>
                </c:pt>
              </c:numCache>
            </c:numRef>
          </c:val>
          <c:extLst>
            <c:ext xmlns:c16="http://schemas.microsoft.com/office/drawing/2014/chart" uri="{C3380CC4-5D6E-409C-BE32-E72D297353CC}">
              <c16:uniqueId val="{00000000-AD77-46DD-8A5D-AFC4EFA65A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23.83</c:v>
                </c:pt>
                <c:pt idx="1">
                  <c:v>24.21</c:v>
                </c:pt>
                <c:pt idx="2">
                  <c:v>23.58</c:v>
                </c:pt>
                <c:pt idx="3">
                  <c:v>24.12</c:v>
                </c:pt>
                <c:pt idx="4">
                  <c:v>29.81</c:v>
                </c:pt>
              </c:numCache>
            </c:numRef>
          </c:val>
          <c:extLst>
            <c:ext xmlns:c16="http://schemas.microsoft.com/office/drawing/2014/chart" uri="{C3380CC4-5D6E-409C-BE32-E72D297353CC}">
              <c16:uniqueId val="{00000001-AD77-46DD-8A5D-AFC4EFA65A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0.78</c:v>
                </c:pt>
                <c:pt idx="1">
                  <c:v>-2.8</c:v>
                </c:pt>
                <c:pt idx="2">
                  <c:v>-0.12</c:v>
                </c:pt>
                <c:pt idx="3">
                  <c:v>5.5</c:v>
                </c:pt>
                <c:pt idx="4">
                  <c:v>-2.3199999999999998</c:v>
                </c:pt>
              </c:numCache>
            </c:numRef>
          </c:val>
          <c:smooth val="0"/>
          <c:extLst>
            <c:ext xmlns:c16="http://schemas.microsoft.com/office/drawing/2014/chart" uri="{C3380CC4-5D6E-409C-BE32-E72D297353CC}">
              <c16:uniqueId val="{00000002-AD77-46DD-8A5D-AFC4EFA65A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0.08</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EF2-44FA-89D5-E4E8DB0455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F2-44FA-89D5-E4E8DB0455C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EF2-44FA-89D5-E4E8DB0455C8}"/>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EF2-44FA-89D5-E4E8DB0455C8}"/>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c:v>
                </c:pt>
              </c:numCache>
            </c:numRef>
          </c:val>
          <c:extLst>
            <c:ext xmlns:c16="http://schemas.microsoft.com/office/drawing/2014/chart" uri="{C3380CC4-5D6E-409C-BE32-E72D297353CC}">
              <c16:uniqueId val="{00000004-6EF2-44FA-89D5-E4E8DB0455C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0.01</c:v>
                </c:pt>
                <c:pt idx="8">
                  <c:v>#N/A</c:v>
                </c:pt>
                <c:pt idx="9">
                  <c:v>0.03</c:v>
                </c:pt>
              </c:numCache>
            </c:numRef>
          </c:val>
          <c:extLst>
            <c:ext xmlns:c16="http://schemas.microsoft.com/office/drawing/2014/chart" uri="{C3380CC4-5D6E-409C-BE32-E72D297353CC}">
              <c16:uniqueId val="{00000005-6EF2-44FA-89D5-E4E8DB0455C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0.67</c:v>
                </c:pt>
                <c:pt idx="2">
                  <c:v>#N/A</c:v>
                </c:pt>
                <c:pt idx="3">
                  <c:v>0.31</c:v>
                </c:pt>
                <c:pt idx="4">
                  <c:v>#N/A</c:v>
                </c:pt>
                <c:pt idx="5">
                  <c:v>0.42</c:v>
                </c:pt>
                <c:pt idx="6">
                  <c:v>#N/A</c:v>
                </c:pt>
                <c:pt idx="7">
                  <c:v>0.95</c:v>
                </c:pt>
                <c:pt idx="8">
                  <c:v>#N/A</c:v>
                </c:pt>
                <c:pt idx="9">
                  <c:v>0.45</c:v>
                </c:pt>
              </c:numCache>
            </c:numRef>
          </c:val>
          <c:extLst>
            <c:ext xmlns:c16="http://schemas.microsoft.com/office/drawing/2014/chart" uri="{C3380CC4-5D6E-409C-BE32-E72D297353CC}">
              <c16:uniqueId val="{00000006-6EF2-44FA-89D5-E4E8DB0455C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0.99</c:v>
                </c:pt>
                <c:pt idx="2">
                  <c:v>#N/A</c:v>
                </c:pt>
                <c:pt idx="3">
                  <c:v>0.93</c:v>
                </c:pt>
                <c:pt idx="4">
                  <c:v>#N/A</c:v>
                </c:pt>
                <c:pt idx="5">
                  <c:v>0.73</c:v>
                </c:pt>
                <c:pt idx="6">
                  <c:v>#N/A</c:v>
                </c:pt>
                <c:pt idx="7">
                  <c:v>0.86</c:v>
                </c:pt>
                <c:pt idx="8">
                  <c:v>#N/A</c:v>
                </c:pt>
                <c:pt idx="9">
                  <c:v>2.0099999999999998</c:v>
                </c:pt>
              </c:numCache>
            </c:numRef>
          </c:val>
          <c:extLst>
            <c:ext xmlns:c16="http://schemas.microsoft.com/office/drawing/2014/chart" uri="{C3380CC4-5D6E-409C-BE32-E72D297353CC}">
              <c16:uniqueId val="{00000007-6EF2-44FA-89D5-E4E8DB0455C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3.92</c:v>
                </c:pt>
                <c:pt idx="2">
                  <c:v>#N/A</c:v>
                </c:pt>
                <c:pt idx="3">
                  <c:v>3.35</c:v>
                </c:pt>
                <c:pt idx="4">
                  <c:v>#N/A</c:v>
                </c:pt>
                <c:pt idx="5">
                  <c:v>4.07</c:v>
                </c:pt>
                <c:pt idx="6">
                  <c:v>#N/A</c:v>
                </c:pt>
                <c:pt idx="7">
                  <c:v>9.32</c:v>
                </c:pt>
                <c:pt idx="8">
                  <c:v>#N/A</c:v>
                </c:pt>
                <c:pt idx="9">
                  <c:v>7.26</c:v>
                </c:pt>
              </c:numCache>
            </c:numRef>
          </c:val>
          <c:extLst>
            <c:ext xmlns:c16="http://schemas.microsoft.com/office/drawing/2014/chart" uri="{C3380CC4-5D6E-409C-BE32-E72D297353CC}">
              <c16:uniqueId val="{00000008-6EF2-44FA-89D5-E4E8DB0455C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5.0199999999999996</c:v>
                </c:pt>
                <c:pt idx="2">
                  <c:v>#N/A</c:v>
                </c:pt>
                <c:pt idx="3">
                  <c:v>4.54</c:v>
                </c:pt>
                <c:pt idx="4">
                  <c:v>#N/A</c:v>
                </c:pt>
                <c:pt idx="5">
                  <c:v>5.79</c:v>
                </c:pt>
                <c:pt idx="6">
                  <c:v>#N/A</c:v>
                </c:pt>
                <c:pt idx="7">
                  <c:v>6.89</c:v>
                </c:pt>
                <c:pt idx="8">
                  <c:v>#N/A</c:v>
                </c:pt>
                <c:pt idx="9">
                  <c:v>8.27</c:v>
                </c:pt>
              </c:numCache>
            </c:numRef>
          </c:val>
          <c:extLst>
            <c:ext xmlns:c16="http://schemas.microsoft.com/office/drawing/2014/chart" uri="{C3380CC4-5D6E-409C-BE32-E72D297353CC}">
              <c16:uniqueId val="{00000009-6EF2-44FA-89D5-E4E8DB0455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1094</c:v>
                </c:pt>
                <c:pt idx="5">
                  <c:v>745</c:v>
                </c:pt>
                <c:pt idx="8">
                  <c:v>748</c:v>
                </c:pt>
                <c:pt idx="11">
                  <c:v>749</c:v>
                </c:pt>
                <c:pt idx="14">
                  <c:v>703</c:v>
                </c:pt>
              </c:numCache>
            </c:numRef>
          </c:val>
          <c:extLst>
            <c:ext xmlns:c16="http://schemas.microsoft.com/office/drawing/2014/chart" uri="{C3380CC4-5D6E-409C-BE32-E72D297353CC}">
              <c16:uniqueId val="{00000000-C6DA-48CA-86E8-485773A4D7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DA-48CA-86E8-485773A4D7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277</c:v>
                </c:pt>
                <c:pt idx="3">
                  <c:v>0</c:v>
                </c:pt>
                <c:pt idx="6">
                  <c:v>0</c:v>
                </c:pt>
                <c:pt idx="9">
                  <c:v>0</c:v>
                </c:pt>
                <c:pt idx="12">
                  <c:v>0</c:v>
                </c:pt>
              </c:numCache>
            </c:numRef>
          </c:val>
          <c:extLst>
            <c:ext xmlns:c16="http://schemas.microsoft.com/office/drawing/2014/chart" uri="{C3380CC4-5D6E-409C-BE32-E72D297353CC}">
              <c16:uniqueId val="{00000002-C6DA-48CA-86E8-485773A4D7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36</c:v>
                </c:pt>
                <c:pt idx="3">
                  <c:v>35</c:v>
                </c:pt>
                <c:pt idx="6">
                  <c:v>30</c:v>
                </c:pt>
                <c:pt idx="9">
                  <c:v>33</c:v>
                </c:pt>
                <c:pt idx="12">
                  <c:v>31</c:v>
                </c:pt>
              </c:numCache>
            </c:numRef>
          </c:val>
          <c:extLst>
            <c:ext xmlns:c16="http://schemas.microsoft.com/office/drawing/2014/chart" uri="{C3380CC4-5D6E-409C-BE32-E72D297353CC}">
              <c16:uniqueId val="{00000003-C6DA-48CA-86E8-485773A4D7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172</c:v>
                </c:pt>
                <c:pt idx="3">
                  <c:v>179</c:v>
                </c:pt>
                <c:pt idx="6">
                  <c:v>227</c:v>
                </c:pt>
                <c:pt idx="9">
                  <c:v>237</c:v>
                </c:pt>
                <c:pt idx="12">
                  <c:v>227</c:v>
                </c:pt>
              </c:numCache>
            </c:numRef>
          </c:val>
          <c:extLst>
            <c:ext xmlns:c16="http://schemas.microsoft.com/office/drawing/2014/chart" uri="{C3380CC4-5D6E-409C-BE32-E72D297353CC}">
              <c16:uniqueId val="{00000004-C6DA-48CA-86E8-485773A4D7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DA-48CA-86E8-485773A4D7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DA-48CA-86E8-485773A4D7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823</c:v>
                </c:pt>
                <c:pt idx="3">
                  <c:v>812</c:v>
                </c:pt>
                <c:pt idx="6">
                  <c:v>807</c:v>
                </c:pt>
                <c:pt idx="9">
                  <c:v>802</c:v>
                </c:pt>
                <c:pt idx="12">
                  <c:v>809</c:v>
                </c:pt>
              </c:numCache>
            </c:numRef>
          </c:val>
          <c:extLst>
            <c:ext xmlns:c16="http://schemas.microsoft.com/office/drawing/2014/chart" uri="{C3380CC4-5D6E-409C-BE32-E72D297353CC}">
              <c16:uniqueId val="{00000007-C6DA-48CA-86E8-485773A4D7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214</c:v>
                </c:pt>
                <c:pt idx="2">
                  <c:v>#N/A</c:v>
                </c:pt>
                <c:pt idx="3">
                  <c:v>#N/A</c:v>
                </c:pt>
                <c:pt idx="4">
                  <c:v>281</c:v>
                </c:pt>
                <c:pt idx="5">
                  <c:v>#N/A</c:v>
                </c:pt>
                <c:pt idx="6">
                  <c:v>#N/A</c:v>
                </c:pt>
                <c:pt idx="7">
                  <c:v>316</c:v>
                </c:pt>
                <c:pt idx="8">
                  <c:v>#N/A</c:v>
                </c:pt>
                <c:pt idx="9">
                  <c:v>#N/A</c:v>
                </c:pt>
                <c:pt idx="10">
                  <c:v>323</c:v>
                </c:pt>
                <c:pt idx="11">
                  <c:v>#N/A</c:v>
                </c:pt>
                <c:pt idx="12">
                  <c:v>#N/A</c:v>
                </c:pt>
                <c:pt idx="13">
                  <c:v>364</c:v>
                </c:pt>
                <c:pt idx="14">
                  <c:v>#N/A</c:v>
                </c:pt>
              </c:numCache>
            </c:numRef>
          </c:val>
          <c:smooth val="0"/>
          <c:extLst>
            <c:ext xmlns:c16="http://schemas.microsoft.com/office/drawing/2014/chart" uri="{C3380CC4-5D6E-409C-BE32-E72D297353CC}">
              <c16:uniqueId val="{00000008-C6DA-48CA-86E8-485773A4D7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6294</c:v>
                </c:pt>
                <c:pt idx="5">
                  <c:v>6349</c:v>
                </c:pt>
                <c:pt idx="8">
                  <c:v>7178</c:v>
                </c:pt>
                <c:pt idx="11">
                  <c:v>7132</c:v>
                </c:pt>
                <c:pt idx="14">
                  <c:v>7010</c:v>
                </c:pt>
              </c:numCache>
            </c:numRef>
          </c:val>
          <c:extLst>
            <c:ext xmlns:c16="http://schemas.microsoft.com/office/drawing/2014/chart" uri="{C3380CC4-5D6E-409C-BE32-E72D297353CC}">
              <c16:uniqueId val="{00000000-099F-47C1-851B-14C6760198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854</c:v>
                </c:pt>
                <c:pt idx="5">
                  <c:v>828</c:v>
                </c:pt>
                <c:pt idx="8">
                  <c:v>846</c:v>
                </c:pt>
                <c:pt idx="11">
                  <c:v>901</c:v>
                </c:pt>
                <c:pt idx="14">
                  <c:v>818</c:v>
                </c:pt>
              </c:numCache>
            </c:numRef>
          </c:val>
          <c:extLst>
            <c:ext xmlns:c16="http://schemas.microsoft.com/office/drawing/2014/chart" uri="{C3380CC4-5D6E-409C-BE32-E72D297353CC}">
              <c16:uniqueId val="{00000001-099F-47C1-851B-14C6760198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2766</c:v>
                </c:pt>
                <c:pt idx="5">
                  <c:v>3203</c:v>
                </c:pt>
                <c:pt idx="8">
                  <c:v>3462</c:v>
                </c:pt>
                <c:pt idx="11">
                  <c:v>3398</c:v>
                </c:pt>
                <c:pt idx="14">
                  <c:v>3312</c:v>
                </c:pt>
              </c:numCache>
            </c:numRef>
          </c:val>
          <c:extLst>
            <c:ext xmlns:c16="http://schemas.microsoft.com/office/drawing/2014/chart" uri="{C3380CC4-5D6E-409C-BE32-E72D297353CC}">
              <c16:uniqueId val="{00000002-099F-47C1-851B-14C6760198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9F-47C1-851B-14C6760198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9F-47C1-851B-14C6760198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9F-47C1-851B-14C6760198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357</c:v>
                </c:pt>
                <c:pt idx="3">
                  <c:v>306</c:v>
                </c:pt>
                <c:pt idx="6">
                  <c:v>189</c:v>
                </c:pt>
                <c:pt idx="9">
                  <c:v>215</c:v>
                </c:pt>
                <c:pt idx="12">
                  <c:v>0</c:v>
                </c:pt>
              </c:numCache>
            </c:numRef>
          </c:val>
          <c:extLst>
            <c:ext xmlns:c16="http://schemas.microsoft.com/office/drawing/2014/chart" uri="{C3380CC4-5D6E-409C-BE32-E72D297353CC}">
              <c16:uniqueId val="{00000006-099F-47C1-851B-14C6760198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119</c:v>
                </c:pt>
                <c:pt idx="3">
                  <c:v>122</c:v>
                </c:pt>
                <c:pt idx="6">
                  <c:v>90</c:v>
                </c:pt>
                <c:pt idx="9">
                  <c:v>59</c:v>
                </c:pt>
                <c:pt idx="12">
                  <c:v>28</c:v>
                </c:pt>
              </c:numCache>
            </c:numRef>
          </c:val>
          <c:extLst>
            <c:ext xmlns:c16="http://schemas.microsoft.com/office/drawing/2014/chart" uri="{C3380CC4-5D6E-409C-BE32-E72D297353CC}">
              <c16:uniqueId val="{00000007-099F-47C1-851B-14C6760198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1863</c:v>
                </c:pt>
                <c:pt idx="3">
                  <c:v>1837</c:v>
                </c:pt>
                <c:pt idx="6">
                  <c:v>1714</c:v>
                </c:pt>
                <c:pt idx="9">
                  <c:v>2417</c:v>
                </c:pt>
                <c:pt idx="12">
                  <c:v>3208</c:v>
                </c:pt>
              </c:numCache>
            </c:numRef>
          </c:val>
          <c:extLst>
            <c:ext xmlns:c16="http://schemas.microsoft.com/office/drawing/2014/chart" uri="{C3380CC4-5D6E-409C-BE32-E72D297353CC}">
              <c16:uniqueId val="{00000008-099F-47C1-851B-14C6760198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245</c:v>
                </c:pt>
                <c:pt idx="3">
                  <c:v>244</c:v>
                </c:pt>
                <c:pt idx="6">
                  <c:v>244</c:v>
                </c:pt>
                <c:pt idx="9">
                  <c:v>2</c:v>
                </c:pt>
                <c:pt idx="12">
                  <c:v>2</c:v>
                </c:pt>
              </c:numCache>
            </c:numRef>
          </c:val>
          <c:extLst>
            <c:ext xmlns:c16="http://schemas.microsoft.com/office/drawing/2014/chart" uri="{C3380CC4-5D6E-409C-BE32-E72D297353CC}">
              <c16:uniqueId val="{00000009-099F-47C1-851B-14C6760198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7990</c:v>
                </c:pt>
                <c:pt idx="3">
                  <c:v>7880</c:v>
                </c:pt>
                <c:pt idx="6">
                  <c:v>8297</c:v>
                </c:pt>
                <c:pt idx="9">
                  <c:v>9225</c:v>
                </c:pt>
                <c:pt idx="12">
                  <c:v>9247</c:v>
                </c:pt>
              </c:numCache>
            </c:numRef>
          </c:val>
          <c:extLst>
            <c:ext xmlns:c16="http://schemas.microsoft.com/office/drawing/2014/chart" uri="{C3380CC4-5D6E-409C-BE32-E72D297353CC}">
              <c16:uniqueId val="{0000000A-099F-47C1-851B-14C6760198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660</c:v>
                </c:pt>
                <c:pt idx="2">
                  <c:v>#N/A</c:v>
                </c:pt>
                <c:pt idx="3">
                  <c:v>#N/A</c:v>
                </c:pt>
                <c:pt idx="4">
                  <c:v>10</c:v>
                </c:pt>
                <c:pt idx="5">
                  <c:v>#N/A</c:v>
                </c:pt>
                <c:pt idx="6">
                  <c:v>#N/A</c:v>
                </c:pt>
                <c:pt idx="7">
                  <c:v>0</c:v>
                </c:pt>
                <c:pt idx="8">
                  <c:v>#N/A</c:v>
                </c:pt>
                <c:pt idx="9">
                  <c:v>#N/A</c:v>
                </c:pt>
                <c:pt idx="10">
                  <c:v>488</c:v>
                </c:pt>
                <c:pt idx="11">
                  <c:v>#N/A</c:v>
                </c:pt>
                <c:pt idx="12">
                  <c:v>#N/A</c:v>
                </c:pt>
                <c:pt idx="13">
                  <c:v>1346</c:v>
                </c:pt>
                <c:pt idx="14">
                  <c:v>#N/A</c:v>
                </c:pt>
              </c:numCache>
            </c:numRef>
          </c:val>
          <c:smooth val="0"/>
          <c:extLst>
            <c:ext xmlns:c16="http://schemas.microsoft.com/office/drawing/2014/chart" uri="{C3380CC4-5D6E-409C-BE32-E72D297353CC}">
              <c16:uniqueId val="{0000000B-099F-47C1-851B-14C6760198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1150</c:v>
                </c:pt>
                <c:pt idx="1">
                  <c:v>1250</c:v>
                </c:pt>
                <c:pt idx="2">
                  <c:v>1501</c:v>
                </c:pt>
              </c:numCache>
            </c:numRef>
          </c:val>
          <c:extLst>
            <c:ext xmlns:c16="http://schemas.microsoft.com/office/drawing/2014/chart" uri="{C3380CC4-5D6E-409C-BE32-E72D297353CC}">
              <c16:uniqueId val="{00000000-1251-4B3D-827C-58AC717294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261</c:v>
                </c:pt>
                <c:pt idx="1">
                  <c:v>311</c:v>
                </c:pt>
                <c:pt idx="2">
                  <c:v>311</c:v>
                </c:pt>
              </c:numCache>
            </c:numRef>
          </c:val>
          <c:extLst>
            <c:ext xmlns:c16="http://schemas.microsoft.com/office/drawing/2014/chart" uri="{C3380CC4-5D6E-409C-BE32-E72D297353CC}">
              <c16:uniqueId val="{00000001-1251-4B3D-827C-58AC717294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1674</c:v>
                </c:pt>
                <c:pt idx="1">
                  <c:v>1441</c:v>
                </c:pt>
                <c:pt idx="2">
                  <c:v>1063</c:v>
                </c:pt>
              </c:numCache>
            </c:numRef>
          </c:val>
          <c:extLst>
            <c:ext xmlns:c16="http://schemas.microsoft.com/office/drawing/2014/chart" uri="{C3380CC4-5D6E-409C-BE32-E72D297353CC}">
              <c16:uniqueId val="{00000002-1251-4B3D-827C-58AC717294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{963CAB14-7F69-49E7-9311-A1CDBC671AF6}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3DE-42F3-A7C7-FDDC012308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{F10646AD-9A27-4F71-BD75-48C8DD04DC7D}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DE-42F3-A7C7-FDDC012308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{92C1DA9D-3666-4C80-852F-223BB5EFB03A}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DE-42F3-A7C7-FDDC012308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{9E8C645B-4CFF-49D5-8B49-F40849A49D5B}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DE-42F3-A7C7-FDDC012308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{C5633CFF-3CA4-4E19-B10F-6DDBAE979BA7}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DE-42F3-A7C7-FDDC0123084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{1430AD2B-062F-482B-B887-20FB79672C8C}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3DE-42F3-A7C7-FDDC0123084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{06923A4A-9A19-4743-8C06-EAA16A63BF24}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3DE-42F3-A7C7-FDDC0123084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{5F5B5FCF-6D09-4B96-9C06-7A58096EFE4B}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3DE-42F3-A7C7-FDDC0123084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{6E9E2609-6EA3-4279-81C9-DEE4618E5EEC}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3DE-42F3-A7C7-FDDC012308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61.2</c:v>
                </c:pt>
                <c:pt idx="16">
                  <c:v>61.3</c:v>
                </c:pt>
                <c:pt idx="24">
                  <c:v>61.1</c:v>
                </c:pt>
                <c:pt idx="32">
                  <c:v>59.6</c:v>
                </c:pt>
              </c:numCache>
            </c:numRef>
          </c:xVal>
          <c:yVal>
            <c:numRef>
              <c:f>公会計指標分析・財政指標組合せ分析表!$BP$51:$DC$51</c:f>
              <c:numCache>
                <c:formatCode>#,##0.0;"▲ "#,##0.0</c:formatCode>
                <c:ptCount val="40"/>
                <c:pt idx="0">
                  <c:v>16.399999999999999</c:v>
                </c:pt>
                <c:pt idx="8">
                  <c:v>0.2</c:v>
                </c:pt>
                <c:pt idx="24">
                  <c:v>10.8</c:v>
                </c:pt>
                <c:pt idx="32">
                  <c:v>30.5</c:v>
                </c:pt>
              </c:numCache>
            </c:numRef>
          </c:yVal>
          <c:smooth val="0"/>
          <c:extLst>
            <c:ext xmlns:c16="http://schemas.microsoft.com/office/drawing/2014/chart" uri="{C3380CC4-5D6E-409C-BE32-E72D297353CC}">
              <c16:uniqueId val="{00000009-D3DE-42F3-A7C7-FDDC012308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{59C7DB95-E975-49C6-AE1A-977CC7E73E69}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3DE-42F3-A7C7-FDDC012308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{A6AC3FA6-1138-4642-8055-BEDF513850F1}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DE-42F3-A7C7-FDDC012308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{E7E24246-0CA0-4D30-9F78-D7786750B9EA}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DE-42F3-A7C7-FDDC012308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{5D45FC64-998C-4D3A-BF2D-B45298A8C426}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DE-42F3-A7C7-FDDC012308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{564CD4F5-D56A-4CAB-90EE-AED0A60344F4}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DE-42F3-A7C7-FDDC0123084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{D0907B9F-65B2-4DDC-BCB9-D2D7456C5791}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3DE-42F3-A7C7-FDDC0123084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{AED5C3D2-9578-44A9-911A-C799E4F966C2}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3DE-42F3-A7C7-FDDC0123084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{337D844A-4160-47B9-9E20-5C397E88C275}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3DE-42F3-A7C7-FDDC0123084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{2E2A8F69-10F9-43B5-97A2-40FDFCFC0BC0}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3DE-42F3-A7C7-FDDC012308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D3DE-42F3-A7C7-FDDC0123084C}"/>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{7D3296C8-B84A-4F25-9BC6-A01B5D25F2E5}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0B5-4B82-AE04-920FE2A9A3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{FE7637A7-8045-46D8-B16F-5845B53F42F5}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B5-4B82-AE04-920FE2A9A3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{5DA11A0A-3A83-4E11-BA48-3F12F1AFAD30}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B5-4B82-AE04-920FE2A9A3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{69EDB975-2C88-4D7B-92CB-F374BDC05CE3}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B5-4B82-AE04-920FE2A9A3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{1D0AF0D0-A8B6-4C61-8E43-99A89B47BF88}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B5-4B82-AE04-920FE2A9A33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{9B193A53-EAE9-4535-A00D-FD3AD33E4676}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0B5-4B82-AE04-920FE2A9A33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{2D832768-2C09-4B1E-86DA-1CCCE95720BC}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0B5-4B82-AE04-920FE2A9A33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{25DAF717-9612-4752-8564-7FB03A0FED0F}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0B5-4B82-AE04-920FE2A9A33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{29C9C3C0-8DA7-475C-ADBF-9C0B50C9426C}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0B5-4B82-AE04-920FE2A9A3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6.9</c:v>
                </c:pt>
                <c:pt idx="16">
                  <c:v>6.6</c:v>
                </c:pt>
                <c:pt idx="24">
                  <c:v>7.2</c:v>
                </c:pt>
                <c:pt idx="32">
                  <c:v>7.6</c:v>
                </c:pt>
              </c:numCache>
            </c:numRef>
          </c:xVal>
          <c:yVal>
            <c:numRef>
              <c:f>公会計指標分析・財政指標組合せ分析表!$BP$73:$DC$73</c:f>
              <c:numCache>
                <c:formatCode>#,##0.0;"▲ "#,##0.0</c:formatCode>
                <c:ptCount val="40"/>
                <c:pt idx="0">
                  <c:v>16.399999999999999</c:v>
                </c:pt>
                <c:pt idx="8">
                  <c:v>0.2</c:v>
                </c:pt>
                <c:pt idx="24">
                  <c:v>10.8</c:v>
                </c:pt>
                <c:pt idx="32">
                  <c:v>30.5</c:v>
                </c:pt>
              </c:numCache>
            </c:numRef>
          </c:yVal>
          <c:smooth val="0"/>
          <c:extLst>
            <c:ext xmlns:c16="http://schemas.microsoft.com/office/drawing/2014/chart" uri="{C3380CC4-5D6E-409C-BE32-E72D297353CC}">
              <c16:uniqueId val="{00000009-20B5-4B82-AE04-920FE2A9A33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{D3385404-692A-4BCD-BD67-609AA632B3CC}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0B5-4B82-AE04-920FE2A9A33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{B205C306-8BAD-4ECE-8FD1-A6179EC04518}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B5-4B82-AE04-920FE2A9A3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{FB91168E-D608-4912-91F7-B68BB9025A53}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B5-4B82-AE04-920FE2A9A3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{B9786E98-C73C-41C3-8B54-BFF03FEF907E}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B5-4B82-AE04-920FE2A9A3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{C1E4894B-6F88-484F-B361-80DBC5422C3A}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B5-4B82-AE04-920FE2A9A33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{1E335A50-05A1-421A-AEE8-372332C13D8E}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0B5-4B82-AE04-920FE2A9A33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{22B53AD7-9AD9-40B3-8D8A-B5C528BCFCE8}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0B5-4B82-AE04-920FE2A9A33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{699286C8-CBFD-4357-AD3F-32D64A540D72}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0B5-4B82-AE04-920FE2A9A33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{AA90A328-02FB-4C74-BEA1-7856B7ED86E1}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0B5-4B82-AE04-920FE2A9A3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20B5-4B82-AE04-920FE2A9A33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事業の抑制・即発債の償還終了などにより元利償還金の減少で改善が図られていたが、分子である準元利償還金の増加や特定財源の減少により増加している。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今後の元利償還金については、新庁舎建設事業等の大型事業の実施により、増加していくものと予想される。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公共下水道事業をはじめとする公営企業の元利償還金に対する一般会計からの繰出金は、今後も増加すると予想されており、実質公債比率の分子の増加につながることが懸念されるため、今後も中長期的な事業計画に基づき、交付税措置率の高い地方債を発行するなど、実質公債比率の軽減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減債基金残高のうち、実質公債比率の算定に用いる満期一括償還地方債の償還の財源して積み立てた額はないため「－」を記載している。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前年度と比較し、組合等負担等見込額は減少したが、地方債残高は増加となった。また、公営企業の近年の事業実施により、元利償還金に対する一般会計の繰出金は、今後増加する見込みである。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決算余剰金処分による財政調整基金の積み立て及びふるさと納税の推進によるふるさと思いやり基金により、増額傾向となっているが、今後も歳出削減に努め、基金への積み立てを行い、将来負担比率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鹿児島県徳之島町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年度から実施している新庁舎建設事業により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近年のふるさと納税の推進により、ふるさと思いやり基金を積み立てた一方、各事業に基金を活用したため、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最終的な増加額は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基金の使途明確化を図るために、今後は財政調整基金を取崩し、その他特定目的基金に積み立てを予定している。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ふるさと思いやり基金：寄付を通じた住民参加型の地方自治の実現をするとともに、個性あるまちづくりのため。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庁舎整備基金：庁舎整備に係る資金の積み立て。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公営住宅建設等基金：公営住宅のエレベータ等の機器更新整備に係る資金積み立て。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ふるさと思いやり基金：ふるさと納税が増加したことによる積立額の増加（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百万円）、基金を活用した各事業への充当のための取崩し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年度から実施している新庁舎建設事業により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ふるさと思いやり基金：多くの寄付をいただいているところであり、充当事業を十分に検討して、有効的に活用していく。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年度から実施している新庁舎建設事業により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百万円の取崩しを行い、今後も減額となる見込み。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公営住宅建設等基金：今後も微増の予定だが、機器の更新や大規模補修等の必要があれば取崩しの予定。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基金の使途明確化を図るために、今後は財政調整基金を取崩し、その他特定目的基金に積み立てを予定している。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現在のところ、今後も活用予定なしのため、現在の額を推移する見込み。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C2E87B2-40F5-4451-ABF0-0136B1ADDB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AC2FAE9-E367-4709-90B4-5F6957AFAB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E3FB91-DD7D-4C53-83AB-A802EA97FBC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a:extLst>
            <a:ext uri="{FF2B5EF4-FFF2-40B4-BE49-F238E27FC236}">
              <a16:creationId xmlns:a16="http://schemas.microsoft.com/office/drawing/2014/main" id="{278198BA-1DE4-4CD5-9C3C-BA7F1268390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64E6E227-2C10-487A-98A9-33D9BDC11A6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CFCF24AA-9AB0-4C23-ACA2-8C40767AD73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32F3B307-2400-4139-8CFD-6984865785E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DBB57912-5BC5-469D-AB4F-AF935569565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AF76C951-B212-4CDD-B36E-43EAEF2C1DF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A08D93D4-9DAA-4007-B2C3-7E68C8F4823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445A1F02-1578-4655-90C8-E60C817A13F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6C3AB246-E8A3-4615-B6E7-0CF0B829678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C1B85D90-66BF-4BE7-92A6-83192A3A2A4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80D7F65E-34E7-4657-8EFD-17714137075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10,290
10,237
104.92
10,059,536
9,469,321
365,971
5,034,787
9,247,000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F00CE18D-3B31-4F2F-8A2B-DC052DEEE0D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A97B3EF1-6B9B-4AA0-94DF-3EE107E9801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C5A19203-8730-4F65-8D53-E7736167854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FE812ADA-7FAA-4D71-81F2-688AD080CCA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73C5187B-A370-4B75-AFEC-062483ECC19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6D76E2FF-B77F-41F4-BA66-C2486187C7B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82EA49AB-9AB3-4B4B-86BB-8BF4DF457C6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0E14A2F-C3A4-48C6-BC3B-48E5372DB8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38CE0321-21E5-41DB-9C3D-5291BE2FEB8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B5EE12A7-7EBC-4CB1-BA83-C13D934F978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4E4DCF57-4A79-47C3-AFE1-6286AC7C38D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82741F5E-7700-44B4-99AB-2B14830CB85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2531ECE7-D4B9-447B-BC0A-E7AF3FFB595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43F7B95C-DAA8-4830-B858-99CEC2034EA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1579496E-8A2C-47AC-A630-F2B9CD615CA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8162A90D-8D95-4D1D-95E6-09B94897ACF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C1F132A-6F75-4811-89C8-64EE9D208EE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BDC4DCFB-81A2-4C9B-BE52-968CCA18DC2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41A06F6A-7B6C-4498-AE56-CC8CE8235C0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849CB8B1-DC71-40DB-85E5-3BE4B7DE84B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AE63F4ED-0C66-4755-AF82-0247CFA7F26A}"/>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CED5C639-92D3-4166-A7F7-E2AF960D4D5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F4FBB9D3-F73C-4941-811A-F243CD72209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C6DD8BB7-9352-4891-9AEB-E3A401A7998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42344D89-6DF1-441F-AFC1-E4231BF7D85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53805D60-FD55-4BDC-A063-430C105EE2E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44D91CE9-DBAA-4342-96BF-F74D2F042FD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8C8CC25B-22ED-4B68-9FBA-C40686E3281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FC8870C7-3C78-40E5-9CC7-97364F6164C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F6F76D5B-46B3-4E9D-B3A1-B4030196AE6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A4C0F315-F8E1-41B5-9341-99547CA92E6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3D4B2B-28CB-40F0-882D-B9CB890ACC5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5EFA6A76-90C2-479F-9EF4-8E04B6B4CF7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D0241C20-6FAA-461E-BDDE-88EA70E7C1D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89007D21-340E-4643-AF55-F4675BF4E20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有形固定資産減価償却率は、類似団体平均と同等程度になっている。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公共施設等総合管理計画や個別施設計画に基づき、施設の重要度や劣化状況に応じて中長期的な視点で優先度をつけて、財政状況を考慮した計画的な改修・更新整備及び除却を実施する。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2FA47825-C9B9-4D2F-B788-AB1EDA8C5B3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56433EE0-4DB1-4DC8-BE1E-B7869A2E912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CBB73669-1F7A-4F27-842D-F05DA07BC98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90201B28-1CD9-4B0D-89D8-066E9CD951D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91108916-3ADA-4412-B7B8-6B03E301EA2C}"/>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2B73AC50-D74D-494B-8A78-26990DBE256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74F5639F-768B-45B0-837F-B22C63B6F02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87B10A06-C751-4217-98C8-C4DD41516DF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ED6312F9-34D5-4205-B153-D10F83D0429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EB2EC70F-5FB4-4D18-8616-E703B0C12E4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C65AFF14-B1CA-434B-9F7E-0D0D89F5447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878C2430-B8A5-4AE8-BF3C-2439A45DC0B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E159D31F-BBF7-4B3C-AED4-63B7A77EB64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5C8C3647-DF45-4D9D-9DBD-E7F7C08FDA8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1059FACB-E0E5-426C-A2BA-64BEB9DAEB84}"/>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3A5BB33F-BF13-4DCE-8A73-2346BDA54A3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7" name="直線コネクタ 66">
          <a:extLst>
            <a:ext uri="{FF2B5EF4-FFF2-40B4-BE49-F238E27FC236}">
              <a16:creationId xmlns:a16="http://schemas.microsoft.com/office/drawing/2014/main" id="{EE2199B3-193D-4017-8761-D3F52EFB2E2A}"/>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8" name="有形固定資産減価償却率最小値テキスト">
          <a:extLst>
            <a:ext uri="{FF2B5EF4-FFF2-40B4-BE49-F238E27FC236}">
              <a16:creationId xmlns:a16="http://schemas.microsoft.com/office/drawing/2014/main" id="{865CC0A5-F6CD-4290-8395-E02B6D64A0DD}"/>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9" name="直線コネクタ 68">
          <a:extLst>
            <a:ext uri="{FF2B5EF4-FFF2-40B4-BE49-F238E27FC236}">
              <a16:creationId xmlns:a16="http://schemas.microsoft.com/office/drawing/2014/main" id="{69DF3200-EC3C-4242-9659-1E66DBF8E7A7}"/>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0" name="有形固定資産減価償却率最大値テキスト">
          <a:extLst>
            <a:ext uri="{FF2B5EF4-FFF2-40B4-BE49-F238E27FC236}">
              <a16:creationId xmlns:a16="http://schemas.microsoft.com/office/drawing/2014/main" id="{CA957DA0-765C-4015-AC73-2979D9BB2AD7}"/>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1" name="直線コネクタ 70">
          <a:extLst>
            <a:ext uri="{FF2B5EF4-FFF2-40B4-BE49-F238E27FC236}">
              <a16:creationId xmlns:a16="http://schemas.microsoft.com/office/drawing/2014/main" id="{26DA2450-37A0-431B-8258-0844C134D09C}"/>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2" name="有形固定資産減価償却率平均値テキスト">
          <a:extLst>
            <a:ext uri="{FF2B5EF4-FFF2-40B4-BE49-F238E27FC236}">
              <a16:creationId xmlns:a16="http://schemas.microsoft.com/office/drawing/2014/main" id="{875F977C-E1C1-40E6-B0E2-FA9C9E23AD2A}"/>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3" name="フローチャート: 判断 72">
          <a:extLst>
            <a:ext uri="{FF2B5EF4-FFF2-40B4-BE49-F238E27FC236}">
              <a16:creationId xmlns:a16="http://schemas.microsoft.com/office/drawing/2014/main" id="{C6CD7F18-17C7-40E8-935E-F057F39D5576}"/>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4" name="フローチャート: 判断 73">
          <a:extLst>
            <a:ext uri="{FF2B5EF4-FFF2-40B4-BE49-F238E27FC236}">
              <a16:creationId xmlns:a16="http://schemas.microsoft.com/office/drawing/2014/main" id="{ED3260F3-D7AA-4563-BC64-81EFA25126CC}"/>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5" name="フローチャート: 判断 74">
          <a:extLst>
            <a:ext uri="{FF2B5EF4-FFF2-40B4-BE49-F238E27FC236}">
              <a16:creationId xmlns:a16="http://schemas.microsoft.com/office/drawing/2014/main" id="{05771270-E55D-4BD5-ADBF-CEFFAC0A36A0}"/>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a:extLst>
            <a:ext uri="{FF2B5EF4-FFF2-40B4-BE49-F238E27FC236}">
              <a16:creationId xmlns:a16="http://schemas.microsoft.com/office/drawing/2014/main" id="{63885452-1DF1-4EC8-8764-23B16E42656A}"/>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7" name="フローチャート: 判断 76">
          <a:extLst>
            <a:ext uri="{FF2B5EF4-FFF2-40B4-BE49-F238E27FC236}">
              <a16:creationId xmlns:a16="http://schemas.microsoft.com/office/drawing/2014/main" id="{9E77BEC6-F981-4BA0-990B-8F7570A51339}"/>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0F962A6-007C-4422-8E89-386BAC5F981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8A459D8-C765-4D5B-9C0F-DF145605228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CAAA011-0C6D-4103-97EC-23C70D673C9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CD6103A-E910-4ACF-8180-48ABEA4E1BB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EBA050D-13CD-4CA0-A94B-CCF534C5E66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83" name="楕円 82">
          <a:extLst>
            <a:ext uri="{FF2B5EF4-FFF2-40B4-BE49-F238E27FC236}">
              <a16:creationId xmlns:a16="http://schemas.microsoft.com/office/drawing/2014/main" id="{4B333E0F-F43B-4605-A5FD-CF5970018D8B}"/>
            </a:ext>
          </a:extLst>
        </xdr:cNvPr>
        <xdr:cNvSpPr/>
      </xdr:nvSpPr>
      <xdr:spPr>
        <a:xfrm>
          <a:off x="47117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82355</xdr:rowOff>
    </xdr:from>
    <xdr:ext cx="405111" cy="259045"/>
    <xdr:sp macro="" textlink="">
      <xdr:nvSpPr>
        <xdr:cNvPr id="84" name="有形固定資産減価償却率該当値テキスト">
          <a:extLst>
            <a:ext uri="{FF2B5EF4-FFF2-40B4-BE49-F238E27FC236}">
              <a16:creationId xmlns:a16="http://schemas.microsoft.com/office/drawing/2014/main" id="{B27170E7-1C54-4D0B-B193-E5DEF7D812A2}"/>
            </a:ext>
          </a:extLst>
        </xdr:cNvPr>
        <xdr:cNvSpPr txBox="1"/>
      </xdr:nvSpPr>
      <xdr:spPr>
        <a:xfrm>
          <a:off x="4813300" y="582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86466</xdr:rowOff>
    </xdr:from>
    <xdr:to>
      <xdr:col>19</xdr:col>
      <xdr:colOff>187325</xdr:colOff>
      <xdr:row>31</xdr:row>
      <xdr:rowOff>16616</xdr:rowOff>
    </xdr:to>
    <xdr:sp macro="" textlink="">
      <xdr:nvSpPr>
        <xdr:cNvPr id="85" name="楕円 84">
          <a:extLst>
            <a:ext uri="{FF2B5EF4-FFF2-40B4-BE49-F238E27FC236}">
              <a16:creationId xmlns:a16="http://schemas.microsoft.com/office/drawing/2014/main" id="{E9FE07AE-6050-4DDD-B935-709CA6245F44}"/>
            </a:ext>
          </a:extLst>
        </xdr:cNvPr>
        <xdr:cNvSpPr/>
      </xdr:nvSpPr>
      <xdr:spPr>
        <a:xfrm>
          <a:off x="4000500" y="60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110278</xdr:rowOff>
    </xdr:from>
    <xdr:to>
      <xdr:col>23</xdr:col>
      <xdr:colOff>85725</xdr:colOff>
      <xdr:row>30</xdr:row>
      <xdr:rowOff>137266</xdr:rowOff>
    </xdr:to>
    <xdr:cxnSp macro="">
      <xdr:nvCxnSpPr>
        <xdr:cNvPr id="86" name="直線コネクタ 85">
          <a:extLst>
            <a:ext uri="{FF2B5EF4-FFF2-40B4-BE49-F238E27FC236}">
              <a16:creationId xmlns:a16="http://schemas.microsoft.com/office/drawing/2014/main" id="{1B5DD271-6F32-4FB3-905A-847843039E5B}"/>
            </a:ext>
          </a:extLst>
        </xdr:cNvPr>
        <xdr:cNvCxnSpPr/>
      </xdr:nvCxnSpPr>
      <xdr:spPr>
        <a:xfrm flipV="1">
          <a:off x="4051300" y="6025303"/>
          <a:ext cx="711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90064</xdr:rowOff>
    </xdr:from>
    <xdr:to>
      <xdr:col>15</xdr:col>
      <xdr:colOff>187325</xdr:colOff>
      <xdr:row>31</xdr:row>
      <xdr:rowOff>20214</xdr:rowOff>
    </xdr:to>
    <xdr:sp macro="" textlink="">
      <xdr:nvSpPr>
        <xdr:cNvPr id="87" name="楕円 86">
          <a:extLst>
            <a:ext uri="{FF2B5EF4-FFF2-40B4-BE49-F238E27FC236}">
              <a16:creationId xmlns:a16="http://schemas.microsoft.com/office/drawing/2014/main" id="{CD8F71D2-90CC-4057-B70C-0398B366174E}"/>
            </a:ext>
          </a:extLst>
        </xdr:cNvPr>
        <xdr:cNvSpPr/>
      </xdr:nvSpPr>
      <xdr:spPr>
        <a:xfrm>
          <a:off x="3238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137266</xdr:rowOff>
    </xdr:from>
    <xdr:to>
      <xdr:col>19</xdr:col>
      <xdr:colOff>136525</xdr:colOff>
      <xdr:row>30</xdr:row>
      <xdr:rowOff>140864</xdr:rowOff>
    </xdr:to>
    <xdr:cxnSp macro="">
      <xdr:nvCxnSpPr>
        <xdr:cNvPr id="88" name="直線コネクタ 87">
          <a:extLst>
            <a:ext uri="{FF2B5EF4-FFF2-40B4-BE49-F238E27FC236}">
              <a16:creationId xmlns:a16="http://schemas.microsoft.com/office/drawing/2014/main" id="{26A3DFAC-5FA5-4BAE-BE57-8F7922003E39}"/>
            </a:ext>
          </a:extLst>
        </xdr:cNvPr>
        <xdr:cNvCxnSpPr/>
      </xdr:nvCxnSpPr>
      <xdr:spPr>
        <a:xfrm flipV="1">
          <a:off x="3289300" y="6052291"/>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89" name="楕円 88">
          <a:extLst>
            <a:ext uri="{FF2B5EF4-FFF2-40B4-BE49-F238E27FC236}">
              <a16:creationId xmlns:a16="http://schemas.microsoft.com/office/drawing/2014/main" id="{972CF076-F180-4FBE-9FF1-D9CED47A152E}"/>
            </a:ext>
          </a:extLst>
        </xdr:cNvPr>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30</xdr:row>
      <xdr:rowOff>140864</xdr:rowOff>
    </xdr:to>
    <xdr:cxnSp macro="">
      <xdr:nvCxnSpPr>
        <xdr:cNvPr id="90" name="直線コネクタ 89">
          <a:extLst>
            <a:ext uri="{FF2B5EF4-FFF2-40B4-BE49-F238E27FC236}">
              <a16:creationId xmlns:a16="http://schemas.microsoft.com/office/drawing/2014/main" id="{BED3CD20-675F-4FCA-AFF5-39E99115D279}"/>
            </a:ext>
          </a:extLst>
        </xdr:cNvPr>
        <xdr:cNvCxnSpPr/>
      </xdr:nvCxnSpPr>
      <xdr:spPr>
        <a:xfrm>
          <a:off x="2527300" y="6054090"/>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84667</xdr:rowOff>
    </xdr:from>
    <xdr:to>
      <xdr:col>7</xdr:col>
      <xdr:colOff>187325</xdr:colOff>
      <xdr:row>31</xdr:row>
      <xdr:rowOff>14817</xdr:rowOff>
    </xdr:to>
    <xdr:sp macro="" textlink="">
      <xdr:nvSpPr>
        <xdr:cNvPr id="91" name="楕円 90">
          <a:extLst>
            <a:ext uri="{FF2B5EF4-FFF2-40B4-BE49-F238E27FC236}">
              <a16:creationId xmlns:a16="http://schemas.microsoft.com/office/drawing/2014/main" id="{ABDCC6FF-80F8-47F6-87B4-612FFF6FF81A}"/>
            </a:ext>
          </a:extLst>
        </xdr:cNvPr>
        <xdr:cNvSpPr/>
      </xdr:nvSpPr>
      <xdr:spPr>
        <a:xfrm>
          <a:off x="1714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135467</xdr:rowOff>
    </xdr:from>
    <xdr:to>
      <xdr:col>11</xdr:col>
      <xdr:colOff>136525</xdr:colOff>
      <xdr:row>30</xdr:row>
      <xdr:rowOff>139065</xdr:rowOff>
    </xdr:to>
    <xdr:cxnSp macro="">
      <xdr:nvCxnSpPr>
        <xdr:cNvPr id="92" name="直線コネクタ 91">
          <a:extLst>
            <a:ext uri="{FF2B5EF4-FFF2-40B4-BE49-F238E27FC236}">
              <a16:creationId xmlns:a16="http://schemas.microsoft.com/office/drawing/2014/main" id="{30021E7C-3A0D-430B-8120-4248F539A6C6}"/>
            </a:ext>
          </a:extLst>
        </xdr:cNvPr>
        <xdr:cNvCxnSpPr/>
      </xdr:nvCxnSpPr>
      <xdr:spPr>
        <a:xfrm>
          <a:off x="1765300" y="6050492"/>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3" name="n_1aveValue有形固定資産減価償却率">
          <a:extLst>
            <a:ext uri="{FF2B5EF4-FFF2-40B4-BE49-F238E27FC236}">
              <a16:creationId xmlns:a16="http://schemas.microsoft.com/office/drawing/2014/main" id="{B5955436-0CF4-4C21-8F92-DB31305BAC1E}"/>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4" name="n_2aveValue有形固定資産減価償却率">
          <a:extLst>
            <a:ext uri="{FF2B5EF4-FFF2-40B4-BE49-F238E27FC236}">
              <a16:creationId xmlns:a16="http://schemas.microsoft.com/office/drawing/2014/main" id="{100BBE71-4EEB-4E7B-A56E-99C76B7256FA}"/>
            </a:ext>
          </a:extLst>
        </xdr:cNvPr>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5" name="n_3aveValue有形固定資産減価償却率">
          <a:extLst>
            <a:ext uri="{FF2B5EF4-FFF2-40B4-BE49-F238E27FC236}">
              <a16:creationId xmlns:a16="http://schemas.microsoft.com/office/drawing/2014/main" id="{5950AF20-5C09-403F-B8A8-FA178C0DC2C7}"/>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6" name="n_4aveValue有形固定資産減価償却率">
          <a:extLst>
            <a:ext uri="{FF2B5EF4-FFF2-40B4-BE49-F238E27FC236}">
              <a16:creationId xmlns:a16="http://schemas.microsoft.com/office/drawing/2014/main" id="{A466FE8A-A6A3-44B1-8C2E-EE1BBBB0470F}"/>
            </a:ext>
          </a:extLst>
        </xdr:cNvPr>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33143</xdr:rowOff>
    </xdr:from>
    <xdr:ext cx="405111" cy="259045"/>
    <xdr:sp macro="" textlink="">
      <xdr:nvSpPr>
        <xdr:cNvPr id="97" name="n_1mainValue有形固定資産減価償却率">
          <a:extLst>
            <a:ext uri="{FF2B5EF4-FFF2-40B4-BE49-F238E27FC236}">
              <a16:creationId xmlns:a16="http://schemas.microsoft.com/office/drawing/2014/main" id="{692A60E1-10C0-47E4-8E07-E6E0B2B56978}"/>
            </a:ext>
          </a:extLst>
        </xdr:cNvPr>
        <xdr:cNvSpPr txBox="1"/>
      </xdr:nvSpPr>
      <xdr:spPr>
        <a:xfrm>
          <a:off x="3836044" y="5776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36741</xdr:rowOff>
    </xdr:from>
    <xdr:ext cx="405111" cy="259045"/>
    <xdr:sp macro="" textlink="">
      <xdr:nvSpPr>
        <xdr:cNvPr id="98" name="n_2mainValue有形固定資産減価償却率">
          <a:extLst>
            <a:ext uri="{FF2B5EF4-FFF2-40B4-BE49-F238E27FC236}">
              <a16:creationId xmlns:a16="http://schemas.microsoft.com/office/drawing/2014/main" id="{481B003B-7C89-4721-8DAF-6ACD13513341}"/>
            </a:ext>
          </a:extLst>
        </xdr:cNvPr>
        <xdr:cNvSpPr txBox="1"/>
      </xdr:nvSpPr>
      <xdr:spPr>
        <a:xfrm>
          <a:off x="30867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9" name="n_3mainValue有形固定資産減価償却率">
          <a:extLst>
            <a:ext uri="{FF2B5EF4-FFF2-40B4-BE49-F238E27FC236}">
              <a16:creationId xmlns:a16="http://schemas.microsoft.com/office/drawing/2014/main" id="{22C4DDC9-ADF5-49E1-8592-3B4FDBEBB534}"/>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100" name="n_4mainValue有形固定資産減価償却率">
          <a:extLst>
            <a:ext uri="{FF2B5EF4-FFF2-40B4-BE49-F238E27FC236}">
              <a16:creationId xmlns:a16="http://schemas.microsoft.com/office/drawing/2014/main" id="{4451849D-0D17-4068-B624-C6902EB4B270}"/>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C1AFB983-A382-4EC4-8102-4D645CC3442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7F9F3FE-8E85-4AA1-9E42-5F3C7FE95F0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124E115A-F6DC-4AC3-A92A-6C694757162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4E793459-28FB-49F8-81B1-762C3A616A9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8886928-68F2-462C-A050-2B3430526EC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7032417-5951-4797-AD7E-DC11F30634C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A813486F-B78E-4444-927D-91552E408E3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C1E11312-3500-422F-9C05-DD6980884C8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840F979C-4DF9-4246-91F1-B8BC6D46AB9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410CD68-B07A-4630-9DDD-FAFF2D261CB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69720FE8-7A78-4063-9451-96BEC07C321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78DFBA27-C74F-4411-ACB6-97E09401CEA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3AC4433E-0328-441A-A01D-DC0DF672A3D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債務償還比率は、前年度比</a:t>
          </a:r>
          <a:r>
            <a:rPr kumimoji="1" lang="en-US" altLang="ja-JP" sz="1100">
              <a:latin typeface="ＭＳ Ｐゴシック" panose="020B0600070205080204" pitchFamily="50" charset="-128"/>
              <a:ea typeface="ＭＳ Ｐゴシック" panose="020B0600070205080204" pitchFamily="50" charset="-128"/>
            </a:rPr>
            <a:t>53.8</a:t>
          </a:r>
          <a:r>
            <a:rPr kumimoji="1" lang="ja-JP" altLang="en-US" sz="1100">
              <a:latin typeface="ＭＳ Ｐゴシック" panose="020B0600070205080204" pitchFamily="50" charset="-128"/>
              <a:ea typeface="ＭＳ Ｐゴシック" panose="020B0600070205080204" pitchFamily="50" charset="-128"/>
            </a:rPr>
            <a:t>ポイント増加しており、令和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年度にかけて実施される新庁舎建設事業や令和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年から令和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年度にかけて実施される観光拠点連携整備事業等の大型事業により地方債残高が増加している。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中長期的な事業計画に基づき、これまで以上に公債費の適正化に努める。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A47C60A1-CDD1-44E1-9A5A-BE17B72DD08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5DC16CC-81C8-407C-B267-F9B95C01330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4FBA32A9-FEBE-4136-B742-25100644568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BDD62DDF-6857-4CCF-B20E-84886C1EF87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A612FB29-19C6-46F2-BF33-DF151173837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44190F33-4E2D-47E2-82E5-B7E82B53CA2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8B05B18B-0B8F-4833-A807-31263D080B1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4F56F272-7E0C-4191-A878-10DFB526EF5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BF1F82F3-8A86-4186-AC81-91649D6BA59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3CE31DBD-1513-4808-BED2-102EF5FEEDE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6BA58D93-6199-427F-A345-7AA7B2AFAB5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22ECA382-7E30-4274-98C5-9AD9B50387F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3264D082-29CE-4B5E-8D10-1D455B59EBB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2757F2EA-97CA-47FB-BDF0-0A81FF401BD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C963F44A-B49E-4562-A279-678E7F2F606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3530340C-DC8B-49B1-95B0-4BE866124E7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FAFF68C4-A528-4A41-976C-FC8CA68E6F9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1" name="直線コネクタ 130">
          <a:extLst>
            <a:ext uri="{FF2B5EF4-FFF2-40B4-BE49-F238E27FC236}">
              <a16:creationId xmlns:a16="http://schemas.microsoft.com/office/drawing/2014/main" id="{8659D133-C0DB-4999-9063-789D64E92B5E}"/>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2" name="債務償還比率最小値テキスト">
          <a:extLst>
            <a:ext uri="{FF2B5EF4-FFF2-40B4-BE49-F238E27FC236}">
              <a16:creationId xmlns:a16="http://schemas.microsoft.com/office/drawing/2014/main" id="{F7E3F608-7145-401E-809C-0172E684FD16}"/>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3" name="直線コネクタ 132">
          <a:extLst>
            <a:ext uri="{FF2B5EF4-FFF2-40B4-BE49-F238E27FC236}">
              <a16:creationId xmlns:a16="http://schemas.microsoft.com/office/drawing/2014/main" id="{8083DA01-DFB0-4685-A9F6-5E167AD50248}"/>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56EBE8B9-4CE5-4059-9409-75C7BD2E4FA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5E9D27CA-5982-49AD-9D9D-DC8FA160E11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143645</xdr:rowOff>
    </xdr:from>
    <xdr:ext cx="469744" cy="259045"/>
    <xdr:sp macro="" textlink="">
      <xdr:nvSpPr>
        <xdr:cNvPr id="136" name="債務償還比率平均値テキスト">
          <a:extLst>
            <a:ext uri="{FF2B5EF4-FFF2-40B4-BE49-F238E27FC236}">
              <a16:creationId xmlns:a16="http://schemas.microsoft.com/office/drawing/2014/main" id="{3B7E4407-F017-441F-B410-03B5F8C303AA}"/>
            </a:ext>
          </a:extLst>
        </xdr:cNvPr>
        <xdr:cNvSpPr txBox="1"/>
      </xdr:nvSpPr>
      <xdr:spPr>
        <a:xfrm>
          <a:off x="14846300" y="5715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7" name="フローチャート: 判断 136">
          <a:extLst>
            <a:ext uri="{FF2B5EF4-FFF2-40B4-BE49-F238E27FC236}">
              <a16:creationId xmlns:a16="http://schemas.microsoft.com/office/drawing/2014/main" id="{ACE5DAE1-2B00-48F5-89DB-7791F99DC1EC}"/>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8" name="フローチャート: 判断 137">
          <a:extLst>
            <a:ext uri="{FF2B5EF4-FFF2-40B4-BE49-F238E27FC236}">
              <a16:creationId xmlns:a16="http://schemas.microsoft.com/office/drawing/2014/main" id="{CFAC8D0B-4A00-4D47-92B9-B9B7061BF337}"/>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9" name="フローチャート: 判断 138">
          <a:extLst>
            <a:ext uri="{FF2B5EF4-FFF2-40B4-BE49-F238E27FC236}">
              <a16:creationId xmlns:a16="http://schemas.microsoft.com/office/drawing/2014/main" id="{CA3B3A87-6B25-467D-BBAE-FE52D675D26F}"/>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0" name="フローチャート: 判断 139">
          <a:extLst>
            <a:ext uri="{FF2B5EF4-FFF2-40B4-BE49-F238E27FC236}">
              <a16:creationId xmlns:a16="http://schemas.microsoft.com/office/drawing/2014/main" id="{311AC5BC-DA6E-4E67-9C66-57F7D1A51B31}"/>
            </a:ext>
          </a:extLst>
        </xdr:cNvPr>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1" name="フローチャート: 判断 140">
          <a:extLst>
            <a:ext uri="{FF2B5EF4-FFF2-40B4-BE49-F238E27FC236}">
              <a16:creationId xmlns:a16="http://schemas.microsoft.com/office/drawing/2014/main" id="{E244B6B4-780A-4365-A8A1-9F6B9115CD82}"/>
            </a:ext>
          </a:extLst>
        </xdr:cNvPr>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26F9F0F-B0FD-4B5E-AFF6-6622E8EC9FF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3C38EE5-B0E3-4CDF-8A76-E30F0120027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8A38E96-C39B-4364-9DD1-88D50CD4C11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0561CB5-BD54-42C1-AC04-9BF6E6B916E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0BFCFDF-939E-4129-B766-FE9D1DF25B5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161789</xdr:rowOff>
    </xdr:from>
    <xdr:to>
      <xdr:col>76</xdr:col>
      <xdr:colOff>73025</xdr:colOff>
      <xdr:row>30</xdr:row>
      <xdr:rowOff>91939</xdr:rowOff>
    </xdr:to>
    <xdr:sp macro="" textlink="">
      <xdr:nvSpPr>
        <xdr:cNvPr id="147" name="楕円 146">
          <a:extLst>
            <a:ext uri="{FF2B5EF4-FFF2-40B4-BE49-F238E27FC236}">
              <a16:creationId xmlns:a16="http://schemas.microsoft.com/office/drawing/2014/main" id="{5E38D6A0-6042-4953-839B-68025BA0B8E5}"/>
            </a:ext>
          </a:extLst>
        </xdr:cNvPr>
        <xdr:cNvSpPr/>
      </xdr:nvSpPr>
      <xdr:spPr>
        <a:xfrm>
          <a:off x="14744700" y="59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140216</xdr:rowOff>
    </xdr:from>
    <xdr:ext cx="469744" cy="259045"/>
    <xdr:sp macro="" textlink="">
      <xdr:nvSpPr>
        <xdr:cNvPr id="148" name="債務償還比率該当値テキスト">
          <a:extLst>
            <a:ext uri="{FF2B5EF4-FFF2-40B4-BE49-F238E27FC236}">
              <a16:creationId xmlns:a16="http://schemas.microsoft.com/office/drawing/2014/main" id="{D72FA1A4-E753-4CEE-805A-C04F266E578D}"/>
            </a:ext>
          </a:extLst>
        </xdr:cNvPr>
        <xdr:cNvSpPr txBox="1"/>
      </xdr:nvSpPr>
      <xdr:spPr>
        <a:xfrm>
          <a:off x="14846300" y="58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78822</xdr:rowOff>
    </xdr:from>
    <xdr:to>
      <xdr:col>72</xdr:col>
      <xdr:colOff>123825</xdr:colOff>
      <xdr:row>30</xdr:row>
      <xdr:rowOff>8972</xdr:rowOff>
    </xdr:to>
    <xdr:sp macro="" textlink="">
      <xdr:nvSpPr>
        <xdr:cNvPr id="149" name="楕円 148">
          <a:extLst>
            <a:ext uri="{FF2B5EF4-FFF2-40B4-BE49-F238E27FC236}">
              <a16:creationId xmlns:a16="http://schemas.microsoft.com/office/drawing/2014/main" id="{1D6B20DD-1DE1-4EA3-BE22-3679527EF00A}"/>
            </a:ext>
          </a:extLst>
        </xdr:cNvPr>
        <xdr:cNvSpPr/>
      </xdr:nvSpPr>
      <xdr:spPr>
        <a:xfrm>
          <a:off x="14033500" y="58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129622</xdr:rowOff>
    </xdr:from>
    <xdr:to>
      <xdr:col>76</xdr:col>
      <xdr:colOff>22225</xdr:colOff>
      <xdr:row>30</xdr:row>
      <xdr:rowOff>41139</xdr:rowOff>
    </xdr:to>
    <xdr:cxnSp macro="">
      <xdr:nvCxnSpPr>
        <xdr:cNvPr id="150" name="直線コネクタ 149">
          <a:extLst>
            <a:ext uri="{FF2B5EF4-FFF2-40B4-BE49-F238E27FC236}">
              <a16:creationId xmlns:a16="http://schemas.microsoft.com/office/drawing/2014/main" id="{6D9EF1CF-76A1-4386-AF31-5C6711CAEF3A}"/>
            </a:ext>
          </a:extLst>
        </xdr:cNvPr>
        <xdr:cNvCxnSpPr/>
      </xdr:nvCxnSpPr>
      <xdr:spPr>
        <a:xfrm>
          <a:off x="14084300" y="5873197"/>
          <a:ext cx="711200" cy="8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86532</xdr:rowOff>
    </xdr:from>
    <xdr:to>
      <xdr:col>68</xdr:col>
      <xdr:colOff>123825</xdr:colOff>
      <xdr:row>30</xdr:row>
      <xdr:rowOff>16682</xdr:rowOff>
    </xdr:to>
    <xdr:sp macro="" textlink="">
      <xdr:nvSpPr>
        <xdr:cNvPr id="151" name="楕円 150">
          <a:extLst>
            <a:ext uri="{FF2B5EF4-FFF2-40B4-BE49-F238E27FC236}">
              <a16:creationId xmlns:a16="http://schemas.microsoft.com/office/drawing/2014/main" id="{6DAAFE9A-03C3-49EB-AE10-778D8D95CD14}"/>
            </a:ext>
          </a:extLst>
        </xdr:cNvPr>
        <xdr:cNvSpPr/>
      </xdr:nvSpPr>
      <xdr:spPr>
        <a:xfrm>
          <a:off x="13271500" y="583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129622</xdr:rowOff>
    </xdr:from>
    <xdr:to>
      <xdr:col>72</xdr:col>
      <xdr:colOff>73025</xdr:colOff>
      <xdr:row>29</xdr:row>
      <xdr:rowOff>137332</xdr:rowOff>
    </xdr:to>
    <xdr:cxnSp macro="">
      <xdr:nvCxnSpPr>
        <xdr:cNvPr id="152" name="直線コネクタ 151">
          <a:extLst>
            <a:ext uri="{FF2B5EF4-FFF2-40B4-BE49-F238E27FC236}">
              <a16:creationId xmlns:a16="http://schemas.microsoft.com/office/drawing/2014/main" id="{1E5340AA-2937-49E3-A9DB-0B7FF9C62776}"/>
            </a:ext>
          </a:extLst>
        </xdr:cNvPr>
        <xdr:cNvCxnSpPr/>
      </xdr:nvCxnSpPr>
      <xdr:spPr>
        <a:xfrm flipV="1">
          <a:off x="13322300" y="5873197"/>
          <a:ext cx="7620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4373</xdr:rowOff>
    </xdr:from>
    <xdr:to>
      <xdr:col>64</xdr:col>
      <xdr:colOff>123825</xdr:colOff>
      <xdr:row>30</xdr:row>
      <xdr:rowOff>105973</xdr:rowOff>
    </xdr:to>
    <xdr:sp macro="" textlink="">
      <xdr:nvSpPr>
        <xdr:cNvPr id="153" name="楕円 152">
          <a:extLst>
            <a:ext uri="{FF2B5EF4-FFF2-40B4-BE49-F238E27FC236}">
              <a16:creationId xmlns:a16="http://schemas.microsoft.com/office/drawing/2014/main" id="{A0CE1A77-A99C-4CC5-BF36-ED4BE3D28B65}"/>
            </a:ext>
          </a:extLst>
        </xdr:cNvPr>
        <xdr:cNvSpPr/>
      </xdr:nvSpPr>
      <xdr:spPr>
        <a:xfrm>
          <a:off x="12509500" y="59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137332</xdr:rowOff>
    </xdr:from>
    <xdr:to>
      <xdr:col>68</xdr:col>
      <xdr:colOff>73025</xdr:colOff>
      <xdr:row>30</xdr:row>
      <xdr:rowOff>55173</xdr:rowOff>
    </xdr:to>
    <xdr:cxnSp macro="">
      <xdr:nvCxnSpPr>
        <xdr:cNvPr id="154" name="直線コネクタ 153">
          <a:extLst>
            <a:ext uri="{FF2B5EF4-FFF2-40B4-BE49-F238E27FC236}">
              <a16:creationId xmlns:a16="http://schemas.microsoft.com/office/drawing/2014/main" id="{7B6D115E-71F4-41D1-8B23-053A5E0AFEB6}"/>
            </a:ext>
          </a:extLst>
        </xdr:cNvPr>
        <xdr:cNvCxnSpPr/>
      </xdr:nvCxnSpPr>
      <xdr:spPr>
        <a:xfrm flipV="1">
          <a:off x="12560300" y="5880907"/>
          <a:ext cx="762000" cy="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55381</xdr:rowOff>
    </xdr:from>
    <xdr:to>
      <xdr:col>60</xdr:col>
      <xdr:colOff>123825</xdr:colOff>
      <xdr:row>29</xdr:row>
      <xdr:rowOff>156981</xdr:rowOff>
    </xdr:to>
    <xdr:sp macro="" textlink="">
      <xdr:nvSpPr>
        <xdr:cNvPr id="155" name="楕円 154">
          <a:extLst>
            <a:ext uri="{FF2B5EF4-FFF2-40B4-BE49-F238E27FC236}">
              <a16:creationId xmlns:a16="http://schemas.microsoft.com/office/drawing/2014/main" id="{1E696EB1-4798-4088-B220-8BB4C7F1390F}"/>
            </a:ext>
          </a:extLst>
        </xdr:cNvPr>
        <xdr:cNvSpPr/>
      </xdr:nvSpPr>
      <xdr:spPr>
        <a:xfrm>
          <a:off x="11747500" y="579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106181</xdr:rowOff>
    </xdr:from>
    <xdr:to>
      <xdr:col>64</xdr:col>
      <xdr:colOff>73025</xdr:colOff>
      <xdr:row>30</xdr:row>
      <xdr:rowOff>55173</xdr:rowOff>
    </xdr:to>
    <xdr:cxnSp macro="">
      <xdr:nvCxnSpPr>
        <xdr:cNvPr id="156" name="直線コネクタ 155">
          <a:extLst>
            <a:ext uri="{FF2B5EF4-FFF2-40B4-BE49-F238E27FC236}">
              <a16:creationId xmlns:a16="http://schemas.microsoft.com/office/drawing/2014/main" id="{F4CA97CF-087C-4A49-AAE8-7DF740FD201B}"/>
            </a:ext>
          </a:extLst>
        </xdr:cNvPr>
        <xdr:cNvCxnSpPr/>
      </xdr:nvCxnSpPr>
      <xdr:spPr>
        <a:xfrm>
          <a:off x="11798300" y="5849756"/>
          <a:ext cx="762000" cy="1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35105</xdr:rowOff>
    </xdr:from>
    <xdr:ext cx="469744" cy="259045"/>
    <xdr:sp macro="" textlink="">
      <xdr:nvSpPr>
        <xdr:cNvPr id="157" name="n_1aveValue債務償還比率">
          <a:extLst>
            <a:ext uri="{FF2B5EF4-FFF2-40B4-BE49-F238E27FC236}">
              <a16:creationId xmlns:a16="http://schemas.microsoft.com/office/drawing/2014/main" id="{531B7191-85CD-471E-9E86-D4E9392A121B}"/>
            </a:ext>
          </a:extLst>
        </xdr:cNvPr>
        <xdr:cNvSpPr txBox="1"/>
      </xdr:nvSpPr>
      <xdr:spPr>
        <a:xfrm>
          <a:off x="138367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67989</xdr:rowOff>
    </xdr:from>
    <xdr:ext cx="469744" cy="259045"/>
    <xdr:sp macro="" textlink="">
      <xdr:nvSpPr>
        <xdr:cNvPr id="158" name="n_2aveValue債務償還比率">
          <a:extLst>
            <a:ext uri="{FF2B5EF4-FFF2-40B4-BE49-F238E27FC236}">
              <a16:creationId xmlns:a16="http://schemas.microsoft.com/office/drawing/2014/main" id="{0E74FC07-0838-41B5-ADB7-74390B294DD9}"/>
            </a:ext>
          </a:extLst>
        </xdr:cNvPr>
        <xdr:cNvSpPr txBox="1"/>
      </xdr:nvSpPr>
      <xdr:spPr>
        <a:xfrm>
          <a:off x="13087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19874</xdr:rowOff>
    </xdr:from>
    <xdr:ext cx="469744" cy="259045"/>
    <xdr:sp macro="" textlink="">
      <xdr:nvSpPr>
        <xdr:cNvPr id="159" name="n_3aveValue債務償還比率">
          <a:extLst>
            <a:ext uri="{FF2B5EF4-FFF2-40B4-BE49-F238E27FC236}">
              <a16:creationId xmlns:a16="http://schemas.microsoft.com/office/drawing/2014/main" id="{AD17493B-E17D-46C3-8C9A-A9767B0B4EF5}"/>
            </a:ext>
          </a:extLst>
        </xdr:cNvPr>
        <xdr:cNvSpPr txBox="1"/>
      </xdr:nvSpPr>
      <xdr:spPr>
        <a:xfrm>
          <a:off x="12325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98179</xdr:rowOff>
    </xdr:from>
    <xdr:ext cx="469744" cy="259045"/>
    <xdr:sp macro="" textlink="">
      <xdr:nvSpPr>
        <xdr:cNvPr id="160" name="n_4aveValue債務償還比率">
          <a:extLst>
            <a:ext uri="{FF2B5EF4-FFF2-40B4-BE49-F238E27FC236}">
              <a16:creationId xmlns:a16="http://schemas.microsoft.com/office/drawing/2014/main" id="{9EF097C1-CBED-4227-B1A0-27E27ECF6C96}"/>
            </a:ext>
          </a:extLst>
        </xdr:cNvPr>
        <xdr:cNvSpPr txBox="1"/>
      </xdr:nvSpPr>
      <xdr:spPr>
        <a:xfrm>
          <a:off x="11563427" y="601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25499</xdr:rowOff>
    </xdr:from>
    <xdr:ext cx="469744" cy="259045"/>
    <xdr:sp macro="" textlink="">
      <xdr:nvSpPr>
        <xdr:cNvPr id="161" name="n_1mainValue債務償還比率">
          <a:extLst>
            <a:ext uri="{FF2B5EF4-FFF2-40B4-BE49-F238E27FC236}">
              <a16:creationId xmlns:a16="http://schemas.microsoft.com/office/drawing/2014/main" id="{4930D9DB-EF87-4031-B6BB-956109EE3ABC}"/>
            </a:ext>
          </a:extLst>
        </xdr:cNvPr>
        <xdr:cNvSpPr txBox="1"/>
      </xdr:nvSpPr>
      <xdr:spPr>
        <a:xfrm>
          <a:off x="13836727" y="559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33209</xdr:rowOff>
    </xdr:from>
    <xdr:ext cx="469744" cy="259045"/>
    <xdr:sp macro="" textlink="">
      <xdr:nvSpPr>
        <xdr:cNvPr id="162" name="n_2mainValue債務償還比率">
          <a:extLst>
            <a:ext uri="{FF2B5EF4-FFF2-40B4-BE49-F238E27FC236}">
              <a16:creationId xmlns:a16="http://schemas.microsoft.com/office/drawing/2014/main" id="{34A67E28-3604-44F9-B50A-F035C0A0D6A1}"/>
            </a:ext>
          </a:extLst>
        </xdr:cNvPr>
        <xdr:cNvSpPr txBox="1"/>
      </xdr:nvSpPr>
      <xdr:spPr>
        <a:xfrm>
          <a:off x="13087427" y="560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122500</xdr:rowOff>
    </xdr:from>
    <xdr:ext cx="469744" cy="259045"/>
    <xdr:sp macro="" textlink="">
      <xdr:nvSpPr>
        <xdr:cNvPr id="163" name="n_3mainValue債務償還比率">
          <a:extLst>
            <a:ext uri="{FF2B5EF4-FFF2-40B4-BE49-F238E27FC236}">
              <a16:creationId xmlns:a16="http://schemas.microsoft.com/office/drawing/2014/main" id="{242D5FB0-FB0B-4B9E-BF6A-3E46CD43DC1D}"/>
            </a:ext>
          </a:extLst>
        </xdr:cNvPr>
        <xdr:cNvSpPr txBox="1"/>
      </xdr:nvSpPr>
      <xdr:spPr>
        <a:xfrm>
          <a:off x="12325427" y="569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2058</xdr:rowOff>
    </xdr:from>
    <xdr:ext cx="469744" cy="259045"/>
    <xdr:sp macro="" textlink="">
      <xdr:nvSpPr>
        <xdr:cNvPr id="164" name="n_4mainValue債務償還比率">
          <a:extLst>
            <a:ext uri="{FF2B5EF4-FFF2-40B4-BE49-F238E27FC236}">
              <a16:creationId xmlns:a16="http://schemas.microsoft.com/office/drawing/2014/main" id="{07F9925A-5767-41FB-8A1C-EBBAE67D1A94}"/>
            </a:ext>
          </a:extLst>
        </xdr:cNvPr>
        <xdr:cNvSpPr txBox="1"/>
      </xdr:nvSpPr>
      <xdr:spPr>
        <a:xfrm>
          <a:off x="11563427" y="55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8D413253-7700-4826-AA4E-8878297C36D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86901545-4EC9-438D-9C83-4B676682D3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3A578066-F0F1-4875-9B70-474C64EA148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5B7C9109-5301-44B5-8976-F168C7D8F00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F8366B3-0820-409E-ABCB-4D2F31816B6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ED30BD3C-1D91-4E2A-BCB6-506EF1701C2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FA8D97-4B8F-48F4-86D4-AE7E03B580D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CAA717-66BF-4461-9630-1DBE5AD2B9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C941D3-8E62-49E6-BC86-D0B1083AD8B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A773EC3-E56A-49CE-9C75-B4311346E7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A83BD39-5200-440B-9096-3E51907A96E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8593711-0D7C-424F-B387-A5EFA46D8D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125219-58D6-440E-B35B-968F406587A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1FCE92-AACF-446B-BAEA-1F3E4E6EEE0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73DBE1F-B9F7-4ECD-8BAB-7F91F6C916B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770D05-10F7-4DA2-83CC-EB93D184C59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10,290
10,237
104.92
10,059,536
9,469,321
365,971
5,034,787
9,247,000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A02128D-A5BA-4DA1-A886-D9983DF495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53E1A4-3B79-44BB-A272-C4D932E18AA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37B67A-5DCA-4FE5-88C7-9C40378ACC6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6E4A102-6842-45E0-9601-4196FF730B4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2DEFDA-4AB9-4592-8274-D49879841FE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589F883-EB0C-4CE6-87D6-C96CB686598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A9A843F-7392-46D2-9268-3D30DACC90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DA899D-3385-416C-9709-A3C4CDA488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C6B61B-B0C4-4D1E-9FAF-67E43618EFA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963763-26D1-4D14-A791-A71539323A2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9DEE9E-DA2A-4E1B-B03B-2B70A55FFE3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4B04E20-DFC1-40EE-B109-D89B95A6962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5873293-E0C4-40BA-9379-F2A35A5F108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A1E0B9-CC9E-4AC4-B293-C203B4A5522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F03B5F7-C8D2-4C9F-9B68-E7610B4ACF1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A9B39C-D7B0-4BB4-A248-053DB97546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09FFAE-0125-496B-9178-79C95FBD49A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B3ABBB-0E6E-49DF-8C77-57F1BCF48B1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079E3C-0A91-4872-BFCF-5FBB4D5AF28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1C1A83C-EA5E-45D7-9689-C3565D0490A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04D8507-59D1-483F-941B-39AAE9348C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C31B679-6753-430D-83DF-0B9845851DB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26F433B-C64A-4E8F-AF8C-1540A401DEC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EEBB7B0-A911-4EED-8616-1C6E59EA4B8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2D6154F-850A-4D4F-B2ED-D9BADFFF53B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61028FB-418F-4C4C-81C0-DDEB0635407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5A54CE-73DE-4B60-848E-6C781C0060D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8F76A8F-3DB9-4308-941B-86DBC4E35F9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37E3B9-B2FA-4AF7-B2B8-AAB49FA5EEB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23E6E1D-82D6-44B6-92ED-9FED40C313F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03A5EB1-126E-49A1-A08B-AC5E7332F84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915DDBE-563D-48F7-827E-B0821346A89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AA8E3D7-702C-4A5E-BD91-0C283D64EA0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9F79D97-05C7-4B73-ABEE-0F56E13B663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1EEDAFB-34C4-431C-9393-63FA1495EBC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7DFAD41-1277-4541-AD0C-A2AA4248DA8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D717A1D-E721-48CA-8263-AA046A19933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4638A46-BD83-44D4-82A4-6CF39995DFB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3C94E09-3B19-46EF-B5ED-8A4F6156831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53DE5C9-66C0-4508-901A-CB73E4D9A3D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FB7BF69-17D5-4632-B544-D8E20E329F9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C7BBAE8-181A-4605-8045-9E7747CE3A7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BD666D7-A4E9-4BDF-9193-8E0316DDA7E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4E214274-517A-4C29-BCFE-8BBB99A4EDC3}"/>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4B0F1F4D-199E-4F38-803A-A20D1E5C169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2E2B121F-4139-4B7B-8F8A-BA70F31EBA28}"/>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73A0A099-5225-4DE4-895C-846181FC5393}"/>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64424865-5C97-4EB4-BF39-EB08AC1066CC}"/>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34561</xdr:rowOff>
    </xdr:from>
    <xdr:ext cx="405111" cy="259045"/>
    <xdr:sp macro="" textlink="">
      <xdr:nvSpPr>
        <xdr:cNvPr id="60" name="【道路】&#10;有形固定資産減価償却率平均値テキスト">
          <a:extLst>
            <a:ext uri="{FF2B5EF4-FFF2-40B4-BE49-F238E27FC236}">
              <a16:creationId xmlns:a16="http://schemas.microsoft.com/office/drawing/2014/main" id="{827D4BF1-8148-49E7-A826-75646E0A97E0}"/>
            </a:ext>
          </a:extLst>
        </xdr:cNvPr>
        <xdr:cNvSpPr txBox="1"/>
      </xdr:nvSpPr>
      <xdr:spPr>
        <a:xfrm>
          <a:off x="4673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CD2F6279-2C15-4F70-9BD1-FF7EB6459556}"/>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782050CB-714A-4473-AE09-4A68D42C6428}"/>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5B3F6FBB-F9D8-476F-8933-843730A22D17}"/>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A3A44F19-E989-4BE1-A82B-4670E07AFFF7}"/>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8EC832CE-6944-460B-9FA2-0486C7D3F2D3}"/>
            </a:ext>
          </a:extLst>
        </xdr:cNvPr>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68438C0-C791-4E6F-9132-F2193DDAAD4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FCA9C3D-92CD-4E89-8670-594F042FA6F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DC96BDF-3502-4250-A988-D785501AE93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4331D80-2C12-4C0C-A83C-6D4371CA3FC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DB87FA8-DD7B-4997-B052-B46873B7A7D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11684</xdr:rowOff>
    </xdr:from>
    <xdr:to>
      <xdr:col>24</xdr:col>
      <xdr:colOff>114300</xdr:colOff>
      <xdr:row>41</xdr:row>
      <xdr:rowOff>113284</xdr:rowOff>
    </xdr:to>
    <xdr:sp macro="" textlink="">
      <xdr:nvSpPr>
        <xdr:cNvPr id="71" name="楕円 70">
          <a:extLst>
            <a:ext uri="{FF2B5EF4-FFF2-40B4-BE49-F238E27FC236}">
              <a16:creationId xmlns:a16="http://schemas.microsoft.com/office/drawing/2014/main" id="{77351A51-A522-44C1-8613-E2FE6C033280}"/>
            </a:ext>
          </a:extLst>
        </xdr:cNvPr>
        <xdr:cNvSpPr/>
      </xdr:nvSpPr>
      <xdr:spPr>
        <a:xfrm>
          <a:off x="45847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98061</xdr:rowOff>
    </xdr:from>
    <xdr:ext cx="405111" cy="259045"/>
    <xdr:sp macro="" textlink="">
      <xdr:nvSpPr>
        <xdr:cNvPr id="72" name="【道路】&#10;有形固定資産減価償却率該当値テキスト">
          <a:extLst>
            <a:ext uri="{FF2B5EF4-FFF2-40B4-BE49-F238E27FC236}">
              <a16:creationId xmlns:a16="http://schemas.microsoft.com/office/drawing/2014/main" id="{73EA5193-52E8-4896-B75D-7300FD9965AB}"/>
            </a:ext>
          </a:extLst>
        </xdr:cNvPr>
        <xdr:cNvSpPr txBox="1"/>
      </xdr:nvSpPr>
      <xdr:spPr>
        <a:xfrm>
          <a:off x="4673600" y="695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7112</xdr:rowOff>
    </xdr:from>
    <xdr:to>
      <xdr:col>20</xdr:col>
      <xdr:colOff>38100</xdr:colOff>
      <xdr:row>41</xdr:row>
      <xdr:rowOff>108712</xdr:rowOff>
    </xdr:to>
    <xdr:sp macro="" textlink="">
      <xdr:nvSpPr>
        <xdr:cNvPr id="73" name="楕円 72">
          <a:extLst>
            <a:ext uri="{FF2B5EF4-FFF2-40B4-BE49-F238E27FC236}">
              <a16:creationId xmlns:a16="http://schemas.microsoft.com/office/drawing/2014/main" id="{3CD3FB41-9232-4AF8-8D95-34964508C6CF}"/>
            </a:ext>
          </a:extLst>
        </xdr:cNvPr>
        <xdr:cNvSpPr/>
      </xdr:nvSpPr>
      <xdr:spPr>
        <a:xfrm>
          <a:off x="3746500" y="7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57912</xdr:rowOff>
    </xdr:from>
    <xdr:to>
      <xdr:col>24</xdr:col>
      <xdr:colOff>63500</xdr:colOff>
      <xdr:row>41</xdr:row>
      <xdr:rowOff>62484</xdr:rowOff>
    </xdr:to>
    <xdr:cxnSp macro="">
      <xdr:nvCxnSpPr>
        <xdr:cNvPr id="74" name="直線コネクタ 73">
          <a:extLst>
            <a:ext uri="{FF2B5EF4-FFF2-40B4-BE49-F238E27FC236}">
              <a16:creationId xmlns:a16="http://schemas.microsoft.com/office/drawing/2014/main" id="{C07FE3D5-1D76-487C-B487-58F5B74F7272}"/>
            </a:ext>
          </a:extLst>
        </xdr:cNvPr>
        <xdr:cNvCxnSpPr/>
      </xdr:nvCxnSpPr>
      <xdr:spPr>
        <a:xfrm>
          <a:off x="3797300" y="708736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13970</xdr:rowOff>
    </xdr:from>
    <xdr:to>
      <xdr:col>15</xdr:col>
      <xdr:colOff>101600</xdr:colOff>
      <xdr:row>41</xdr:row>
      <xdr:rowOff>115570</xdr:rowOff>
    </xdr:to>
    <xdr:sp macro="" textlink="">
      <xdr:nvSpPr>
        <xdr:cNvPr id="75" name="楕円 74">
          <a:extLst>
            <a:ext uri="{FF2B5EF4-FFF2-40B4-BE49-F238E27FC236}">
              <a16:creationId xmlns:a16="http://schemas.microsoft.com/office/drawing/2014/main" id="{D8EA48EF-F419-4CF7-AFD0-499E4686F645}"/>
            </a:ext>
          </a:extLst>
        </xdr:cNvPr>
        <xdr:cNvSpPr/>
      </xdr:nvSpPr>
      <xdr:spPr>
        <a:xfrm>
          <a:off x="2857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57912</xdr:rowOff>
    </xdr:from>
    <xdr:to>
      <xdr:col>19</xdr:col>
      <xdr:colOff>177800</xdr:colOff>
      <xdr:row>41</xdr:row>
      <xdr:rowOff>64770</xdr:rowOff>
    </xdr:to>
    <xdr:cxnSp macro="">
      <xdr:nvCxnSpPr>
        <xdr:cNvPr id="76" name="直線コネクタ 75">
          <a:extLst>
            <a:ext uri="{FF2B5EF4-FFF2-40B4-BE49-F238E27FC236}">
              <a16:creationId xmlns:a16="http://schemas.microsoft.com/office/drawing/2014/main" id="{CAD23B93-3D4D-499A-8FF9-D8FA0AAB40A1}"/>
            </a:ext>
          </a:extLst>
        </xdr:cNvPr>
        <xdr:cNvCxnSpPr/>
      </xdr:nvCxnSpPr>
      <xdr:spPr>
        <a:xfrm flipV="1">
          <a:off x="2908300" y="70873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23114</xdr:rowOff>
    </xdr:from>
    <xdr:to>
      <xdr:col>10</xdr:col>
      <xdr:colOff>165100</xdr:colOff>
      <xdr:row>41</xdr:row>
      <xdr:rowOff>124714</xdr:rowOff>
    </xdr:to>
    <xdr:sp macro="" textlink="">
      <xdr:nvSpPr>
        <xdr:cNvPr id="77" name="楕円 76">
          <a:extLst>
            <a:ext uri="{FF2B5EF4-FFF2-40B4-BE49-F238E27FC236}">
              <a16:creationId xmlns:a16="http://schemas.microsoft.com/office/drawing/2014/main" id="{D5315E68-CA6C-4AAE-AD10-A424DC844DAE}"/>
            </a:ext>
          </a:extLst>
        </xdr:cNvPr>
        <xdr:cNvSpPr/>
      </xdr:nvSpPr>
      <xdr:spPr>
        <a:xfrm>
          <a:off x="1968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64770</xdr:rowOff>
    </xdr:from>
    <xdr:to>
      <xdr:col>15</xdr:col>
      <xdr:colOff>50800</xdr:colOff>
      <xdr:row>41</xdr:row>
      <xdr:rowOff>73914</xdr:rowOff>
    </xdr:to>
    <xdr:cxnSp macro="">
      <xdr:nvCxnSpPr>
        <xdr:cNvPr id="78" name="直線コネクタ 77">
          <a:extLst>
            <a:ext uri="{FF2B5EF4-FFF2-40B4-BE49-F238E27FC236}">
              <a16:creationId xmlns:a16="http://schemas.microsoft.com/office/drawing/2014/main" id="{B4BD1499-B091-49D6-9259-D6AA10B6DA21}"/>
            </a:ext>
          </a:extLst>
        </xdr:cNvPr>
        <xdr:cNvCxnSpPr/>
      </xdr:nvCxnSpPr>
      <xdr:spPr>
        <a:xfrm flipV="1">
          <a:off x="2019300" y="7094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43688</xdr:rowOff>
    </xdr:from>
    <xdr:to>
      <xdr:col>6</xdr:col>
      <xdr:colOff>38100</xdr:colOff>
      <xdr:row>41</xdr:row>
      <xdr:rowOff>145288</xdr:rowOff>
    </xdr:to>
    <xdr:sp macro="" textlink="">
      <xdr:nvSpPr>
        <xdr:cNvPr id="79" name="楕円 78">
          <a:extLst>
            <a:ext uri="{FF2B5EF4-FFF2-40B4-BE49-F238E27FC236}">
              <a16:creationId xmlns:a16="http://schemas.microsoft.com/office/drawing/2014/main" id="{2404BF7D-435A-49A5-A4D6-344498841BE6}"/>
            </a:ext>
          </a:extLst>
        </xdr:cNvPr>
        <xdr:cNvSpPr/>
      </xdr:nvSpPr>
      <xdr:spPr>
        <a:xfrm>
          <a:off x="1079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73914</xdr:rowOff>
    </xdr:from>
    <xdr:to>
      <xdr:col>10</xdr:col>
      <xdr:colOff>114300</xdr:colOff>
      <xdr:row>41</xdr:row>
      <xdr:rowOff>94488</xdr:rowOff>
    </xdr:to>
    <xdr:cxnSp macro="">
      <xdr:nvCxnSpPr>
        <xdr:cNvPr id="80" name="直線コネクタ 79">
          <a:extLst>
            <a:ext uri="{FF2B5EF4-FFF2-40B4-BE49-F238E27FC236}">
              <a16:creationId xmlns:a16="http://schemas.microsoft.com/office/drawing/2014/main" id="{173E777D-C06B-4F12-A185-C4FC4DEB5DB4}"/>
            </a:ext>
          </a:extLst>
        </xdr:cNvPr>
        <xdr:cNvCxnSpPr/>
      </xdr:nvCxnSpPr>
      <xdr:spPr>
        <a:xfrm flipV="1">
          <a:off x="1130300" y="710336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9C0CC90B-9A72-4010-8958-95918E17070F}"/>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2" name="n_2aveValue【道路】&#10;有形固定資産減価償却率">
          <a:extLst>
            <a:ext uri="{FF2B5EF4-FFF2-40B4-BE49-F238E27FC236}">
              <a16:creationId xmlns:a16="http://schemas.microsoft.com/office/drawing/2014/main" id="{C89F74DF-DE6B-46FF-983B-40DC6B7554FC}"/>
            </a:ext>
          </a:extLst>
        </xdr:cNvPr>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3" name="n_3aveValue【道路】&#10;有形固定資産減価償却率">
          <a:extLst>
            <a:ext uri="{FF2B5EF4-FFF2-40B4-BE49-F238E27FC236}">
              <a16:creationId xmlns:a16="http://schemas.microsoft.com/office/drawing/2014/main" id="{A2446F45-8C08-44DC-BB98-854EDEC11775}"/>
            </a:ext>
          </a:extLst>
        </xdr:cNvPr>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4" name="n_4aveValue【道路】&#10;有形固定資産減価償却率">
          <a:extLst>
            <a:ext uri="{FF2B5EF4-FFF2-40B4-BE49-F238E27FC236}">
              <a16:creationId xmlns:a16="http://schemas.microsoft.com/office/drawing/2014/main" id="{CBB7FEFC-B0F1-40BC-98BB-009F44E606F7}"/>
            </a:ext>
          </a:extLst>
        </xdr:cNvPr>
        <xdr:cNvSpPr txBox="1"/>
      </xdr:nvSpPr>
      <xdr:spPr>
        <a:xfrm>
          <a:off x="927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99839</xdr:rowOff>
    </xdr:from>
    <xdr:ext cx="405111" cy="259045"/>
    <xdr:sp macro="" textlink="">
      <xdr:nvSpPr>
        <xdr:cNvPr id="85" name="n_1mainValue【道路】&#10;有形固定資産減価償却率">
          <a:extLst>
            <a:ext uri="{FF2B5EF4-FFF2-40B4-BE49-F238E27FC236}">
              <a16:creationId xmlns:a16="http://schemas.microsoft.com/office/drawing/2014/main" id="{8BBED9CC-1427-4052-B07B-F0113A6F7E32}"/>
            </a:ext>
          </a:extLst>
        </xdr:cNvPr>
        <xdr:cNvSpPr txBox="1"/>
      </xdr:nvSpPr>
      <xdr:spPr>
        <a:xfrm>
          <a:off x="3582044" y="712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106697</xdr:rowOff>
    </xdr:from>
    <xdr:ext cx="405111" cy="259045"/>
    <xdr:sp macro="" textlink="">
      <xdr:nvSpPr>
        <xdr:cNvPr id="86" name="n_2mainValue【道路】&#10;有形固定資産減価償却率">
          <a:extLst>
            <a:ext uri="{FF2B5EF4-FFF2-40B4-BE49-F238E27FC236}">
              <a16:creationId xmlns:a16="http://schemas.microsoft.com/office/drawing/2014/main" id="{990D331B-4C81-4DAF-A48E-EA24EFD881ED}"/>
            </a:ext>
          </a:extLst>
        </xdr:cNvPr>
        <xdr:cNvSpPr txBox="1"/>
      </xdr:nvSpPr>
      <xdr:spPr>
        <a:xfrm>
          <a:off x="2705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115841</xdr:rowOff>
    </xdr:from>
    <xdr:ext cx="405111" cy="259045"/>
    <xdr:sp macro="" textlink="">
      <xdr:nvSpPr>
        <xdr:cNvPr id="87" name="n_3mainValue【道路】&#10;有形固定資産減価償却率">
          <a:extLst>
            <a:ext uri="{FF2B5EF4-FFF2-40B4-BE49-F238E27FC236}">
              <a16:creationId xmlns:a16="http://schemas.microsoft.com/office/drawing/2014/main" id="{D89BCF00-CC81-4A39-8762-06F21F943445}"/>
            </a:ext>
          </a:extLst>
        </xdr:cNvPr>
        <xdr:cNvSpPr txBox="1"/>
      </xdr:nvSpPr>
      <xdr:spPr>
        <a:xfrm>
          <a:off x="1816744" y="714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136415</xdr:rowOff>
    </xdr:from>
    <xdr:ext cx="405111" cy="259045"/>
    <xdr:sp macro="" textlink="">
      <xdr:nvSpPr>
        <xdr:cNvPr id="88" name="n_4mainValue【道路】&#10;有形固定資産減価償却率">
          <a:extLst>
            <a:ext uri="{FF2B5EF4-FFF2-40B4-BE49-F238E27FC236}">
              <a16:creationId xmlns:a16="http://schemas.microsoft.com/office/drawing/2014/main" id="{CE01C07B-ECF1-446B-9931-FD6531F240A1}"/>
            </a:ext>
          </a:extLst>
        </xdr:cNvPr>
        <xdr:cNvSpPr txBox="1"/>
      </xdr:nvSpPr>
      <xdr:spPr>
        <a:xfrm>
          <a:off x="927744" y="716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D5FAD4D-97A7-44A6-8E68-197C4C03CAE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E28C468-382A-41ED-8FC4-D92D4174FB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8A20934-745A-438B-B7C6-6929586EBB1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FC95B9C-6C0F-489B-9E26-D211DECB7E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5DB9A7-B3B3-42F9-8CBF-F272DACD138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B6D141D-31AC-4AF8-B036-EAFF6CB473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F79C459-55D4-4B8B-95E8-D1B76190DAF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4138E5C-074E-45C4-B20E-DBE380E8EC1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B83CDED-F3DA-41DC-8C7B-28411D9D425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AF3FE8B-A388-4488-A186-9615FCB56E6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7C9B546-DD98-40A0-8630-B680DF35397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B000349-A584-4316-A9DD-B233A660AE8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EA8CB3A-B136-419D-9108-B7F9B3EDE2C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7650AD6-2BE7-4719-9ED9-CC76E261228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CA82F49-8A6B-41B8-B5C0-1446A813CDE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607DF24C-BFD8-4355-9560-9018E37FFB2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34C9532-DB1B-4C98-987C-63E3404AABB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C0B374BC-8878-481C-B897-FBD05DCED43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D05DBBF-8DE6-4CC1-A7C0-EC6E88D45DC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FA3886E-B7E0-4143-9FCE-F484EBD868D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B2BFB2A-D21D-4F5C-8C7D-CD701A121B6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2460FE64-6FBE-4C1C-A711-C92E824115D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62F2287-829A-4C31-B3BE-93CA50EFF4A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2DBBCB28-0EB7-4099-88D4-AC86D696DB8D}"/>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B381616B-4821-458B-8F5C-6F0A5E3B4EDC}"/>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840A7BBC-E422-4BFF-8CA3-285665A006E8}"/>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809AAA66-EB61-4CEA-8739-1D11CBED66AA}"/>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6504731C-91D6-4944-9BA6-A869A873D164}"/>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55872</xdr:rowOff>
    </xdr:from>
    <xdr:ext cx="534377" cy="259045"/>
    <xdr:sp macro="" textlink="">
      <xdr:nvSpPr>
        <xdr:cNvPr id="117" name="【道路】&#10;一人当たり延長平均値テキスト">
          <a:extLst>
            <a:ext uri="{FF2B5EF4-FFF2-40B4-BE49-F238E27FC236}">
              <a16:creationId xmlns:a16="http://schemas.microsoft.com/office/drawing/2014/main" id="{94CE9DF6-F2DF-4DB1-AC99-8661DB299887}"/>
            </a:ext>
          </a:extLst>
        </xdr:cNvPr>
        <xdr:cNvSpPr txBox="1"/>
      </xdr:nvSpPr>
      <xdr:spPr>
        <a:xfrm>
          <a:off x="10515600" y="674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C95A2DB3-38B7-44FF-85D9-CE648EA9CAA4}"/>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2C2B6CFD-DC3C-4A42-A104-8D49D29E259F}"/>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EAC99DCA-3A63-48E6-9C1F-2FEFCDDEC1E1}"/>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03780115-354C-4055-BA58-EB3E0F320B46}"/>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D8CE1E65-94C1-4CFE-BE15-0B5A8C2D75F8}"/>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A2E49D1-3224-4804-B17D-A3420894F7C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38C55BB-625F-4902-8BB6-C97F3A54DDF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B6B3708-A336-4D49-A3E7-BB9599CDD8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5CF6721-931C-47FA-81B9-E6FA51DE670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EE6596-B9FD-4579-AE4C-20259CA7B15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147739</xdr:rowOff>
    </xdr:from>
    <xdr:to>
      <xdr:col>55</xdr:col>
      <xdr:colOff>50800</xdr:colOff>
      <xdr:row>39</xdr:row>
      <xdr:rowOff>77889</xdr:rowOff>
    </xdr:to>
    <xdr:sp macro="" textlink="">
      <xdr:nvSpPr>
        <xdr:cNvPr id="128" name="楕円 127">
          <a:extLst>
            <a:ext uri="{FF2B5EF4-FFF2-40B4-BE49-F238E27FC236}">
              <a16:creationId xmlns:a16="http://schemas.microsoft.com/office/drawing/2014/main" id="{4A08CFEA-098C-4AE6-BE26-0136D73773B2}"/>
            </a:ext>
          </a:extLst>
        </xdr:cNvPr>
        <xdr:cNvSpPr/>
      </xdr:nvSpPr>
      <xdr:spPr>
        <a:xfrm>
          <a:off x="10426700" y="66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170616</xdr:rowOff>
    </xdr:from>
    <xdr:ext cx="534377" cy="259045"/>
    <xdr:sp macro="" textlink="">
      <xdr:nvSpPr>
        <xdr:cNvPr id="129" name="【道路】&#10;一人当たり延長該当値テキスト">
          <a:extLst>
            <a:ext uri="{FF2B5EF4-FFF2-40B4-BE49-F238E27FC236}">
              <a16:creationId xmlns:a16="http://schemas.microsoft.com/office/drawing/2014/main" id="{0717BF7F-8796-422D-A491-C1AB0916E8F3}"/>
            </a:ext>
          </a:extLst>
        </xdr:cNvPr>
        <xdr:cNvSpPr txBox="1"/>
      </xdr:nvSpPr>
      <xdr:spPr>
        <a:xfrm>
          <a:off x="10515600" y="651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155016</xdr:rowOff>
    </xdr:from>
    <xdr:to>
      <xdr:col>50</xdr:col>
      <xdr:colOff>165100</xdr:colOff>
      <xdr:row>39</xdr:row>
      <xdr:rowOff>85166</xdr:rowOff>
    </xdr:to>
    <xdr:sp macro="" textlink="">
      <xdr:nvSpPr>
        <xdr:cNvPr id="130" name="楕円 129">
          <a:extLst>
            <a:ext uri="{FF2B5EF4-FFF2-40B4-BE49-F238E27FC236}">
              <a16:creationId xmlns:a16="http://schemas.microsoft.com/office/drawing/2014/main" id="{639821A8-A619-4D8B-AB95-7EEF61EB2E3F}"/>
            </a:ext>
          </a:extLst>
        </xdr:cNvPr>
        <xdr:cNvSpPr/>
      </xdr:nvSpPr>
      <xdr:spPr>
        <a:xfrm>
          <a:off x="9588500" y="66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27089</xdr:rowOff>
    </xdr:from>
    <xdr:to>
      <xdr:col>55</xdr:col>
      <xdr:colOff>0</xdr:colOff>
      <xdr:row>39</xdr:row>
      <xdr:rowOff>34366</xdr:rowOff>
    </xdr:to>
    <xdr:cxnSp macro="">
      <xdr:nvCxnSpPr>
        <xdr:cNvPr id="131" name="直線コネクタ 130">
          <a:extLst>
            <a:ext uri="{FF2B5EF4-FFF2-40B4-BE49-F238E27FC236}">
              <a16:creationId xmlns:a16="http://schemas.microsoft.com/office/drawing/2014/main" id="{221C1CB3-5380-4054-BCF0-EA7C3DC028CE}"/>
            </a:ext>
          </a:extLst>
        </xdr:cNvPr>
        <xdr:cNvCxnSpPr/>
      </xdr:nvCxnSpPr>
      <xdr:spPr>
        <a:xfrm flipV="1">
          <a:off x="9639300" y="6713639"/>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163170</xdr:rowOff>
    </xdr:from>
    <xdr:to>
      <xdr:col>46</xdr:col>
      <xdr:colOff>38100</xdr:colOff>
      <xdr:row>39</xdr:row>
      <xdr:rowOff>93320</xdr:rowOff>
    </xdr:to>
    <xdr:sp macro="" textlink="">
      <xdr:nvSpPr>
        <xdr:cNvPr id="132" name="楕円 131">
          <a:extLst>
            <a:ext uri="{FF2B5EF4-FFF2-40B4-BE49-F238E27FC236}">
              <a16:creationId xmlns:a16="http://schemas.microsoft.com/office/drawing/2014/main" id="{8737832F-9CE0-4486-BB9B-8DE1FA8B54DA}"/>
            </a:ext>
          </a:extLst>
        </xdr:cNvPr>
        <xdr:cNvSpPr/>
      </xdr:nvSpPr>
      <xdr:spPr>
        <a:xfrm>
          <a:off x="8699500" y="66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34366</xdr:rowOff>
    </xdr:from>
    <xdr:to>
      <xdr:col>50</xdr:col>
      <xdr:colOff>114300</xdr:colOff>
      <xdr:row>39</xdr:row>
      <xdr:rowOff>42520</xdr:rowOff>
    </xdr:to>
    <xdr:cxnSp macro="">
      <xdr:nvCxnSpPr>
        <xdr:cNvPr id="133" name="直線コネクタ 132">
          <a:extLst>
            <a:ext uri="{FF2B5EF4-FFF2-40B4-BE49-F238E27FC236}">
              <a16:creationId xmlns:a16="http://schemas.microsoft.com/office/drawing/2014/main" id="{4BFFD24B-B506-4243-B430-A28171C24C31}"/>
            </a:ext>
          </a:extLst>
        </xdr:cNvPr>
        <xdr:cNvCxnSpPr/>
      </xdr:nvCxnSpPr>
      <xdr:spPr>
        <a:xfrm flipV="1">
          <a:off x="8750300" y="6720916"/>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768</xdr:rowOff>
    </xdr:from>
    <xdr:to>
      <xdr:col>41</xdr:col>
      <xdr:colOff>101600</xdr:colOff>
      <xdr:row>39</xdr:row>
      <xdr:rowOff>102368</xdr:rowOff>
    </xdr:to>
    <xdr:sp macro="" textlink="">
      <xdr:nvSpPr>
        <xdr:cNvPr id="134" name="楕円 133">
          <a:extLst>
            <a:ext uri="{FF2B5EF4-FFF2-40B4-BE49-F238E27FC236}">
              <a16:creationId xmlns:a16="http://schemas.microsoft.com/office/drawing/2014/main" id="{78D43044-87FC-455E-A01F-6FDB4C5B081D}"/>
            </a:ext>
          </a:extLst>
        </xdr:cNvPr>
        <xdr:cNvSpPr/>
      </xdr:nvSpPr>
      <xdr:spPr>
        <a:xfrm>
          <a:off x="7810500" y="66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42520</xdr:rowOff>
    </xdr:from>
    <xdr:to>
      <xdr:col>45</xdr:col>
      <xdr:colOff>177800</xdr:colOff>
      <xdr:row>39</xdr:row>
      <xdr:rowOff>51568</xdr:rowOff>
    </xdr:to>
    <xdr:cxnSp macro="">
      <xdr:nvCxnSpPr>
        <xdr:cNvPr id="135" name="直線コネクタ 134">
          <a:extLst>
            <a:ext uri="{FF2B5EF4-FFF2-40B4-BE49-F238E27FC236}">
              <a16:creationId xmlns:a16="http://schemas.microsoft.com/office/drawing/2014/main" id="{7A96B7A6-DFB2-4747-872E-9D837B8381D8}"/>
            </a:ext>
          </a:extLst>
        </xdr:cNvPr>
        <xdr:cNvCxnSpPr/>
      </xdr:nvCxnSpPr>
      <xdr:spPr>
        <a:xfrm flipV="1">
          <a:off x="7861300" y="6729070"/>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6865</xdr:rowOff>
    </xdr:from>
    <xdr:to>
      <xdr:col>36</xdr:col>
      <xdr:colOff>165100</xdr:colOff>
      <xdr:row>39</xdr:row>
      <xdr:rowOff>108465</xdr:rowOff>
    </xdr:to>
    <xdr:sp macro="" textlink="">
      <xdr:nvSpPr>
        <xdr:cNvPr id="136" name="楕円 135">
          <a:extLst>
            <a:ext uri="{FF2B5EF4-FFF2-40B4-BE49-F238E27FC236}">
              <a16:creationId xmlns:a16="http://schemas.microsoft.com/office/drawing/2014/main" id="{9F466AA5-09E8-484A-8391-E9F1FCDD10E8}"/>
            </a:ext>
          </a:extLst>
        </xdr:cNvPr>
        <xdr:cNvSpPr/>
      </xdr:nvSpPr>
      <xdr:spPr>
        <a:xfrm>
          <a:off x="6921500" y="66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51568</xdr:rowOff>
    </xdr:from>
    <xdr:to>
      <xdr:col>41</xdr:col>
      <xdr:colOff>50800</xdr:colOff>
      <xdr:row>39</xdr:row>
      <xdr:rowOff>57665</xdr:rowOff>
    </xdr:to>
    <xdr:cxnSp macro="">
      <xdr:nvCxnSpPr>
        <xdr:cNvPr id="137" name="直線コネクタ 136">
          <a:extLst>
            <a:ext uri="{FF2B5EF4-FFF2-40B4-BE49-F238E27FC236}">
              <a16:creationId xmlns:a16="http://schemas.microsoft.com/office/drawing/2014/main" id="{5008A090-2C4B-4A28-B6A7-410348916BE0}"/>
            </a:ext>
          </a:extLst>
        </xdr:cNvPr>
        <xdr:cNvCxnSpPr/>
      </xdr:nvCxnSpPr>
      <xdr:spPr>
        <a:xfrm flipV="1">
          <a:off x="6972300" y="6738118"/>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8514</xdr:rowOff>
    </xdr:from>
    <xdr:ext cx="534377" cy="259045"/>
    <xdr:sp macro="" textlink="">
      <xdr:nvSpPr>
        <xdr:cNvPr id="138" name="n_1aveValue【道路】&#10;一人当たり延長">
          <a:extLst>
            <a:ext uri="{FF2B5EF4-FFF2-40B4-BE49-F238E27FC236}">
              <a16:creationId xmlns:a16="http://schemas.microsoft.com/office/drawing/2014/main" id="{95A58F0D-A4B7-4F23-9501-553532A67D74}"/>
            </a:ext>
          </a:extLst>
        </xdr:cNvPr>
        <xdr:cNvSpPr txBox="1"/>
      </xdr:nvSpPr>
      <xdr:spPr>
        <a:xfrm>
          <a:off x="9359411" y="68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19543</xdr:rowOff>
    </xdr:from>
    <xdr:ext cx="534377" cy="259045"/>
    <xdr:sp macro="" textlink="">
      <xdr:nvSpPr>
        <xdr:cNvPr id="139" name="n_2aveValue【道路】&#10;一人当たり延長">
          <a:extLst>
            <a:ext uri="{FF2B5EF4-FFF2-40B4-BE49-F238E27FC236}">
              <a16:creationId xmlns:a16="http://schemas.microsoft.com/office/drawing/2014/main" id="{17F9C882-B421-4368-883B-ACA8E6EC5829}"/>
            </a:ext>
          </a:extLst>
        </xdr:cNvPr>
        <xdr:cNvSpPr txBox="1"/>
      </xdr:nvSpPr>
      <xdr:spPr>
        <a:xfrm>
          <a:off x="8483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24477</xdr:rowOff>
    </xdr:from>
    <xdr:ext cx="534377" cy="259045"/>
    <xdr:sp macro="" textlink="">
      <xdr:nvSpPr>
        <xdr:cNvPr id="140" name="n_3aveValue【道路】&#10;一人当たり延長">
          <a:extLst>
            <a:ext uri="{FF2B5EF4-FFF2-40B4-BE49-F238E27FC236}">
              <a16:creationId xmlns:a16="http://schemas.microsoft.com/office/drawing/2014/main" id="{B0DD8BBF-1D51-4C2A-9297-A9543AB3F99D}"/>
            </a:ext>
          </a:extLst>
        </xdr:cNvPr>
        <xdr:cNvSpPr txBox="1"/>
      </xdr:nvSpPr>
      <xdr:spPr>
        <a:xfrm>
          <a:off x="7594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44918</xdr:rowOff>
    </xdr:from>
    <xdr:ext cx="534377" cy="259045"/>
    <xdr:sp macro="" textlink="">
      <xdr:nvSpPr>
        <xdr:cNvPr id="141" name="n_4aveValue【道路】&#10;一人当たり延長">
          <a:extLst>
            <a:ext uri="{FF2B5EF4-FFF2-40B4-BE49-F238E27FC236}">
              <a16:creationId xmlns:a16="http://schemas.microsoft.com/office/drawing/2014/main" id="{A601118C-D56D-4F82-879C-CFC984E2074B}"/>
            </a:ext>
          </a:extLst>
        </xdr:cNvPr>
        <xdr:cNvSpPr txBox="1"/>
      </xdr:nvSpPr>
      <xdr:spPr>
        <a:xfrm>
          <a:off x="6705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101693</xdr:rowOff>
    </xdr:from>
    <xdr:ext cx="534377" cy="259045"/>
    <xdr:sp macro="" textlink="">
      <xdr:nvSpPr>
        <xdr:cNvPr id="142" name="n_1mainValue【道路】&#10;一人当たり延長">
          <a:extLst>
            <a:ext uri="{FF2B5EF4-FFF2-40B4-BE49-F238E27FC236}">
              <a16:creationId xmlns:a16="http://schemas.microsoft.com/office/drawing/2014/main" id="{9E5CF17E-B4DE-4CF2-AE01-0E2D299C6B1C}"/>
            </a:ext>
          </a:extLst>
        </xdr:cNvPr>
        <xdr:cNvSpPr txBox="1"/>
      </xdr:nvSpPr>
      <xdr:spPr>
        <a:xfrm>
          <a:off x="93594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109846</xdr:rowOff>
    </xdr:from>
    <xdr:ext cx="534377" cy="259045"/>
    <xdr:sp macro="" textlink="">
      <xdr:nvSpPr>
        <xdr:cNvPr id="143" name="n_2mainValue【道路】&#10;一人当たり延長">
          <a:extLst>
            <a:ext uri="{FF2B5EF4-FFF2-40B4-BE49-F238E27FC236}">
              <a16:creationId xmlns:a16="http://schemas.microsoft.com/office/drawing/2014/main" id="{12FF0F46-11B8-486C-AB38-9E2F34F76E65}"/>
            </a:ext>
          </a:extLst>
        </xdr:cNvPr>
        <xdr:cNvSpPr txBox="1"/>
      </xdr:nvSpPr>
      <xdr:spPr>
        <a:xfrm>
          <a:off x="8483111" y="645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118895</xdr:rowOff>
    </xdr:from>
    <xdr:ext cx="534377" cy="259045"/>
    <xdr:sp macro="" textlink="">
      <xdr:nvSpPr>
        <xdr:cNvPr id="144" name="n_3mainValue【道路】&#10;一人当たり延長">
          <a:extLst>
            <a:ext uri="{FF2B5EF4-FFF2-40B4-BE49-F238E27FC236}">
              <a16:creationId xmlns:a16="http://schemas.microsoft.com/office/drawing/2014/main" id="{49E0765A-CAED-4F7A-B3E2-B993E5B5CFD7}"/>
            </a:ext>
          </a:extLst>
        </xdr:cNvPr>
        <xdr:cNvSpPr txBox="1"/>
      </xdr:nvSpPr>
      <xdr:spPr>
        <a:xfrm>
          <a:off x="7594111" y="646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124992</xdr:rowOff>
    </xdr:from>
    <xdr:ext cx="534377" cy="259045"/>
    <xdr:sp macro="" textlink="">
      <xdr:nvSpPr>
        <xdr:cNvPr id="145" name="n_4mainValue【道路】&#10;一人当たり延長">
          <a:extLst>
            <a:ext uri="{FF2B5EF4-FFF2-40B4-BE49-F238E27FC236}">
              <a16:creationId xmlns:a16="http://schemas.microsoft.com/office/drawing/2014/main" id="{1FF863DC-014E-4961-9395-16D191D4DF51}"/>
            </a:ext>
          </a:extLst>
        </xdr:cNvPr>
        <xdr:cNvSpPr txBox="1"/>
      </xdr:nvSpPr>
      <xdr:spPr>
        <a:xfrm>
          <a:off x="6705111" y="64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BE8CE1F-2E61-465C-8FFB-F52F0DDADA6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CD594E2-28FF-4D47-9FC4-6EF80BFD09F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58D1D31-7438-44B1-9F38-D7CECE1A021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5407C58-05B1-4389-B002-28572AF45DE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15F4A87-DF26-4447-94D3-C0F17949D9D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F676F1C-6D5D-4076-8187-8EE1A9B297C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DF88095-FFAF-4B4D-B026-4A463BDDDB9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C5D656B-6066-4199-B191-25936EFB337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64ED0D8-9D90-4BD4-82F4-1B1E9B958AE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7607DA7-F5BA-4C8A-BC23-7B27586065F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867F119-1CD6-4188-8FF4-96A2709B89F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24493D8-90D8-4AFB-A006-3C712503212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27AEB70-5BAB-4A66-AA79-DCAF28250D8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9A45AB1-BDEE-4AC5-96C2-38EEA8F123D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EE4F035-0AD4-4B1F-9BC9-5DDE28C2B52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3DCC9C2-7298-43F8-ACBE-A2D518C0E4B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B0B3CDE-0E08-4CDD-90E2-1076E9B233B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1967071-3C53-48A7-BA35-D308F6B2161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8EE45E9-7663-42B8-8A4F-95115A6B06F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67DFC6D-88BD-443D-B86A-0BD182E2FC9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AAD8A6B-BA49-45DC-B5E2-812B4E86500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1122D0F-C13A-47F8-B1FA-1FDC1DBCEDE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641DC20-E29C-4258-8664-1569D028871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AA0D174-E695-4EB3-9DBB-01DC5ABCED9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9D43576-4C35-400F-AF83-EE58183A9DF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DEB50B9B-2FEF-4178-B3CC-E6F598539470}"/>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1F8D7DEC-4922-4ACD-9616-D58A0C14191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45662D6F-B682-4DD1-A90D-0BB0B5F5B08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1F4A874-8194-401A-A94F-D274327B8197}"/>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D469E145-85E2-4851-811F-45F58AA4556F}"/>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DA49A2E-AD67-4979-980A-72C35F7D71FB}"/>
            </a:ext>
          </a:extLst>
        </xdr:cNvPr>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F9D8AC78-C728-4D7F-94D0-FACA46D9D64C}"/>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1AE96230-D120-4B55-B8ED-7D2DDB21C029}"/>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597BCAB1-DF95-4162-8AC2-C7009DD42866}"/>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id="{B85DF198-BD31-4844-8CDC-5955F4852659}"/>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id="{E9AEFA2A-E6AD-4FC1-8243-87DDA04050F8}"/>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74CB4CC-19A9-46E1-8F96-846976EFD49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5234C28-6AB9-47CA-8813-52A44BBDAB0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945B9F6-FB5B-4613-9187-0F2FE0871D0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3742577-89BF-441F-9C64-C980E6AB174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E41AA0-D996-4567-91CB-5CB06FD0F73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104322</xdr:rowOff>
    </xdr:from>
    <xdr:to>
      <xdr:col>24</xdr:col>
      <xdr:colOff>114300</xdr:colOff>
      <xdr:row>61</xdr:row>
      <xdr:rowOff>34472</xdr:rowOff>
    </xdr:to>
    <xdr:sp macro="" textlink="">
      <xdr:nvSpPr>
        <xdr:cNvPr id="187" name="楕円 186">
          <a:extLst>
            <a:ext uri="{FF2B5EF4-FFF2-40B4-BE49-F238E27FC236}">
              <a16:creationId xmlns:a16="http://schemas.microsoft.com/office/drawing/2014/main" id="{777E5869-5DE8-4914-8FA8-7A071552940D}"/>
            </a:ext>
          </a:extLst>
        </xdr:cNvPr>
        <xdr:cNvSpPr/>
      </xdr:nvSpPr>
      <xdr:spPr>
        <a:xfrm>
          <a:off x="45847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127199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FCD4B39-5F97-4F84-93F0-4426E9C845A5}"/>
            </a:ext>
          </a:extLst>
        </xdr:cNvPr>
        <xdr:cNvSpPr txBox="1"/>
      </xdr:nvSpPr>
      <xdr:spPr>
        <a:xfrm>
          <a:off x="4673600" y="10242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89626</xdr:rowOff>
    </xdr:from>
    <xdr:to>
      <xdr:col>20</xdr:col>
      <xdr:colOff>38100</xdr:colOff>
      <xdr:row>61</xdr:row>
      <xdr:rowOff>19776</xdr:rowOff>
    </xdr:to>
    <xdr:sp macro="" textlink="">
      <xdr:nvSpPr>
        <xdr:cNvPr id="189" name="楕円 188">
          <a:extLst>
            <a:ext uri="{FF2B5EF4-FFF2-40B4-BE49-F238E27FC236}">
              <a16:creationId xmlns:a16="http://schemas.microsoft.com/office/drawing/2014/main" id="{B137BB7F-5D0C-49D6-9E74-2F2ABD8E199A}"/>
            </a:ext>
          </a:extLst>
        </xdr:cNvPr>
        <xdr:cNvSpPr/>
      </xdr:nvSpPr>
      <xdr:spPr>
        <a:xfrm>
          <a:off x="3746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140426</xdr:rowOff>
    </xdr:from>
    <xdr:to>
      <xdr:col>24</xdr:col>
      <xdr:colOff>63500</xdr:colOff>
      <xdr:row>60</xdr:row>
      <xdr:rowOff>155122</xdr:rowOff>
    </xdr:to>
    <xdr:cxnSp macro="">
      <xdr:nvCxnSpPr>
        <xdr:cNvPr id="190" name="直線コネクタ 189">
          <a:extLst>
            <a:ext uri="{FF2B5EF4-FFF2-40B4-BE49-F238E27FC236}">
              <a16:creationId xmlns:a16="http://schemas.microsoft.com/office/drawing/2014/main" id="{D9B74644-B69B-4627-A616-6EDD35A4A5F6}"/>
            </a:ext>
          </a:extLst>
        </xdr:cNvPr>
        <xdr:cNvCxnSpPr/>
      </xdr:nvCxnSpPr>
      <xdr:spPr>
        <a:xfrm>
          <a:off x="3797300" y="1042742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76563</xdr:rowOff>
    </xdr:from>
    <xdr:to>
      <xdr:col>15</xdr:col>
      <xdr:colOff>101600</xdr:colOff>
      <xdr:row>61</xdr:row>
      <xdr:rowOff>6713</xdr:rowOff>
    </xdr:to>
    <xdr:sp macro="" textlink="">
      <xdr:nvSpPr>
        <xdr:cNvPr id="191" name="楕円 190">
          <a:extLst>
            <a:ext uri="{FF2B5EF4-FFF2-40B4-BE49-F238E27FC236}">
              <a16:creationId xmlns:a16="http://schemas.microsoft.com/office/drawing/2014/main" id="{3FECB1A6-AF1B-4135-A2FE-0510068CC6A3}"/>
            </a:ext>
          </a:extLst>
        </xdr:cNvPr>
        <xdr:cNvSpPr/>
      </xdr:nvSpPr>
      <xdr:spPr>
        <a:xfrm>
          <a:off x="2857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60</xdr:row>
      <xdr:rowOff>140426</xdr:rowOff>
    </xdr:to>
    <xdr:cxnSp macro="">
      <xdr:nvCxnSpPr>
        <xdr:cNvPr id="192" name="直線コネクタ 191">
          <a:extLst>
            <a:ext uri="{FF2B5EF4-FFF2-40B4-BE49-F238E27FC236}">
              <a16:creationId xmlns:a16="http://schemas.microsoft.com/office/drawing/2014/main" id="{2A1814F4-9021-4BA0-9D59-6FCF7A556F88}"/>
            </a:ext>
          </a:extLst>
        </xdr:cNvPr>
        <xdr:cNvCxnSpPr/>
      </xdr:nvCxnSpPr>
      <xdr:spPr>
        <a:xfrm>
          <a:off x="2908300" y="104143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70031</xdr:rowOff>
    </xdr:from>
    <xdr:to>
      <xdr:col>10</xdr:col>
      <xdr:colOff>165100</xdr:colOff>
      <xdr:row>61</xdr:row>
      <xdr:rowOff>181</xdr:rowOff>
    </xdr:to>
    <xdr:sp macro="" textlink="">
      <xdr:nvSpPr>
        <xdr:cNvPr id="193" name="楕円 192">
          <a:extLst>
            <a:ext uri="{FF2B5EF4-FFF2-40B4-BE49-F238E27FC236}">
              <a16:creationId xmlns:a16="http://schemas.microsoft.com/office/drawing/2014/main" id="{06FA586F-6A55-42E7-A601-3AF30B968C38}"/>
            </a:ext>
          </a:extLst>
        </xdr:cNvPr>
        <xdr:cNvSpPr/>
      </xdr:nvSpPr>
      <xdr:spPr>
        <a:xfrm>
          <a:off x="1968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120831</xdr:rowOff>
    </xdr:from>
    <xdr:to>
      <xdr:col>15</xdr:col>
      <xdr:colOff>50800</xdr:colOff>
      <xdr:row>60</xdr:row>
      <xdr:rowOff>127363</xdr:rowOff>
    </xdr:to>
    <xdr:cxnSp macro="">
      <xdr:nvCxnSpPr>
        <xdr:cNvPr id="194" name="直線コネクタ 193">
          <a:extLst>
            <a:ext uri="{FF2B5EF4-FFF2-40B4-BE49-F238E27FC236}">
              <a16:creationId xmlns:a16="http://schemas.microsoft.com/office/drawing/2014/main" id="{1D0AE575-CC8B-4D2D-8828-6845666AD71A}"/>
            </a:ext>
          </a:extLst>
        </xdr:cNvPr>
        <xdr:cNvCxnSpPr/>
      </xdr:nvCxnSpPr>
      <xdr:spPr>
        <a:xfrm>
          <a:off x="2019300" y="104078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43906</xdr:rowOff>
    </xdr:from>
    <xdr:to>
      <xdr:col>6</xdr:col>
      <xdr:colOff>38100</xdr:colOff>
      <xdr:row>60</xdr:row>
      <xdr:rowOff>145506</xdr:rowOff>
    </xdr:to>
    <xdr:sp macro="" textlink="">
      <xdr:nvSpPr>
        <xdr:cNvPr id="195" name="楕円 194">
          <a:extLst>
            <a:ext uri="{FF2B5EF4-FFF2-40B4-BE49-F238E27FC236}">
              <a16:creationId xmlns:a16="http://schemas.microsoft.com/office/drawing/2014/main" id="{0E645893-85C5-4705-9E73-03BE22832E94}"/>
            </a:ext>
          </a:extLst>
        </xdr:cNvPr>
        <xdr:cNvSpPr/>
      </xdr:nvSpPr>
      <xdr:spPr>
        <a:xfrm>
          <a:off x="1079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94706</xdr:rowOff>
    </xdr:from>
    <xdr:to>
      <xdr:col>10</xdr:col>
      <xdr:colOff>114300</xdr:colOff>
      <xdr:row>60</xdr:row>
      <xdr:rowOff>120831</xdr:rowOff>
    </xdr:to>
    <xdr:cxnSp macro="">
      <xdr:nvCxnSpPr>
        <xdr:cNvPr id="196" name="直線コネクタ 195">
          <a:extLst>
            <a:ext uri="{FF2B5EF4-FFF2-40B4-BE49-F238E27FC236}">
              <a16:creationId xmlns:a16="http://schemas.microsoft.com/office/drawing/2014/main" id="{961FE013-2C8F-4451-83D8-B8E394CEFE56}"/>
            </a:ext>
          </a:extLst>
        </xdr:cNvPr>
        <xdr:cNvCxnSpPr/>
      </xdr:nvCxnSpPr>
      <xdr:spPr>
        <a:xfrm>
          <a:off x="1130300" y="103817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4F3BB52-6770-4CC3-AECF-78412FBD3D2B}"/>
            </a:ext>
          </a:extLst>
        </xdr:cNvPr>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ACB104A-A4B5-4BCD-9A60-B593E05B7198}"/>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8C2CBD9-8B1E-4F5F-985D-7D3354669C97}"/>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EDD1D81-29D6-4866-99B2-B4BFB44DC771}"/>
            </a:ext>
          </a:extLst>
        </xdr:cNvPr>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36303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47AE4A3-8C92-4DDB-8516-30370606BBD3}"/>
            </a:ext>
          </a:extLst>
        </xdr:cNvPr>
        <xdr:cNvSpPr txBox="1"/>
      </xdr:nvSpPr>
      <xdr:spPr>
        <a:xfrm>
          <a:off x="3582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DF132CB-AC82-4EB2-87B9-DF8B04A17B27}"/>
            </a:ext>
          </a:extLst>
        </xdr:cNvPr>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FDBADB51-5A73-4EE9-99D8-8A6DC23B1B67}"/>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7C87183-533D-40A1-A7A8-D80C34516116}"/>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981C1D7-0770-4392-96B4-42576B02082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98691B4-6FFE-49E8-A530-D6E8D1B779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6E3D4E2-E9FD-4CBE-888E-57DA1C1D8B8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309915A-427F-4720-B4E1-FA50BB0F7D9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7AAD890-082F-4B66-AECE-47D0A2A112F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9F7E3BC-009E-4B5D-9233-255C2F02B7F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C0850C8-051A-493A-B422-C7406209574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2329357-F9EC-4C67-998C-22EA9D3D9E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389DF25-E88A-44ED-9ADE-4D6FE994760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6B8ECC5-1105-466C-B776-7257B3F00EE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B8DF10AC-E1DA-4B40-9A03-4862062802A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CBD7CD66-58B3-4E54-AD1B-631B5B516A4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FCF83FE2-FAEC-4263-AB0C-90CA4920B43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4484C685-03AF-48ED-A4D4-2A55C5750118}"/>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B659D6AF-42D6-4EB1-8C75-C205F16AB82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B7EA4CA6-E6AC-4AC1-883F-2ABE79338958}"/>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C455BAA5-F6BA-44C7-B3BE-DBE38928B92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18AC0BFD-7BEB-4F8D-AC48-87D0BCB8FA71}"/>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C233D88-41A8-40BA-A186-FC7EC7E0803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F5EFA2F4-5C77-4A04-9BA2-3896B4B8E519}"/>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53C240A7-6E09-48D1-8B53-2AF49EE9756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3AC2C771-5801-437F-8229-8CB73CA1FBED}"/>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40AE1BA-C1F5-49D1-84B0-E5F22425A3E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A8AF41E-E52F-47E1-9932-E3F5BAC4798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74DA84F-B6FD-4659-AF83-DBD9D0D0BF2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20E4D59D-D92D-4C38-86B7-708726DC6DB5}"/>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C13DAC9-F93D-48DF-9BE1-94D7F3D16916}"/>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C6E27822-379E-444C-91A1-39AE8A0CE25E}"/>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FBCD8B2-A084-4F3D-BA0F-20F885C2EB7E}"/>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59F809FF-6C9D-4DA1-826E-E887EAF6DABD}"/>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7AB289C-E176-4A65-9325-C9588208EBFD}"/>
            </a:ext>
          </a:extLst>
        </xdr:cNvPr>
        <xdr:cNvSpPr txBox="1"/>
      </xdr:nvSpPr>
      <xdr:spPr>
        <a:xfrm>
          <a:off x="10515600" y="10691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16781B34-A10F-44BA-B1BE-C3FD75EC7F7E}"/>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0D6A7E93-0E26-4362-A367-8646A2A473FD}"/>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D1685EC1-458A-447B-86C9-E8C557531E07}"/>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id="{2E43B41D-2C15-4342-9EA4-76C92A143558}"/>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id="{CBC55FE6-2EB6-40F4-85FE-F6C9C8DDECF3}"/>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32C2971-5A06-45A2-97F5-37EA9BB6E4D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E347E00-2181-4BE3-88CD-EB00FCAB263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07CB9B6-636B-47FD-B668-2F5D796B15E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319C877-71AA-41E4-A71A-4428A64EF5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0E31120-C7AB-4287-BE28-03E98FD006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87785</xdr:rowOff>
    </xdr:from>
    <xdr:to>
      <xdr:col>55</xdr:col>
      <xdr:colOff>50800</xdr:colOff>
      <xdr:row>62</xdr:row>
      <xdr:rowOff>17935</xdr:rowOff>
    </xdr:to>
    <xdr:sp macro="" textlink="">
      <xdr:nvSpPr>
        <xdr:cNvPr id="246" name="楕円 245">
          <a:extLst>
            <a:ext uri="{FF2B5EF4-FFF2-40B4-BE49-F238E27FC236}">
              <a16:creationId xmlns:a16="http://schemas.microsoft.com/office/drawing/2014/main" id="{0A0F605F-0A2F-436F-BD52-6BF9A197DC85}"/>
            </a:ext>
          </a:extLst>
        </xdr:cNvPr>
        <xdr:cNvSpPr/>
      </xdr:nvSpPr>
      <xdr:spPr>
        <a:xfrm>
          <a:off x="10426700" y="1054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110662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E06F693-09A6-4803-9093-5E1BF2EADE93}"/>
            </a:ext>
          </a:extLst>
        </xdr:cNvPr>
        <xdr:cNvSpPr txBox="1"/>
      </xdr:nvSpPr>
      <xdr:spPr>
        <a:xfrm>
          <a:off x="10515600" y="1039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96258</xdr:rowOff>
    </xdr:from>
    <xdr:to>
      <xdr:col>50</xdr:col>
      <xdr:colOff>165100</xdr:colOff>
      <xdr:row>62</xdr:row>
      <xdr:rowOff>26408</xdr:rowOff>
    </xdr:to>
    <xdr:sp macro="" textlink="">
      <xdr:nvSpPr>
        <xdr:cNvPr id="248" name="楕円 247">
          <a:extLst>
            <a:ext uri="{FF2B5EF4-FFF2-40B4-BE49-F238E27FC236}">
              <a16:creationId xmlns:a16="http://schemas.microsoft.com/office/drawing/2014/main" id="{428439C3-BBCF-49C4-8EBB-9A855E159302}"/>
            </a:ext>
          </a:extLst>
        </xdr:cNvPr>
        <xdr:cNvSpPr/>
      </xdr:nvSpPr>
      <xdr:spPr>
        <a:xfrm>
          <a:off x="9588500" y="1055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138585</xdr:rowOff>
    </xdr:from>
    <xdr:to>
      <xdr:col>55</xdr:col>
      <xdr:colOff>0</xdr:colOff>
      <xdr:row>61</xdr:row>
      <xdr:rowOff>147058</xdr:rowOff>
    </xdr:to>
    <xdr:cxnSp macro="">
      <xdr:nvCxnSpPr>
        <xdr:cNvPr id="249" name="直線コネクタ 248">
          <a:extLst>
            <a:ext uri="{FF2B5EF4-FFF2-40B4-BE49-F238E27FC236}">
              <a16:creationId xmlns:a16="http://schemas.microsoft.com/office/drawing/2014/main" id="{7981DB27-117D-4835-9C4B-D004117ECF84}"/>
            </a:ext>
          </a:extLst>
        </xdr:cNvPr>
        <xdr:cNvCxnSpPr/>
      </xdr:nvCxnSpPr>
      <xdr:spPr>
        <a:xfrm flipV="1">
          <a:off x="9639300" y="10597035"/>
          <a:ext cx="8382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108226</xdr:rowOff>
    </xdr:from>
    <xdr:to>
      <xdr:col>46</xdr:col>
      <xdr:colOff>38100</xdr:colOff>
      <xdr:row>62</xdr:row>
      <xdr:rowOff>38376</xdr:rowOff>
    </xdr:to>
    <xdr:sp macro="" textlink="">
      <xdr:nvSpPr>
        <xdr:cNvPr id="250" name="楕円 249">
          <a:extLst>
            <a:ext uri="{FF2B5EF4-FFF2-40B4-BE49-F238E27FC236}">
              <a16:creationId xmlns:a16="http://schemas.microsoft.com/office/drawing/2014/main" id="{736313D5-BAC0-4F32-A11E-01BFCCFB9863}"/>
            </a:ext>
          </a:extLst>
        </xdr:cNvPr>
        <xdr:cNvSpPr/>
      </xdr:nvSpPr>
      <xdr:spPr>
        <a:xfrm>
          <a:off x="8699500" y="105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147058</xdr:rowOff>
    </xdr:from>
    <xdr:to>
      <xdr:col>50</xdr:col>
      <xdr:colOff>114300</xdr:colOff>
      <xdr:row>61</xdr:row>
      <xdr:rowOff>159026</xdr:rowOff>
    </xdr:to>
    <xdr:cxnSp macro="">
      <xdr:nvCxnSpPr>
        <xdr:cNvPr id="251" name="直線コネクタ 250">
          <a:extLst>
            <a:ext uri="{FF2B5EF4-FFF2-40B4-BE49-F238E27FC236}">
              <a16:creationId xmlns:a16="http://schemas.microsoft.com/office/drawing/2014/main" id="{75962123-FC27-4C85-AB50-D5A93EB6E62F}"/>
            </a:ext>
          </a:extLst>
        </xdr:cNvPr>
        <xdr:cNvCxnSpPr/>
      </xdr:nvCxnSpPr>
      <xdr:spPr>
        <a:xfrm flipV="1">
          <a:off x="8750300" y="10605508"/>
          <a:ext cx="889000" cy="1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125572</xdr:rowOff>
    </xdr:from>
    <xdr:to>
      <xdr:col>41</xdr:col>
      <xdr:colOff>101600</xdr:colOff>
      <xdr:row>62</xdr:row>
      <xdr:rowOff>55722</xdr:rowOff>
    </xdr:to>
    <xdr:sp macro="" textlink="">
      <xdr:nvSpPr>
        <xdr:cNvPr id="252" name="楕円 251">
          <a:extLst>
            <a:ext uri="{FF2B5EF4-FFF2-40B4-BE49-F238E27FC236}">
              <a16:creationId xmlns:a16="http://schemas.microsoft.com/office/drawing/2014/main" id="{8D9ACC90-B538-494F-B928-0015C1B44D0B}"/>
            </a:ext>
          </a:extLst>
        </xdr:cNvPr>
        <xdr:cNvSpPr/>
      </xdr:nvSpPr>
      <xdr:spPr>
        <a:xfrm>
          <a:off x="7810500" y="1058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159026</xdr:rowOff>
    </xdr:from>
    <xdr:to>
      <xdr:col>45</xdr:col>
      <xdr:colOff>177800</xdr:colOff>
      <xdr:row>62</xdr:row>
      <xdr:rowOff>4922</xdr:rowOff>
    </xdr:to>
    <xdr:cxnSp macro="">
      <xdr:nvCxnSpPr>
        <xdr:cNvPr id="253" name="直線コネクタ 252">
          <a:extLst>
            <a:ext uri="{FF2B5EF4-FFF2-40B4-BE49-F238E27FC236}">
              <a16:creationId xmlns:a16="http://schemas.microsoft.com/office/drawing/2014/main" id="{5641F01A-2777-4729-8F17-6BB117BB0075}"/>
            </a:ext>
          </a:extLst>
        </xdr:cNvPr>
        <xdr:cNvCxnSpPr/>
      </xdr:nvCxnSpPr>
      <xdr:spPr>
        <a:xfrm flipV="1">
          <a:off x="7861300" y="10617476"/>
          <a:ext cx="8890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125210</xdr:rowOff>
    </xdr:from>
    <xdr:to>
      <xdr:col>36</xdr:col>
      <xdr:colOff>165100</xdr:colOff>
      <xdr:row>62</xdr:row>
      <xdr:rowOff>55360</xdr:rowOff>
    </xdr:to>
    <xdr:sp macro="" textlink="">
      <xdr:nvSpPr>
        <xdr:cNvPr id="254" name="楕円 253">
          <a:extLst>
            <a:ext uri="{FF2B5EF4-FFF2-40B4-BE49-F238E27FC236}">
              <a16:creationId xmlns:a16="http://schemas.microsoft.com/office/drawing/2014/main" id="{2F4C29BF-BBFB-4086-8E65-B0E56EED7AC6}"/>
            </a:ext>
          </a:extLst>
        </xdr:cNvPr>
        <xdr:cNvSpPr/>
      </xdr:nvSpPr>
      <xdr:spPr>
        <a:xfrm>
          <a:off x="6921500" y="10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4560</xdr:rowOff>
    </xdr:from>
    <xdr:to>
      <xdr:col>41</xdr:col>
      <xdr:colOff>50800</xdr:colOff>
      <xdr:row>62</xdr:row>
      <xdr:rowOff>4922</xdr:rowOff>
    </xdr:to>
    <xdr:cxnSp macro="">
      <xdr:nvCxnSpPr>
        <xdr:cNvPr id="255" name="直線コネクタ 254">
          <a:extLst>
            <a:ext uri="{FF2B5EF4-FFF2-40B4-BE49-F238E27FC236}">
              <a16:creationId xmlns:a16="http://schemas.microsoft.com/office/drawing/2014/main" id="{8FB5623F-9C3A-408B-AE60-41A0A834C5D1}"/>
            </a:ext>
          </a:extLst>
        </xdr:cNvPr>
        <xdr:cNvCxnSpPr/>
      </xdr:nvCxnSpPr>
      <xdr:spPr>
        <a:xfrm>
          <a:off x="6972300" y="10634460"/>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20799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C3B6A19-B7E4-4FC2-9F88-A394A3115AA4}"/>
            </a:ext>
          </a:extLst>
        </xdr:cNvPr>
        <xdr:cNvSpPr txBox="1"/>
      </xdr:nvSpPr>
      <xdr:spPr>
        <a:xfrm>
          <a:off x="93270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27295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A435F6B-792D-4369-8A9B-B2AA71136268}"/>
            </a:ext>
          </a:extLst>
        </xdr:cNvPr>
        <xdr:cNvSpPr txBox="1"/>
      </xdr:nvSpPr>
      <xdr:spPr>
        <a:xfrm>
          <a:off x="8450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38460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287305E-6A79-4B2D-BD8D-74F9CDDC9C43}"/>
            </a:ext>
          </a:extLst>
        </xdr:cNvPr>
        <xdr:cNvSpPr txBox="1"/>
      </xdr:nvSpPr>
      <xdr:spPr>
        <a:xfrm>
          <a:off x="7561795" y="1083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43324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3B9D360-5B46-409A-8447-157A99ED15FD}"/>
            </a:ext>
          </a:extLst>
        </xdr:cNvPr>
        <xdr:cNvSpPr txBox="1"/>
      </xdr:nvSpPr>
      <xdr:spPr>
        <a:xfrm>
          <a:off x="6672795" y="1084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42935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57B4AB3-C8D2-4046-A135-D10EE72E73FD}"/>
            </a:ext>
          </a:extLst>
        </xdr:cNvPr>
        <xdr:cNvSpPr txBox="1"/>
      </xdr:nvSpPr>
      <xdr:spPr>
        <a:xfrm>
          <a:off x="9327095" y="1032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54903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798CC3A-4477-46EE-AD9F-9F99F5C2D561}"/>
            </a:ext>
          </a:extLst>
        </xdr:cNvPr>
        <xdr:cNvSpPr txBox="1"/>
      </xdr:nvSpPr>
      <xdr:spPr>
        <a:xfrm>
          <a:off x="8450795" y="1034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72249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159E39E-D80F-4AA5-9725-A3B52973294A}"/>
            </a:ext>
          </a:extLst>
        </xdr:cNvPr>
        <xdr:cNvSpPr txBox="1"/>
      </xdr:nvSpPr>
      <xdr:spPr>
        <a:xfrm>
          <a:off x="7561795" y="103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71887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5D14FBE-365E-42CF-8BDE-8ABC4034FBE9}"/>
            </a:ext>
          </a:extLst>
        </xdr:cNvPr>
        <xdr:cNvSpPr txBox="1"/>
      </xdr:nvSpPr>
      <xdr:spPr>
        <a:xfrm>
          <a:off x="6672795" y="1035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F33005E-6335-4ABE-84EC-384DD701BD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4B569C9-CB6B-4312-A2C0-A6125916269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398B6C2-978D-48E5-BD5A-8FC323BE7C2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22B4D6C-22F8-4201-BDB3-0F8B8A84E41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0295C72-1DD6-48D1-B24F-83356EFC0D8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3040EA2-916F-4CD5-9078-ED2D6D99C0D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4011D1B-7EA2-4BD5-A571-81B1D466721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3242486-DA23-4CDB-BF17-075C75B4D83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FCFF3FC-C352-47CD-9D47-4E0C364EB1E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6214FDA-95BA-4389-A4A3-062A2B1A742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DF6F510-320C-495D-94FA-19C350279E2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C15C057-E4FA-4234-8961-96B123A788C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220760C-57E3-4672-8230-86848E76D14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55AAB9D-F8E9-423D-8225-29EDD8842FE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99D292F-C48B-469D-9FD6-F17FBD23E95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E951F46-6364-4190-ADBB-B1FEE0C28F4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F05A2DA-7DC5-4B0C-999A-FC949A9BA97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908E038-8804-42BE-8698-2DF28B85571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E8339D3-6E61-4F66-89D7-0AA573A9532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91520E0-66CF-44DF-95C7-C751D95E62B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674535F-5085-4301-ACE4-E03C310722E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6CE783A-6A77-44C9-A2C0-969DA9EE9CB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450DB72-8CCB-4C88-898E-B4BF8BB2CD8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EC8A7A3-E92F-42D7-8292-46649692826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BB91447-C5FF-438C-BFAF-D7908F8CF874}"/>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8492C09-3D80-46AE-AA41-97ABFA71003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03958A9-A2AD-46D6-95CD-28F58C78BB0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EE7392B-3DDE-4F41-A3D1-7B2345EC080E}"/>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D9E79562-C074-4B7F-9273-62A1D1CCA4C3}"/>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B83010F-453F-4221-8FFA-405EF8029720}"/>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35155B11-99B5-4445-8AAD-AB5CF23E6860}"/>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8B849A29-796B-4BB2-AFE1-5FE3EAF4754F}"/>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D91855EF-C013-4CB0-BE57-09323CFDE638}"/>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169CEA59-4B87-496A-AEE3-256CD84BD759}"/>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DC945306-6441-4EA4-8A3A-E1251E7D34F9}"/>
            </a:ext>
          </a:extLst>
        </xdr:cNvPr>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02DB046-26BE-4794-9754-F3929B333D6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F01AA39-3AE8-49C6-8051-49D5BB52AB3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5C862AC-537B-470E-8FD4-C657A16154A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2922120-1027-47D2-8DD2-38B39A9E15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2D3BA26-F2C8-40DF-AA00-891CC02194E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25400</xdr:rowOff>
    </xdr:from>
    <xdr:to>
      <xdr:col>24</xdr:col>
      <xdr:colOff>114300</xdr:colOff>
      <xdr:row>81</xdr:row>
      <xdr:rowOff>127000</xdr:rowOff>
    </xdr:to>
    <xdr:sp macro="" textlink="">
      <xdr:nvSpPr>
        <xdr:cNvPr id="304" name="楕円 303">
          <a:extLst>
            <a:ext uri="{FF2B5EF4-FFF2-40B4-BE49-F238E27FC236}">
              <a16:creationId xmlns:a16="http://schemas.microsoft.com/office/drawing/2014/main" id="{90FC3559-1042-4608-84A9-3AF7F30097EE}"/>
            </a:ext>
          </a:extLst>
        </xdr:cNvPr>
        <xdr:cNvSpPr/>
      </xdr:nvSpPr>
      <xdr:spPr>
        <a:xfrm>
          <a:off x="4584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48277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1103DD0-966B-4D25-8E09-7AC74024062C}"/>
            </a:ext>
          </a:extLst>
        </xdr:cNvPr>
        <xdr:cNvSpPr txBox="1"/>
      </xdr:nvSpPr>
      <xdr:spPr>
        <a:xfrm>
          <a:off x="4673600"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166370</xdr:rowOff>
    </xdr:from>
    <xdr:to>
      <xdr:col>20</xdr:col>
      <xdr:colOff>38100</xdr:colOff>
      <xdr:row>81</xdr:row>
      <xdr:rowOff>96520</xdr:rowOff>
    </xdr:to>
    <xdr:sp macro="" textlink="">
      <xdr:nvSpPr>
        <xdr:cNvPr id="306" name="楕円 305">
          <a:extLst>
            <a:ext uri="{FF2B5EF4-FFF2-40B4-BE49-F238E27FC236}">
              <a16:creationId xmlns:a16="http://schemas.microsoft.com/office/drawing/2014/main" id="{E5DB7CAC-C86D-4609-82D1-2729FFF9CA50}"/>
            </a:ext>
          </a:extLst>
        </xdr:cNvPr>
        <xdr:cNvSpPr/>
      </xdr:nvSpPr>
      <xdr:spPr>
        <a:xfrm>
          <a:off x="3746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45720</xdr:rowOff>
    </xdr:from>
    <xdr:to>
      <xdr:col>24</xdr:col>
      <xdr:colOff>63500</xdr:colOff>
      <xdr:row>81</xdr:row>
      <xdr:rowOff>76200</xdr:rowOff>
    </xdr:to>
    <xdr:cxnSp macro="">
      <xdr:nvCxnSpPr>
        <xdr:cNvPr id="307" name="直線コネクタ 306">
          <a:extLst>
            <a:ext uri="{FF2B5EF4-FFF2-40B4-BE49-F238E27FC236}">
              <a16:creationId xmlns:a16="http://schemas.microsoft.com/office/drawing/2014/main" id="{586D1C01-3B05-4EC8-80F8-B27D177ACD2B}"/>
            </a:ext>
          </a:extLst>
        </xdr:cNvPr>
        <xdr:cNvCxnSpPr/>
      </xdr:nvCxnSpPr>
      <xdr:spPr>
        <a:xfrm>
          <a:off x="3797300" y="139331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308" name="楕円 307">
          <a:extLst>
            <a:ext uri="{FF2B5EF4-FFF2-40B4-BE49-F238E27FC236}">
              <a16:creationId xmlns:a16="http://schemas.microsoft.com/office/drawing/2014/main" id="{479B28D0-A956-4D48-80C2-D2DB097ACC93}"/>
            </a:ext>
          </a:extLst>
        </xdr:cNvPr>
        <xdr:cNvSpPr/>
      </xdr:nvSpPr>
      <xdr:spPr>
        <a:xfrm>
          <a:off x="2857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45720</xdr:rowOff>
    </xdr:from>
    <xdr:to>
      <xdr:col>19</xdr:col>
      <xdr:colOff>177800</xdr:colOff>
      <xdr:row>81</xdr:row>
      <xdr:rowOff>49530</xdr:rowOff>
    </xdr:to>
    <xdr:cxnSp macro="">
      <xdr:nvCxnSpPr>
        <xdr:cNvPr id="309" name="直線コネクタ 308">
          <a:extLst>
            <a:ext uri="{FF2B5EF4-FFF2-40B4-BE49-F238E27FC236}">
              <a16:creationId xmlns:a16="http://schemas.microsoft.com/office/drawing/2014/main" id="{789F7E3C-EE50-453F-BA4A-C8AF149500E8}"/>
            </a:ext>
          </a:extLst>
        </xdr:cNvPr>
        <xdr:cNvCxnSpPr/>
      </xdr:nvCxnSpPr>
      <xdr:spPr>
        <a:xfrm flipV="1">
          <a:off x="2908300" y="13933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141605</xdr:rowOff>
    </xdr:from>
    <xdr:to>
      <xdr:col>10</xdr:col>
      <xdr:colOff>165100</xdr:colOff>
      <xdr:row>81</xdr:row>
      <xdr:rowOff>71755</xdr:rowOff>
    </xdr:to>
    <xdr:sp macro="" textlink="">
      <xdr:nvSpPr>
        <xdr:cNvPr id="310" name="楕円 309">
          <a:extLst>
            <a:ext uri="{FF2B5EF4-FFF2-40B4-BE49-F238E27FC236}">
              <a16:creationId xmlns:a16="http://schemas.microsoft.com/office/drawing/2014/main" id="{3A5211F1-EC75-41BC-AEAB-F99D677A7FCF}"/>
            </a:ext>
          </a:extLst>
        </xdr:cNvPr>
        <xdr:cNvSpPr/>
      </xdr:nvSpPr>
      <xdr:spPr>
        <a:xfrm>
          <a:off x="1968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20955</xdr:rowOff>
    </xdr:from>
    <xdr:to>
      <xdr:col>15</xdr:col>
      <xdr:colOff>50800</xdr:colOff>
      <xdr:row>81</xdr:row>
      <xdr:rowOff>49530</xdr:rowOff>
    </xdr:to>
    <xdr:cxnSp macro="">
      <xdr:nvCxnSpPr>
        <xdr:cNvPr id="311" name="直線コネクタ 310">
          <a:extLst>
            <a:ext uri="{FF2B5EF4-FFF2-40B4-BE49-F238E27FC236}">
              <a16:creationId xmlns:a16="http://schemas.microsoft.com/office/drawing/2014/main" id="{A707246C-6DDA-4C74-A47D-9257E43D5EA2}"/>
            </a:ext>
          </a:extLst>
        </xdr:cNvPr>
        <xdr:cNvCxnSpPr/>
      </xdr:nvCxnSpPr>
      <xdr:spPr>
        <a:xfrm>
          <a:off x="2019300" y="139084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124461</xdr:rowOff>
    </xdr:from>
    <xdr:to>
      <xdr:col>6</xdr:col>
      <xdr:colOff>38100</xdr:colOff>
      <xdr:row>81</xdr:row>
      <xdr:rowOff>54611</xdr:rowOff>
    </xdr:to>
    <xdr:sp macro="" textlink="">
      <xdr:nvSpPr>
        <xdr:cNvPr id="312" name="楕円 311">
          <a:extLst>
            <a:ext uri="{FF2B5EF4-FFF2-40B4-BE49-F238E27FC236}">
              <a16:creationId xmlns:a16="http://schemas.microsoft.com/office/drawing/2014/main" id="{80A52845-E3FA-4DD4-A2DF-F8020C7128B1}"/>
            </a:ext>
          </a:extLst>
        </xdr:cNvPr>
        <xdr:cNvSpPr/>
      </xdr:nvSpPr>
      <xdr:spPr>
        <a:xfrm>
          <a:off x="1079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3811</xdr:rowOff>
    </xdr:from>
    <xdr:to>
      <xdr:col>10</xdr:col>
      <xdr:colOff>114300</xdr:colOff>
      <xdr:row>81</xdr:row>
      <xdr:rowOff>20955</xdr:rowOff>
    </xdr:to>
    <xdr:cxnSp macro="">
      <xdr:nvCxnSpPr>
        <xdr:cNvPr id="313" name="直線コネクタ 312">
          <a:extLst>
            <a:ext uri="{FF2B5EF4-FFF2-40B4-BE49-F238E27FC236}">
              <a16:creationId xmlns:a16="http://schemas.microsoft.com/office/drawing/2014/main" id="{7D5599DF-B20B-420A-8D39-6F513C34667D}"/>
            </a:ext>
          </a:extLst>
        </xdr:cNvPr>
        <xdr:cNvCxnSpPr/>
      </xdr:nvCxnSpPr>
      <xdr:spPr>
        <a:xfrm>
          <a:off x="1130300" y="138912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314" name="n_1aveValue【公営住宅】&#10;有形固定資産減価償却率">
          <a:extLst>
            <a:ext uri="{FF2B5EF4-FFF2-40B4-BE49-F238E27FC236}">
              <a16:creationId xmlns:a16="http://schemas.microsoft.com/office/drawing/2014/main" id="{23347A0A-042A-43BE-B7B2-598AC2AB6622}"/>
            </a:ext>
          </a:extLst>
        </xdr:cNvPr>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a:extLst>
            <a:ext uri="{FF2B5EF4-FFF2-40B4-BE49-F238E27FC236}">
              <a16:creationId xmlns:a16="http://schemas.microsoft.com/office/drawing/2014/main" id="{F6C6AECD-006C-4795-8019-1AC4B4D2C95F}"/>
            </a:ext>
          </a:extLst>
        </xdr:cNvPr>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2CCBA966-1EA3-4B52-8976-73034E2FD6AF}"/>
            </a:ext>
          </a:extLst>
        </xdr:cNvPr>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127652</xdr:rowOff>
    </xdr:from>
    <xdr:ext cx="405111" cy="259045"/>
    <xdr:sp macro="" textlink="">
      <xdr:nvSpPr>
        <xdr:cNvPr id="317" name="n_4aveValue【公営住宅】&#10;有形固定資産減価償却率">
          <a:extLst>
            <a:ext uri="{FF2B5EF4-FFF2-40B4-BE49-F238E27FC236}">
              <a16:creationId xmlns:a16="http://schemas.microsoft.com/office/drawing/2014/main" id="{33064FD4-F0D4-49F1-9ED5-C40144DBE809}"/>
            </a:ext>
          </a:extLst>
        </xdr:cNvPr>
        <xdr:cNvSpPr txBox="1"/>
      </xdr:nvSpPr>
      <xdr:spPr>
        <a:xfrm>
          <a:off x="927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113047</xdr:rowOff>
    </xdr:from>
    <xdr:ext cx="405111" cy="259045"/>
    <xdr:sp macro="" textlink="">
      <xdr:nvSpPr>
        <xdr:cNvPr id="318" name="n_1mainValue【公営住宅】&#10;有形固定資産減価償却率">
          <a:extLst>
            <a:ext uri="{FF2B5EF4-FFF2-40B4-BE49-F238E27FC236}">
              <a16:creationId xmlns:a16="http://schemas.microsoft.com/office/drawing/2014/main" id="{37ECDD3C-2FF8-42FE-96A9-5090893BB337}"/>
            </a:ext>
          </a:extLst>
        </xdr:cNvPr>
        <xdr:cNvSpPr txBox="1"/>
      </xdr:nvSpPr>
      <xdr:spPr>
        <a:xfrm>
          <a:off x="3582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319" name="n_2mainValue【公営住宅】&#10;有形固定資産減価償却率">
          <a:extLst>
            <a:ext uri="{FF2B5EF4-FFF2-40B4-BE49-F238E27FC236}">
              <a16:creationId xmlns:a16="http://schemas.microsoft.com/office/drawing/2014/main" id="{FD516C3D-B3E5-4CEC-8570-DDCEC0C688CB}"/>
            </a:ext>
          </a:extLst>
        </xdr:cNvPr>
        <xdr:cNvSpPr txBox="1"/>
      </xdr:nvSpPr>
      <xdr:spPr>
        <a:xfrm>
          <a:off x="2705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88282</xdr:rowOff>
    </xdr:from>
    <xdr:ext cx="405111" cy="259045"/>
    <xdr:sp macro="" textlink="">
      <xdr:nvSpPr>
        <xdr:cNvPr id="320" name="n_3mainValue【公営住宅】&#10;有形固定資産減価償却率">
          <a:extLst>
            <a:ext uri="{FF2B5EF4-FFF2-40B4-BE49-F238E27FC236}">
              <a16:creationId xmlns:a16="http://schemas.microsoft.com/office/drawing/2014/main" id="{067AAC7E-5C28-4765-AD9A-E0C87A1F93DA}"/>
            </a:ext>
          </a:extLst>
        </xdr:cNvPr>
        <xdr:cNvSpPr txBox="1"/>
      </xdr:nvSpPr>
      <xdr:spPr>
        <a:xfrm>
          <a:off x="1816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321" name="n_4mainValue【公営住宅】&#10;有形固定資産減価償却率">
          <a:extLst>
            <a:ext uri="{FF2B5EF4-FFF2-40B4-BE49-F238E27FC236}">
              <a16:creationId xmlns:a16="http://schemas.microsoft.com/office/drawing/2014/main" id="{7A9BC397-26AE-4AD4-B6A2-B6311E207E77}"/>
            </a:ext>
          </a:extLst>
        </xdr:cNvPr>
        <xdr:cNvSpPr txBox="1"/>
      </xdr:nvSpPr>
      <xdr:spPr>
        <a:xfrm>
          <a:off x="927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16F6AAD-3725-4969-A68A-BE76E8CF8B6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0741BA8-0795-4005-808D-406BA60A102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73D7204-23B5-4FFE-A6E2-2675EC3ADC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D021D18-7798-47F9-8B6B-00BD8DD0B4A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65C6C7B-C10F-406B-A383-1AAD5C3F3B9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87EC179-A98B-4E33-93E2-F112BBC4BB4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3C59425-7E78-4478-BE61-931A1E0635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80049BF-B58E-40EA-B1D1-7EC75EBCD54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215D52C-C483-47F4-816B-7BD25584141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BF7AE91-381A-4D1F-B9ED-9FF1948C118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ADE9C9C2-B01A-4C3C-BFD8-7AB112AB3B2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CE10E11-D569-4343-97A1-4F3878D8815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A7B4111-716E-4410-8419-EA0193B488B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4F00AB78-8E81-4EE2-B281-351D7FB0D8E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6E403539-4431-4E70-98A1-222A447E580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90A8381D-D618-4F64-8411-299BF2FD279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4320484A-C4B6-469D-BD48-0ED686317D3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95A5FAC6-52BB-442E-B4D4-A22A35D9F58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7ABCCDC1-5AEE-41FF-8BA2-12640BAA4A1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7D812FB3-91DA-44FE-AA8B-10D5F894A9A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F5A3316-A620-425B-AF1C-10971C350F9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2B5ADAA4-6609-46E2-85F1-2A42628AB0B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BA2261C-72A3-4ADB-BF89-8CF0FC078D3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94336F22-1220-4078-BA63-76AD6805A0B0}"/>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A38F5CC3-6D72-40F3-A4FD-DFBF7FB1F8E0}"/>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02681643-4F0C-4951-8590-51DC821A8894}"/>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9E60582F-3013-4212-B8FD-73EA19F3AF52}"/>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1DFE760F-6C58-44D1-976D-C13888ED43AA}"/>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123271</xdr:rowOff>
    </xdr:from>
    <xdr:ext cx="469744" cy="259045"/>
    <xdr:sp macro="" textlink="">
      <xdr:nvSpPr>
        <xdr:cNvPr id="350" name="【公営住宅】&#10;一人当たり面積平均値テキスト">
          <a:extLst>
            <a:ext uri="{FF2B5EF4-FFF2-40B4-BE49-F238E27FC236}">
              <a16:creationId xmlns:a16="http://schemas.microsoft.com/office/drawing/2014/main" id="{978E7B6A-08D0-46BB-BFC2-55889A37C99A}"/>
            </a:ext>
          </a:extLst>
        </xdr:cNvPr>
        <xdr:cNvSpPr txBox="1"/>
      </xdr:nvSpPr>
      <xdr:spPr>
        <a:xfrm>
          <a:off x="10515600" y="14525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DDD16BC3-228F-4CA3-9979-028854D29E60}"/>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19FE716A-CEDC-4ED5-8C7F-A9446C6EBA21}"/>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C72D0549-6669-4852-8FA1-BB7A4F2F1A39}"/>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C40FA3BB-6DF9-477B-AA27-72B2FD556DB5}"/>
            </a:ext>
          </a:extLst>
        </xdr:cNvPr>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6BB75172-A47B-4512-A505-8B1E51553EF3}"/>
            </a:ext>
          </a:extLst>
        </xdr:cNvPr>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AC27CA2-8FC4-4A38-84D7-6737D3BBB40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A38300F-AE49-4FF7-9FF2-A731EE358C2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8A87F67-2CCE-468A-ABCB-2E311D1092E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6C7EF6D-EBEC-4980-B3D4-D0F4673328E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83FFCF2-7454-4E06-87E4-93D4E80E803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72262</xdr:rowOff>
    </xdr:from>
    <xdr:to>
      <xdr:col>55</xdr:col>
      <xdr:colOff>50800</xdr:colOff>
      <xdr:row>83</xdr:row>
      <xdr:rowOff>2412</xdr:rowOff>
    </xdr:to>
    <xdr:sp macro="" textlink="">
      <xdr:nvSpPr>
        <xdr:cNvPr id="361" name="楕円 360">
          <a:extLst>
            <a:ext uri="{FF2B5EF4-FFF2-40B4-BE49-F238E27FC236}">
              <a16:creationId xmlns:a16="http://schemas.microsoft.com/office/drawing/2014/main" id="{F2101783-F60D-4B04-A09C-D87ED94E252E}"/>
            </a:ext>
          </a:extLst>
        </xdr:cNvPr>
        <xdr:cNvSpPr/>
      </xdr:nvSpPr>
      <xdr:spPr>
        <a:xfrm>
          <a:off x="10426700" y="1413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95139</xdr:rowOff>
    </xdr:from>
    <xdr:ext cx="469744" cy="259045"/>
    <xdr:sp macro="" textlink="">
      <xdr:nvSpPr>
        <xdr:cNvPr id="362" name="【公営住宅】&#10;一人当たり面積該当値テキスト">
          <a:extLst>
            <a:ext uri="{FF2B5EF4-FFF2-40B4-BE49-F238E27FC236}">
              <a16:creationId xmlns:a16="http://schemas.microsoft.com/office/drawing/2014/main" id="{7245ACDF-A4B2-46A3-AF06-BE8C7261AA64}"/>
            </a:ext>
          </a:extLst>
        </xdr:cNvPr>
        <xdr:cNvSpPr txBox="1"/>
      </xdr:nvSpPr>
      <xdr:spPr>
        <a:xfrm>
          <a:off x="10515600" y="1398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75882</xdr:rowOff>
    </xdr:from>
    <xdr:to>
      <xdr:col>50</xdr:col>
      <xdr:colOff>165100</xdr:colOff>
      <xdr:row>83</xdr:row>
      <xdr:rowOff>6032</xdr:rowOff>
    </xdr:to>
    <xdr:sp macro="" textlink="">
      <xdr:nvSpPr>
        <xdr:cNvPr id="363" name="楕円 362">
          <a:extLst>
            <a:ext uri="{FF2B5EF4-FFF2-40B4-BE49-F238E27FC236}">
              <a16:creationId xmlns:a16="http://schemas.microsoft.com/office/drawing/2014/main" id="{6CCB0507-9599-4522-8FAC-2699D921BC1F}"/>
            </a:ext>
          </a:extLst>
        </xdr:cNvPr>
        <xdr:cNvSpPr/>
      </xdr:nvSpPr>
      <xdr:spPr>
        <a:xfrm>
          <a:off x="9588500" y="1413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123062</xdr:rowOff>
    </xdr:from>
    <xdr:to>
      <xdr:col>55</xdr:col>
      <xdr:colOff>0</xdr:colOff>
      <xdr:row>82</xdr:row>
      <xdr:rowOff>126682</xdr:rowOff>
    </xdr:to>
    <xdr:cxnSp macro="">
      <xdr:nvCxnSpPr>
        <xdr:cNvPr id="364" name="直線コネクタ 363">
          <a:extLst>
            <a:ext uri="{FF2B5EF4-FFF2-40B4-BE49-F238E27FC236}">
              <a16:creationId xmlns:a16="http://schemas.microsoft.com/office/drawing/2014/main" id="{F1CA0B31-7CC4-4508-AC2D-FC6055D94219}"/>
            </a:ext>
          </a:extLst>
        </xdr:cNvPr>
        <xdr:cNvCxnSpPr/>
      </xdr:nvCxnSpPr>
      <xdr:spPr>
        <a:xfrm flipV="1">
          <a:off x="9639300" y="14181962"/>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2921</xdr:rowOff>
    </xdr:from>
    <xdr:to>
      <xdr:col>46</xdr:col>
      <xdr:colOff>38100</xdr:colOff>
      <xdr:row>83</xdr:row>
      <xdr:rowOff>104521</xdr:rowOff>
    </xdr:to>
    <xdr:sp macro="" textlink="">
      <xdr:nvSpPr>
        <xdr:cNvPr id="365" name="楕円 364">
          <a:extLst>
            <a:ext uri="{FF2B5EF4-FFF2-40B4-BE49-F238E27FC236}">
              <a16:creationId xmlns:a16="http://schemas.microsoft.com/office/drawing/2014/main" id="{C967F275-4648-46B5-8EF6-F1020252D608}"/>
            </a:ext>
          </a:extLst>
        </xdr:cNvPr>
        <xdr:cNvSpPr/>
      </xdr:nvSpPr>
      <xdr:spPr>
        <a:xfrm>
          <a:off x="8699500" y="1423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126682</xdr:rowOff>
    </xdr:from>
    <xdr:to>
      <xdr:col>50</xdr:col>
      <xdr:colOff>114300</xdr:colOff>
      <xdr:row>83</xdr:row>
      <xdr:rowOff>53721</xdr:rowOff>
    </xdr:to>
    <xdr:cxnSp macro="">
      <xdr:nvCxnSpPr>
        <xdr:cNvPr id="366" name="直線コネクタ 365">
          <a:extLst>
            <a:ext uri="{FF2B5EF4-FFF2-40B4-BE49-F238E27FC236}">
              <a16:creationId xmlns:a16="http://schemas.microsoft.com/office/drawing/2014/main" id="{A2BAAC47-9298-46A2-A4BB-57AF4CDF31BC}"/>
            </a:ext>
          </a:extLst>
        </xdr:cNvPr>
        <xdr:cNvCxnSpPr/>
      </xdr:nvCxnSpPr>
      <xdr:spPr>
        <a:xfrm flipV="1">
          <a:off x="8750300" y="14185582"/>
          <a:ext cx="889000" cy="9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15494</xdr:rowOff>
    </xdr:from>
    <xdr:to>
      <xdr:col>41</xdr:col>
      <xdr:colOff>101600</xdr:colOff>
      <xdr:row>83</xdr:row>
      <xdr:rowOff>117094</xdr:rowOff>
    </xdr:to>
    <xdr:sp macro="" textlink="">
      <xdr:nvSpPr>
        <xdr:cNvPr id="367" name="楕円 366">
          <a:extLst>
            <a:ext uri="{FF2B5EF4-FFF2-40B4-BE49-F238E27FC236}">
              <a16:creationId xmlns:a16="http://schemas.microsoft.com/office/drawing/2014/main" id="{0514626F-09AB-4DBD-B529-7F3DFBF6AFF4}"/>
            </a:ext>
          </a:extLst>
        </xdr:cNvPr>
        <xdr:cNvSpPr/>
      </xdr:nvSpPr>
      <xdr:spPr>
        <a:xfrm>
          <a:off x="7810500" y="142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53721</xdr:rowOff>
    </xdr:from>
    <xdr:to>
      <xdr:col>45</xdr:col>
      <xdr:colOff>177800</xdr:colOff>
      <xdr:row>83</xdr:row>
      <xdr:rowOff>66294</xdr:rowOff>
    </xdr:to>
    <xdr:cxnSp macro="">
      <xdr:nvCxnSpPr>
        <xdr:cNvPr id="368" name="直線コネクタ 367">
          <a:extLst>
            <a:ext uri="{FF2B5EF4-FFF2-40B4-BE49-F238E27FC236}">
              <a16:creationId xmlns:a16="http://schemas.microsoft.com/office/drawing/2014/main" id="{99603B27-2273-4CA3-8B8D-863ED91637C9}"/>
            </a:ext>
          </a:extLst>
        </xdr:cNvPr>
        <xdr:cNvCxnSpPr/>
      </xdr:nvCxnSpPr>
      <xdr:spPr>
        <a:xfrm flipV="1">
          <a:off x="7861300" y="1428407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29972</xdr:rowOff>
    </xdr:from>
    <xdr:to>
      <xdr:col>36</xdr:col>
      <xdr:colOff>165100</xdr:colOff>
      <xdr:row>83</xdr:row>
      <xdr:rowOff>131572</xdr:rowOff>
    </xdr:to>
    <xdr:sp macro="" textlink="">
      <xdr:nvSpPr>
        <xdr:cNvPr id="369" name="楕円 368">
          <a:extLst>
            <a:ext uri="{FF2B5EF4-FFF2-40B4-BE49-F238E27FC236}">
              <a16:creationId xmlns:a16="http://schemas.microsoft.com/office/drawing/2014/main" id="{A836C4B2-FCDE-4A63-A7EA-2562B8F41021}"/>
            </a:ext>
          </a:extLst>
        </xdr:cNvPr>
        <xdr:cNvSpPr/>
      </xdr:nvSpPr>
      <xdr:spPr>
        <a:xfrm>
          <a:off x="6921500" y="1426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66294</xdr:rowOff>
    </xdr:from>
    <xdr:to>
      <xdr:col>41</xdr:col>
      <xdr:colOff>50800</xdr:colOff>
      <xdr:row>83</xdr:row>
      <xdr:rowOff>80772</xdr:rowOff>
    </xdr:to>
    <xdr:cxnSp macro="">
      <xdr:nvCxnSpPr>
        <xdr:cNvPr id="370" name="直線コネクタ 369">
          <a:extLst>
            <a:ext uri="{FF2B5EF4-FFF2-40B4-BE49-F238E27FC236}">
              <a16:creationId xmlns:a16="http://schemas.microsoft.com/office/drawing/2014/main" id="{37E43466-5CC5-4B36-9718-AE1711B8A912}"/>
            </a:ext>
          </a:extLst>
        </xdr:cNvPr>
        <xdr:cNvCxnSpPr/>
      </xdr:nvCxnSpPr>
      <xdr:spPr>
        <a:xfrm flipV="1">
          <a:off x="6972300" y="142966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62120</xdr:rowOff>
    </xdr:from>
    <xdr:ext cx="469744" cy="259045"/>
    <xdr:sp macro="" textlink="">
      <xdr:nvSpPr>
        <xdr:cNvPr id="371" name="n_1aveValue【公営住宅】&#10;一人当たり面積">
          <a:extLst>
            <a:ext uri="{FF2B5EF4-FFF2-40B4-BE49-F238E27FC236}">
              <a16:creationId xmlns:a16="http://schemas.microsoft.com/office/drawing/2014/main" id="{4979EF5A-400D-4A98-AB79-0D740A1BF06D}"/>
            </a:ext>
          </a:extLst>
        </xdr:cNvPr>
        <xdr:cNvSpPr txBox="1"/>
      </xdr:nvSpPr>
      <xdr:spPr>
        <a:xfrm>
          <a:off x="9391727" y="14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53739</xdr:rowOff>
    </xdr:from>
    <xdr:ext cx="469744" cy="259045"/>
    <xdr:sp macro="" textlink="">
      <xdr:nvSpPr>
        <xdr:cNvPr id="372" name="n_2aveValue【公営住宅】&#10;一人当たり面積">
          <a:extLst>
            <a:ext uri="{FF2B5EF4-FFF2-40B4-BE49-F238E27FC236}">
              <a16:creationId xmlns:a16="http://schemas.microsoft.com/office/drawing/2014/main" id="{7C8D17DB-442A-4464-AA02-DADE9FE59BD6}"/>
            </a:ext>
          </a:extLst>
        </xdr:cNvPr>
        <xdr:cNvSpPr txBox="1"/>
      </xdr:nvSpPr>
      <xdr:spPr>
        <a:xfrm>
          <a:off x="8515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46690</xdr:rowOff>
    </xdr:from>
    <xdr:ext cx="469744" cy="259045"/>
    <xdr:sp macro="" textlink="">
      <xdr:nvSpPr>
        <xdr:cNvPr id="373" name="n_3aveValue【公営住宅】&#10;一人当たり面積">
          <a:extLst>
            <a:ext uri="{FF2B5EF4-FFF2-40B4-BE49-F238E27FC236}">
              <a16:creationId xmlns:a16="http://schemas.microsoft.com/office/drawing/2014/main" id="{C1CB2370-6F0F-4422-A8D4-696C680EAEA6}"/>
            </a:ext>
          </a:extLst>
        </xdr:cNvPr>
        <xdr:cNvSpPr txBox="1"/>
      </xdr:nvSpPr>
      <xdr:spPr>
        <a:xfrm>
          <a:off x="7626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58501</xdr:rowOff>
    </xdr:from>
    <xdr:ext cx="469744" cy="259045"/>
    <xdr:sp macro="" textlink="">
      <xdr:nvSpPr>
        <xdr:cNvPr id="374" name="n_4aveValue【公営住宅】&#10;一人当たり面積">
          <a:extLst>
            <a:ext uri="{FF2B5EF4-FFF2-40B4-BE49-F238E27FC236}">
              <a16:creationId xmlns:a16="http://schemas.microsoft.com/office/drawing/2014/main" id="{653A1335-DD62-40B7-82E3-F4900F30BFAE}"/>
            </a:ext>
          </a:extLst>
        </xdr:cNvPr>
        <xdr:cNvSpPr txBox="1"/>
      </xdr:nvSpPr>
      <xdr:spPr>
        <a:xfrm>
          <a:off x="6737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22559</xdr:rowOff>
    </xdr:from>
    <xdr:ext cx="469744" cy="259045"/>
    <xdr:sp macro="" textlink="">
      <xdr:nvSpPr>
        <xdr:cNvPr id="375" name="n_1mainValue【公営住宅】&#10;一人当たり面積">
          <a:extLst>
            <a:ext uri="{FF2B5EF4-FFF2-40B4-BE49-F238E27FC236}">
              <a16:creationId xmlns:a16="http://schemas.microsoft.com/office/drawing/2014/main" id="{E5A89577-FC66-4DEA-81D9-2FCDD94B0CB8}"/>
            </a:ext>
          </a:extLst>
        </xdr:cNvPr>
        <xdr:cNvSpPr txBox="1"/>
      </xdr:nvSpPr>
      <xdr:spPr>
        <a:xfrm>
          <a:off x="9391727" y="1391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121048</xdr:rowOff>
    </xdr:from>
    <xdr:ext cx="469744" cy="259045"/>
    <xdr:sp macro="" textlink="">
      <xdr:nvSpPr>
        <xdr:cNvPr id="376" name="n_2mainValue【公営住宅】&#10;一人当たり面積">
          <a:extLst>
            <a:ext uri="{FF2B5EF4-FFF2-40B4-BE49-F238E27FC236}">
              <a16:creationId xmlns:a16="http://schemas.microsoft.com/office/drawing/2014/main" id="{6CBC93C5-C613-4E42-B335-3D387FD97541}"/>
            </a:ext>
          </a:extLst>
        </xdr:cNvPr>
        <xdr:cNvSpPr txBox="1"/>
      </xdr:nvSpPr>
      <xdr:spPr>
        <a:xfrm>
          <a:off x="8515427" y="1400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133621</xdr:rowOff>
    </xdr:from>
    <xdr:ext cx="469744" cy="259045"/>
    <xdr:sp macro="" textlink="">
      <xdr:nvSpPr>
        <xdr:cNvPr id="377" name="n_3mainValue【公営住宅】&#10;一人当たり面積">
          <a:extLst>
            <a:ext uri="{FF2B5EF4-FFF2-40B4-BE49-F238E27FC236}">
              <a16:creationId xmlns:a16="http://schemas.microsoft.com/office/drawing/2014/main" id="{B987E32C-A817-416D-B0B3-B902941F0EF3}"/>
            </a:ext>
          </a:extLst>
        </xdr:cNvPr>
        <xdr:cNvSpPr txBox="1"/>
      </xdr:nvSpPr>
      <xdr:spPr>
        <a:xfrm>
          <a:off x="7626427" y="140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148099</xdr:rowOff>
    </xdr:from>
    <xdr:ext cx="469744" cy="259045"/>
    <xdr:sp macro="" textlink="">
      <xdr:nvSpPr>
        <xdr:cNvPr id="378" name="n_4mainValue【公営住宅】&#10;一人当たり面積">
          <a:extLst>
            <a:ext uri="{FF2B5EF4-FFF2-40B4-BE49-F238E27FC236}">
              <a16:creationId xmlns:a16="http://schemas.microsoft.com/office/drawing/2014/main" id="{5D5C7B58-6E00-450A-A536-1ED50B631507}"/>
            </a:ext>
          </a:extLst>
        </xdr:cNvPr>
        <xdr:cNvSpPr txBox="1"/>
      </xdr:nvSpPr>
      <xdr:spPr>
        <a:xfrm>
          <a:off x="6737427" y="1403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8C6045D-0936-412F-B08A-02282F90624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84638EB-3994-4AE2-A5F7-BF077BAF83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78A63C8-D383-4148-BD93-D476D51BAEC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775DF99-0993-418C-889D-B95E8102DD4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DB562AD-6633-4B80-92A0-0FAB24502F1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1829F6F-0EA7-445E-91BC-90795BB2AE7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FC65D23-25F6-4058-AB04-1CDC63D607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694C7D4-1674-47D4-B1EB-7D2DA6497D1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43EEE735-66C9-4526-BD81-4E627318871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9B00866F-F44B-4419-9867-28E4F6BA1D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31CEB3D9-08B5-43CB-8A19-38567CA0D65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90B05BAD-BF71-4AF0-8815-B5A65497E70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A02DA521-F4C0-42EA-8620-DDF8780221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1A62DE2D-7180-41F8-9956-685F8533DD0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7BFC53E-8D18-4F25-B92F-B2F3F8DAF52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BB5E390E-250D-4DF2-8D9F-E04FABAFF8F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7CC69EB5-62D3-4A92-BBC0-F047AEFFA03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F83405D-4F99-454D-8A80-C002C352DA2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B377905-07CB-4C4E-826D-CE71E0DD56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44B8F7B5-89E4-42B4-96F3-EF51BA20065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86427381-7F41-4727-966E-622F2A4C2B3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5992456-6925-490C-8F5C-FF6C2D8C20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9252A32-E567-411A-99B0-2377F393C8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85FDFED7-9CE1-4EA1-B148-8AF6D3FE8EC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BEA32843-A489-44F8-8BB6-92373FF3307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4F21365C-CDC9-4A1E-ABB6-08963124F55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6A8FBAB-2755-4B98-A126-11FE7657D4C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DE7D4A8C-167A-40C3-8042-8E65A4D98B2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E797C3CF-B73F-45F2-A68D-7C91D589401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31F56C62-6519-4CDF-BB7A-8830E2CA72F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B2E1A784-D0FB-4D02-B3C8-30C56420B80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C198D9FD-AEF0-4358-BC74-FC54156450F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80DA10A7-6473-4E67-9547-FF2A707A8C3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6D77DD5E-5FC5-4A98-8D51-AA541BD78C9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67E8E205-5838-408B-A58C-E94906FB77D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2690A5A9-53B9-4CC9-AC87-34E493FDC6B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68AD380B-731E-4692-8505-34AA082DCB9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78A12A1B-DA83-4E26-8078-62FF3008C67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292BFE63-84C0-4725-BD24-18FE7F1A14A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3CD9247D-E8E2-46AD-BD37-06E82A8627C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EDE6C4CE-6A9E-47A0-BEE1-1650B69C663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2E5301B8-D462-4A57-84F7-CDE5FD38CF6C}"/>
            </a:ext>
          </a:extLst>
        </xdr:cNvPr>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DD39CA2C-B244-4F95-93EF-64E8E13D538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7A5567AA-47B2-4A61-936E-326F400CBE9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5D446B12-8FB7-4B1F-8AFE-29E987F90324}"/>
            </a:ext>
          </a:extLst>
        </xdr:cNvPr>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24" name="直線コネクタ 423">
          <a:extLst>
            <a:ext uri="{FF2B5EF4-FFF2-40B4-BE49-F238E27FC236}">
              <a16:creationId xmlns:a16="http://schemas.microsoft.com/office/drawing/2014/main" id="{9CBF20ED-98F1-409D-ADCD-BF201B14CFD3}"/>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3CBC7568-2526-4223-BF25-BEB5F51520BF}"/>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6" name="フローチャート: 判断 425">
          <a:extLst>
            <a:ext uri="{FF2B5EF4-FFF2-40B4-BE49-F238E27FC236}">
              <a16:creationId xmlns:a16="http://schemas.microsoft.com/office/drawing/2014/main" id="{BB0720F2-C063-45A5-8BD0-60DCADB9F4BF}"/>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427" name="フローチャート: 判断 426">
          <a:extLst>
            <a:ext uri="{FF2B5EF4-FFF2-40B4-BE49-F238E27FC236}">
              <a16:creationId xmlns:a16="http://schemas.microsoft.com/office/drawing/2014/main" id="{B7089272-DF15-4A37-8211-1EBB5A5A9FA5}"/>
            </a:ext>
          </a:extLst>
        </xdr:cNvPr>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8" name="フローチャート: 判断 427">
          <a:extLst>
            <a:ext uri="{FF2B5EF4-FFF2-40B4-BE49-F238E27FC236}">
              <a16:creationId xmlns:a16="http://schemas.microsoft.com/office/drawing/2014/main" id="{E3EF9473-A869-4001-B1C5-43AB733412F8}"/>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9" name="フローチャート: 判断 428">
          <a:extLst>
            <a:ext uri="{FF2B5EF4-FFF2-40B4-BE49-F238E27FC236}">
              <a16:creationId xmlns:a16="http://schemas.microsoft.com/office/drawing/2014/main" id="{1A0CBDA2-CC93-49C8-83CB-BF92806F7983}"/>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30" name="フローチャート: 判断 429">
          <a:extLst>
            <a:ext uri="{FF2B5EF4-FFF2-40B4-BE49-F238E27FC236}">
              <a16:creationId xmlns:a16="http://schemas.microsoft.com/office/drawing/2014/main" id="{3CDE7FC6-C361-435C-B472-4CADC906782A}"/>
            </a:ext>
          </a:extLst>
        </xdr:cNvPr>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0E3B2A8-EE8A-4704-857C-0DA8CBB80BB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2CB45E6-B9A8-44A9-B757-46AAE433D18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BD5C821-713E-4990-B863-B6438F93FB4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9BBDEEC-C50F-4B84-B860-7FF113A2A89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CB027AA-CCAB-4BB5-B1F8-B4E22C89313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111941</xdr:rowOff>
    </xdr:from>
    <xdr:to>
      <xdr:col>85</xdr:col>
      <xdr:colOff>177800</xdr:colOff>
      <xdr:row>42</xdr:row>
      <xdr:rowOff>42091</xdr:rowOff>
    </xdr:to>
    <xdr:sp macro="" textlink="">
      <xdr:nvSpPr>
        <xdr:cNvPr id="436" name="楕円 435">
          <a:extLst>
            <a:ext uri="{FF2B5EF4-FFF2-40B4-BE49-F238E27FC236}">
              <a16:creationId xmlns:a16="http://schemas.microsoft.com/office/drawing/2014/main" id="{22FF03C5-5D64-467C-ADEB-84FD0E87F143}"/>
            </a:ext>
          </a:extLst>
        </xdr:cNvPr>
        <xdr:cNvSpPr/>
      </xdr:nvSpPr>
      <xdr:spPr>
        <a:xfrm>
          <a:off x="16268700" y="714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26868</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502ECAB6-7439-4503-830A-92617D95A27A}"/>
            </a:ext>
          </a:extLst>
        </xdr:cNvPr>
        <xdr:cNvSpPr txBox="1"/>
      </xdr:nvSpPr>
      <xdr:spPr>
        <a:xfrm>
          <a:off x="16357600" y="7056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108676</xdr:rowOff>
    </xdr:from>
    <xdr:to>
      <xdr:col>81</xdr:col>
      <xdr:colOff>101600</xdr:colOff>
      <xdr:row>42</xdr:row>
      <xdr:rowOff>38826</xdr:rowOff>
    </xdr:to>
    <xdr:sp macro="" textlink="">
      <xdr:nvSpPr>
        <xdr:cNvPr id="438" name="楕円 437">
          <a:extLst>
            <a:ext uri="{FF2B5EF4-FFF2-40B4-BE49-F238E27FC236}">
              <a16:creationId xmlns:a16="http://schemas.microsoft.com/office/drawing/2014/main" id="{CA9EDBAA-D485-4952-A3D4-2669BBCF1C0C}"/>
            </a:ext>
          </a:extLst>
        </xdr:cNvPr>
        <xdr:cNvSpPr/>
      </xdr:nvSpPr>
      <xdr:spPr>
        <a:xfrm>
          <a:off x="154305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159476</xdr:rowOff>
    </xdr:from>
    <xdr:to>
      <xdr:col>85</xdr:col>
      <xdr:colOff>127000</xdr:colOff>
      <xdr:row>41</xdr:row>
      <xdr:rowOff>162741</xdr:rowOff>
    </xdr:to>
    <xdr:cxnSp macro="">
      <xdr:nvCxnSpPr>
        <xdr:cNvPr id="439" name="直線コネクタ 438">
          <a:extLst>
            <a:ext uri="{FF2B5EF4-FFF2-40B4-BE49-F238E27FC236}">
              <a16:creationId xmlns:a16="http://schemas.microsoft.com/office/drawing/2014/main" id="{629189E3-264C-4746-B69F-53BBB2984E4F}"/>
            </a:ext>
          </a:extLst>
        </xdr:cNvPr>
        <xdr:cNvCxnSpPr/>
      </xdr:nvCxnSpPr>
      <xdr:spPr>
        <a:xfrm>
          <a:off x="15481300" y="718892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84183</xdr:rowOff>
    </xdr:from>
    <xdr:to>
      <xdr:col>76</xdr:col>
      <xdr:colOff>165100</xdr:colOff>
      <xdr:row>42</xdr:row>
      <xdr:rowOff>14333</xdr:rowOff>
    </xdr:to>
    <xdr:sp macro="" textlink="">
      <xdr:nvSpPr>
        <xdr:cNvPr id="440" name="楕円 439">
          <a:extLst>
            <a:ext uri="{FF2B5EF4-FFF2-40B4-BE49-F238E27FC236}">
              <a16:creationId xmlns:a16="http://schemas.microsoft.com/office/drawing/2014/main" id="{9CFE402E-7549-400F-9C21-0D08083F8B54}"/>
            </a:ext>
          </a:extLst>
        </xdr:cNvPr>
        <xdr:cNvSpPr/>
      </xdr:nvSpPr>
      <xdr:spPr>
        <a:xfrm>
          <a:off x="145415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134983</xdr:rowOff>
    </xdr:from>
    <xdr:to>
      <xdr:col>81</xdr:col>
      <xdr:colOff>50800</xdr:colOff>
      <xdr:row>41</xdr:row>
      <xdr:rowOff>159476</xdr:rowOff>
    </xdr:to>
    <xdr:cxnSp macro="">
      <xdr:nvCxnSpPr>
        <xdr:cNvPr id="441" name="直線コネクタ 440">
          <a:extLst>
            <a:ext uri="{FF2B5EF4-FFF2-40B4-BE49-F238E27FC236}">
              <a16:creationId xmlns:a16="http://schemas.microsoft.com/office/drawing/2014/main" id="{5B14C153-964E-4FB5-928B-100957A6DF7A}"/>
            </a:ext>
          </a:extLst>
        </xdr:cNvPr>
        <xdr:cNvCxnSpPr/>
      </xdr:nvCxnSpPr>
      <xdr:spPr>
        <a:xfrm>
          <a:off x="14592300" y="716443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58057</xdr:rowOff>
    </xdr:from>
    <xdr:to>
      <xdr:col>72</xdr:col>
      <xdr:colOff>38100</xdr:colOff>
      <xdr:row>41</xdr:row>
      <xdr:rowOff>159657</xdr:rowOff>
    </xdr:to>
    <xdr:sp macro="" textlink="">
      <xdr:nvSpPr>
        <xdr:cNvPr id="442" name="楕円 441">
          <a:extLst>
            <a:ext uri="{FF2B5EF4-FFF2-40B4-BE49-F238E27FC236}">
              <a16:creationId xmlns:a16="http://schemas.microsoft.com/office/drawing/2014/main" id="{12EF4B24-070C-4ED4-9783-36617EA12BF1}"/>
            </a:ext>
          </a:extLst>
        </xdr:cNvPr>
        <xdr:cNvSpPr/>
      </xdr:nvSpPr>
      <xdr:spPr>
        <a:xfrm>
          <a:off x="13652500" y="70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108857</xdr:rowOff>
    </xdr:from>
    <xdr:to>
      <xdr:col>76</xdr:col>
      <xdr:colOff>114300</xdr:colOff>
      <xdr:row>41</xdr:row>
      <xdr:rowOff>134983</xdr:rowOff>
    </xdr:to>
    <xdr:cxnSp macro="">
      <xdr:nvCxnSpPr>
        <xdr:cNvPr id="443" name="直線コネクタ 442">
          <a:extLst>
            <a:ext uri="{FF2B5EF4-FFF2-40B4-BE49-F238E27FC236}">
              <a16:creationId xmlns:a16="http://schemas.microsoft.com/office/drawing/2014/main" id="{31DFBDF5-A2D9-47D8-BBEF-13E35A280649}"/>
            </a:ext>
          </a:extLst>
        </xdr:cNvPr>
        <xdr:cNvCxnSpPr/>
      </xdr:nvCxnSpPr>
      <xdr:spPr>
        <a:xfrm>
          <a:off x="13703300" y="71383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25400</xdr:rowOff>
    </xdr:from>
    <xdr:to>
      <xdr:col>67</xdr:col>
      <xdr:colOff>101600</xdr:colOff>
      <xdr:row>41</xdr:row>
      <xdr:rowOff>127000</xdr:rowOff>
    </xdr:to>
    <xdr:sp macro="" textlink="">
      <xdr:nvSpPr>
        <xdr:cNvPr id="444" name="楕円 443">
          <a:extLst>
            <a:ext uri="{FF2B5EF4-FFF2-40B4-BE49-F238E27FC236}">
              <a16:creationId xmlns:a16="http://schemas.microsoft.com/office/drawing/2014/main" id="{DFF71F2A-4439-4A6C-8423-571ECD3B621C}"/>
            </a:ext>
          </a:extLst>
        </xdr:cNvPr>
        <xdr:cNvSpPr/>
      </xdr:nvSpPr>
      <xdr:spPr>
        <a:xfrm>
          <a:off x="1276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76200</xdr:rowOff>
    </xdr:from>
    <xdr:to>
      <xdr:col>71</xdr:col>
      <xdr:colOff>177800</xdr:colOff>
      <xdr:row>41</xdr:row>
      <xdr:rowOff>108857</xdr:rowOff>
    </xdr:to>
    <xdr:cxnSp macro="">
      <xdr:nvCxnSpPr>
        <xdr:cNvPr id="445" name="直線コネクタ 444">
          <a:extLst>
            <a:ext uri="{FF2B5EF4-FFF2-40B4-BE49-F238E27FC236}">
              <a16:creationId xmlns:a16="http://schemas.microsoft.com/office/drawing/2014/main" id="{67A4E69D-0FC4-4672-861E-981CCE192CDA}"/>
            </a:ext>
          </a:extLst>
        </xdr:cNvPr>
        <xdr:cNvCxnSpPr/>
      </xdr:nvCxnSpPr>
      <xdr:spPr>
        <a:xfrm>
          <a:off x="12814300" y="71056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53720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8FBBBDE2-657C-4E41-8B0E-057182ACDE95}"/>
            </a:ext>
          </a:extLst>
        </xdr:cNvPr>
        <xdr:cNvSpPr txBox="1"/>
      </xdr:nvSpPr>
      <xdr:spPr>
        <a:xfrm>
          <a:off x="152660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A8E76C30-307F-4918-894E-B40A1E91BC96}"/>
            </a:ext>
          </a:extLst>
        </xdr:cNvPr>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2638FB2C-B544-49F6-A959-980E567D2E08}"/>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DC1D685-6CD9-4C2C-A8DA-D76262513735}"/>
            </a:ext>
          </a:extLst>
        </xdr:cNvPr>
        <xdr:cNvSpPr txBox="1"/>
      </xdr:nvSpPr>
      <xdr:spPr>
        <a:xfrm>
          <a:off x="12611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29953</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77D75CDA-97C2-4A96-BCCD-1417AFFA5760}"/>
            </a:ext>
          </a:extLst>
        </xdr:cNvPr>
        <xdr:cNvSpPr txBox="1"/>
      </xdr:nvSpPr>
      <xdr:spPr>
        <a:xfrm>
          <a:off x="15266044" y="723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5460</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E43D1366-C1C8-43AC-9896-83BE13597A65}"/>
            </a:ext>
          </a:extLst>
        </xdr:cNvPr>
        <xdr:cNvSpPr txBox="1"/>
      </xdr:nvSpPr>
      <xdr:spPr>
        <a:xfrm>
          <a:off x="14389744" y="720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150784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575E359D-DDF7-4A0F-A738-52C51D5E2812}"/>
            </a:ext>
          </a:extLst>
        </xdr:cNvPr>
        <xdr:cNvSpPr txBox="1"/>
      </xdr:nvSpPr>
      <xdr:spPr>
        <a:xfrm>
          <a:off x="13500744" y="718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118127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26A46E7-7F88-4209-A06A-57774916131C}"/>
            </a:ext>
          </a:extLst>
        </xdr:cNvPr>
        <xdr:cNvSpPr txBox="1"/>
      </xdr:nvSpPr>
      <xdr:spPr>
        <a:xfrm>
          <a:off x="12611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E35D86D4-47F5-4F5F-826D-96EE35144C3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B9808CB7-B82F-4FB7-B3C4-563D1DD252E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CF189D70-BFAC-490A-94A1-D3C9BC85BEF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B6CCD064-87FA-480E-952F-86B3DF27C78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3E272B75-358E-430D-B02A-F578C2C0D87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73A48EED-FC3A-4A5D-B585-F3C81A97E50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E9529394-70D4-44F8-BEE1-8926D764BF2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D8799A41-51E1-428E-A4A0-8664011834F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109A7AB9-725B-4312-B2A8-5DB77A1F4E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C32DA8F5-0824-45B2-9230-72169F34F2E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2E99077D-B697-417B-9BEE-F837BDAC29B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079C33F6-3B69-4930-B1A7-7AA9A3D50AE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791DB722-EFB7-4FEC-A4E3-7031B0ED927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A265EB47-E369-4198-984A-0B9749B5FAC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A166EA40-FEC4-4BB5-9BA0-D043F30708A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0FABD42B-618B-48CC-BCCA-85B22620B3A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3B703AD-AAAD-453F-9CB1-FE3864508DE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BE4F8A73-C5B8-4A51-87EC-757F49D4CAE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6750B77F-D80B-4DEA-8309-69860A7C1D9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7EBA513A-A942-4D5D-B93B-1406D628118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2393FD81-0D4E-4EC7-BFA6-0415009AD5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562AF3E8-AB69-4D5A-B7F8-C89194D0BF3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F11CDB95-5D2D-4316-8B28-B44E10F6FF0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477" name="直線コネクタ 476">
          <a:extLst>
            <a:ext uri="{FF2B5EF4-FFF2-40B4-BE49-F238E27FC236}">
              <a16:creationId xmlns:a16="http://schemas.microsoft.com/office/drawing/2014/main" id="{02EBCA84-05C1-45B2-BB66-DF7A01DC297F}"/>
            </a:ext>
          </a:extLst>
        </xdr:cNvPr>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33672A0C-0365-448C-8699-E23E5E42853D}"/>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9" name="直線コネクタ 478">
          <a:extLst>
            <a:ext uri="{FF2B5EF4-FFF2-40B4-BE49-F238E27FC236}">
              <a16:creationId xmlns:a16="http://schemas.microsoft.com/office/drawing/2014/main" id="{53EAC24F-3B6E-42E5-9E2D-470ABF0A8147}"/>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8CBEE3EC-A26A-4CAF-93A7-F90366AA0786}"/>
            </a:ext>
          </a:extLst>
        </xdr:cNvPr>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481" name="直線コネクタ 480">
          <a:extLst>
            <a:ext uri="{FF2B5EF4-FFF2-40B4-BE49-F238E27FC236}">
              <a16:creationId xmlns:a16="http://schemas.microsoft.com/office/drawing/2014/main" id="{2235DC7F-B36D-4862-B339-D66891A2516F}"/>
            </a:ext>
          </a:extLst>
        </xdr:cNvPr>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2A2E9D03-F1CE-4533-827D-0979E2EDEA2F}"/>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83" name="フローチャート: 判断 482">
          <a:extLst>
            <a:ext uri="{FF2B5EF4-FFF2-40B4-BE49-F238E27FC236}">
              <a16:creationId xmlns:a16="http://schemas.microsoft.com/office/drawing/2014/main" id="{4F8D20A3-35F6-4FE4-BC67-EA400FA862FD}"/>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484" name="フローチャート: 判断 483">
          <a:extLst>
            <a:ext uri="{FF2B5EF4-FFF2-40B4-BE49-F238E27FC236}">
              <a16:creationId xmlns:a16="http://schemas.microsoft.com/office/drawing/2014/main" id="{851216BB-D08F-4E68-82D9-0F25207533A3}"/>
            </a:ext>
          </a:extLst>
        </xdr:cNvPr>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485" name="フローチャート: 判断 484">
          <a:extLst>
            <a:ext uri="{FF2B5EF4-FFF2-40B4-BE49-F238E27FC236}">
              <a16:creationId xmlns:a16="http://schemas.microsoft.com/office/drawing/2014/main" id="{97024EB0-A279-4C3F-B6E5-593638D8BE3F}"/>
            </a:ext>
          </a:extLst>
        </xdr:cNvPr>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6" name="フローチャート: 判断 485">
          <a:extLst>
            <a:ext uri="{FF2B5EF4-FFF2-40B4-BE49-F238E27FC236}">
              <a16:creationId xmlns:a16="http://schemas.microsoft.com/office/drawing/2014/main" id="{1044517B-65E8-4540-A0A3-BD1F0E6BD489}"/>
            </a:ext>
          </a:extLst>
        </xdr:cNvPr>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7" name="フローチャート: 判断 486">
          <a:extLst>
            <a:ext uri="{FF2B5EF4-FFF2-40B4-BE49-F238E27FC236}">
              <a16:creationId xmlns:a16="http://schemas.microsoft.com/office/drawing/2014/main" id="{2386183B-5367-4289-8861-522D93BA3287}"/>
            </a:ext>
          </a:extLst>
        </xdr:cNvPr>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661F50C-5DD3-4BED-AF60-02780BAAB38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86E35E5-A7A9-49B7-96CA-38A4566FB85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4F20EF3-A62D-4631-B1C5-788FF13297A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787ABC1-4A0F-48FD-A04E-5300FEC1DF5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43C5F99-BDC2-424F-94AC-ECA778553EE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76200</xdr:rowOff>
    </xdr:from>
    <xdr:to>
      <xdr:col>116</xdr:col>
      <xdr:colOff>114300</xdr:colOff>
      <xdr:row>41</xdr:row>
      <xdr:rowOff>6350</xdr:rowOff>
    </xdr:to>
    <xdr:sp macro="" textlink="">
      <xdr:nvSpPr>
        <xdr:cNvPr id="493" name="楕円 492">
          <a:extLst>
            <a:ext uri="{FF2B5EF4-FFF2-40B4-BE49-F238E27FC236}">
              <a16:creationId xmlns:a16="http://schemas.microsoft.com/office/drawing/2014/main" id="{8A01A49E-1D90-4929-AF4E-86F1F635DCEF}"/>
            </a:ext>
          </a:extLst>
        </xdr:cNvPr>
        <xdr:cNvSpPr/>
      </xdr:nvSpPr>
      <xdr:spPr>
        <a:xfrm>
          <a:off x="22110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54627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E5CC46D8-54B2-464E-ACC2-B8342986B82A}"/>
            </a:ext>
          </a:extLst>
        </xdr:cNvPr>
        <xdr:cNvSpPr txBox="1"/>
      </xdr:nvSpPr>
      <xdr:spPr>
        <a:xfrm>
          <a:off x="22199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78740</xdr:rowOff>
    </xdr:from>
    <xdr:to>
      <xdr:col>112</xdr:col>
      <xdr:colOff>38100</xdr:colOff>
      <xdr:row>41</xdr:row>
      <xdr:rowOff>8890</xdr:rowOff>
    </xdr:to>
    <xdr:sp macro="" textlink="">
      <xdr:nvSpPr>
        <xdr:cNvPr id="495" name="楕円 494">
          <a:extLst>
            <a:ext uri="{FF2B5EF4-FFF2-40B4-BE49-F238E27FC236}">
              <a16:creationId xmlns:a16="http://schemas.microsoft.com/office/drawing/2014/main" id="{D644EE65-FFEE-4802-A60D-4D3D7B917FC5}"/>
            </a:ext>
          </a:extLst>
        </xdr:cNvPr>
        <xdr:cNvSpPr/>
      </xdr:nvSpPr>
      <xdr:spPr>
        <a:xfrm>
          <a:off x="21272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127000</xdr:rowOff>
    </xdr:from>
    <xdr:to>
      <xdr:col>116</xdr:col>
      <xdr:colOff>63500</xdr:colOff>
      <xdr:row>40</xdr:row>
      <xdr:rowOff>129540</xdr:rowOff>
    </xdr:to>
    <xdr:cxnSp macro="">
      <xdr:nvCxnSpPr>
        <xdr:cNvPr id="496" name="直線コネクタ 495">
          <a:extLst>
            <a:ext uri="{FF2B5EF4-FFF2-40B4-BE49-F238E27FC236}">
              <a16:creationId xmlns:a16="http://schemas.microsoft.com/office/drawing/2014/main" id="{64BF7173-0793-482A-8BF2-3D26EB04C7BB}"/>
            </a:ext>
          </a:extLst>
        </xdr:cNvPr>
        <xdr:cNvCxnSpPr/>
      </xdr:nvCxnSpPr>
      <xdr:spPr>
        <a:xfrm flipV="1">
          <a:off x="21323300" y="698500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82550</xdr:rowOff>
    </xdr:from>
    <xdr:to>
      <xdr:col>107</xdr:col>
      <xdr:colOff>101600</xdr:colOff>
      <xdr:row>41</xdr:row>
      <xdr:rowOff>12700</xdr:rowOff>
    </xdr:to>
    <xdr:sp macro="" textlink="">
      <xdr:nvSpPr>
        <xdr:cNvPr id="497" name="楕円 496">
          <a:extLst>
            <a:ext uri="{FF2B5EF4-FFF2-40B4-BE49-F238E27FC236}">
              <a16:creationId xmlns:a16="http://schemas.microsoft.com/office/drawing/2014/main" id="{E221067F-4419-4380-ACBC-2C453E5ECC04}"/>
            </a:ext>
          </a:extLst>
        </xdr:cNvPr>
        <xdr:cNvSpPr/>
      </xdr:nvSpPr>
      <xdr:spPr>
        <a:xfrm>
          <a:off x="20383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129540</xdr:rowOff>
    </xdr:from>
    <xdr:to>
      <xdr:col>111</xdr:col>
      <xdr:colOff>177800</xdr:colOff>
      <xdr:row>40</xdr:row>
      <xdr:rowOff>133350</xdr:rowOff>
    </xdr:to>
    <xdr:cxnSp macro="">
      <xdr:nvCxnSpPr>
        <xdr:cNvPr id="498" name="直線コネクタ 497">
          <a:extLst>
            <a:ext uri="{FF2B5EF4-FFF2-40B4-BE49-F238E27FC236}">
              <a16:creationId xmlns:a16="http://schemas.microsoft.com/office/drawing/2014/main" id="{16684F66-1FD5-4496-B53F-72EA37B0861B}"/>
            </a:ext>
          </a:extLst>
        </xdr:cNvPr>
        <xdr:cNvCxnSpPr/>
      </xdr:nvCxnSpPr>
      <xdr:spPr>
        <a:xfrm flipV="1">
          <a:off x="20434300" y="698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86360</xdr:rowOff>
    </xdr:from>
    <xdr:to>
      <xdr:col>102</xdr:col>
      <xdr:colOff>165100</xdr:colOff>
      <xdr:row>41</xdr:row>
      <xdr:rowOff>16510</xdr:rowOff>
    </xdr:to>
    <xdr:sp macro="" textlink="">
      <xdr:nvSpPr>
        <xdr:cNvPr id="499" name="楕円 498">
          <a:extLst>
            <a:ext uri="{FF2B5EF4-FFF2-40B4-BE49-F238E27FC236}">
              <a16:creationId xmlns:a16="http://schemas.microsoft.com/office/drawing/2014/main" id="{6F14D252-FE9E-4127-BD21-7810633A6888}"/>
            </a:ext>
          </a:extLst>
        </xdr:cNvPr>
        <xdr:cNvSpPr/>
      </xdr:nvSpPr>
      <xdr:spPr>
        <a:xfrm>
          <a:off x="19494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133350</xdr:rowOff>
    </xdr:from>
    <xdr:to>
      <xdr:col>107</xdr:col>
      <xdr:colOff>50800</xdr:colOff>
      <xdr:row>40</xdr:row>
      <xdr:rowOff>137160</xdr:rowOff>
    </xdr:to>
    <xdr:cxnSp macro="">
      <xdr:nvCxnSpPr>
        <xdr:cNvPr id="500" name="直線コネクタ 499">
          <a:extLst>
            <a:ext uri="{FF2B5EF4-FFF2-40B4-BE49-F238E27FC236}">
              <a16:creationId xmlns:a16="http://schemas.microsoft.com/office/drawing/2014/main" id="{6F7891EB-E19E-4E9D-9CDC-662E6BC7D762}"/>
            </a:ext>
          </a:extLst>
        </xdr:cNvPr>
        <xdr:cNvCxnSpPr/>
      </xdr:nvCxnSpPr>
      <xdr:spPr>
        <a:xfrm flipV="1">
          <a:off x="19545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88900</xdr:rowOff>
    </xdr:from>
    <xdr:to>
      <xdr:col>98</xdr:col>
      <xdr:colOff>38100</xdr:colOff>
      <xdr:row>41</xdr:row>
      <xdr:rowOff>19050</xdr:rowOff>
    </xdr:to>
    <xdr:sp macro="" textlink="">
      <xdr:nvSpPr>
        <xdr:cNvPr id="501" name="楕円 500">
          <a:extLst>
            <a:ext uri="{FF2B5EF4-FFF2-40B4-BE49-F238E27FC236}">
              <a16:creationId xmlns:a16="http://schemas.microsoft.com/office/drawing/2014/main" id="{43CE7E70-1E6E-4CBB-A396-BF581D8C10DF}"/>
            </a:ext>
          </a:extLst>
        </xdr:cNvPr>
        <xdr:cNvSpPr/>
      </xdr:nvSpPr>
      <xdr:spPr>
        <a:xfrm>
          <a:off x="18605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137160</xdr:rowOff>
    </xdr:from>
    <xdr:to>
      <xdr:col>102</xdr:col>
      <xdr:colOff>114300</xdr:colOff>
      <xdr:row>40</xdr:row>
      <xdr:rowOff>139700</xdr:rowOff>
    </xdr:to>
    <xdr:cxnSp macro="">
      <xdr:nvCxnSpPr>
        <xdr:cNvPr id="502" name="直線コネクタ 501">
          <a:extLst>
            <a:ext uri="{FF2B5EF4-FFF2-40B4-BE49-F238E27FC236}">
              <a16:creationId xmlns:a16="http://schemas.microsoft.com/office/drawing/2014/main" id="{644C26AC-CEE5-4D6C-8B2F-CAD0A85E076C}"/>
            </a:ext>
          </a:extLst>
        </xdr:cNvPr>
        <xdr:cNvCxnSpPr/>
      </xdr:nvCxnSpPr>
      <xdr:spPr>
        <a:xfrm flipV="1">
          <a:off x="18656300" y="69951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142257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6BA4943E-9F4A-4DE8-A766-4B836613079A}"/>
            </a:ext>
          </a:extLst>
        </xdr:cNvPr>
        <xdr:cNvSpPr txBox="1"/>
      </xdr:nvSpPr>
      <xdr:spPr>
        <a:xfrm>
          <a:off x="210757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C1314C78-B56A-4BF0-8CED-9094E0821D5E}"/>
            </a:ext>
          </a:extLst>
        </xdr:cNvPr>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6367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359DFF9C-95B4-4C2B-BBA6-A06653B61169}"/>
            </a:ext>
          </a:extLst>
        </xdr:cNvPr>
        <xdr:cNvSpPr txBox="1"/>
      </xdr:nvSpPr>
      <xdr:spPr>
        <a:xfrm>
          <a:off x="19310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597084D4-C3C0-49C6-B8AD-0941DC9C932B}"/>
            </a:ext>
          </a:extLst>
        </xdr:cNvPr>
        <xdr:cNvSpPr txBox="1"/>
      </xdr:nvSpPr>
      <xdr:spPr>
        <a:xfrm>
          <a:off x="18421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A01A541-9D02-4940-B924-505CAD6D0B02}"/>
            </a:ext>
          </a:extLst>
        </xdr:cNvPr>
        <xdr:cNvSpPr txBox="1"/>
      </xdr:nvSpPr>
      <xdr:spPr>
        <a:xfrm>
          <a:off x="21075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3827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4C618290-6374-49DD-A92E-2A758FFACD57}"/>
            </a:ext>
          </a:extLst>
        </xdr:cNvPr>
        <xdr:cNvSpPr txBox="1"/>
      </xdr:nvSpPr>
      <xdr:spPr>
        <a:xfrm>
          <a:off x="20199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7637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FB1473E2-00B5-4B42-B4E6-C08870505871}"/>
            </a:ext>
          </a:extLst>
        </xdr:cNvPr>
        <xdr:cNvSpPr txBox="1"/>
      </xdr:nvSpPr>
      <xdr:spPr>
        <a:xfrm>
          <a:off x="19310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10177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6BD87BB9-040E-46E9-AC23-0562965DA678}"/>
            </a:ext>
          </a:extLst>
        </xdr:cNvPr>
        <xdr:cNvSpPr txBox="1"/>
      </xdr:nvSpPr>
      <xdr:spPr>
        <a:xfrm>
          <a:off x="18421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5CDB92A5-F054-459B-9495-9E96C650B9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859554DC-78F0-4E3C-A537-D6DA1ED3FD7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6EB1C9AF-07B2-42EC-A9DA-3E4122D030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19247F08-751A-4B5A-AFA3-60F545ACB6B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E1398432-D1B3-49CA-8A7E-BFDCCBF8813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55457ED5-430A-44E7-97FA-5E25B70A2B2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582E0F96-5ECB-4CBA-BC16-556D9170C0F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7D883E23-D3A9-4A78-B090-EDAE02FD4C2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22204E3D-91F0-4959-A9B9-72EF002B53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AB260B84-5EDB-4441-BECF-54FC783AD2F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E505E4EE-7796-4D30-BDDF-FB26FB50605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E06206F7-A3EC-4090-B0E6-03DB91EC932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B1C2C11B-6607-4490-A1D7-923F0FF0D5F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A6C22DBF-2D87-49AF-9967-2027EE1A0BC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EA1A802-F115-478D-99A6-21D93B9EB6D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EE34FD93-5BDC-4DCA-BAEF-A88CBFC49A7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2CBC6A0F-A334-4E8D-9E08-9399F9285CE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AD7571C9-2D59-4F10-A895-C9EC5C5E5E3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C4BBD0FF-1DDF-4E46-83B2-83B13F9EAD9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A94B9641-726C-4360-BE72-B8CDEEDF313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B0E4C09F-E5AD-4517-B900-8A64964D4CA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13698B9D-010B-4F43-8B52-833392B1118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E201FFD4-2C37-44B2-9C0B-ADBE7B28972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741CE12A-CC1F-4FE4-B607-AB9BA3F88C9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535" name="直線コネクタ 534">
          <a:extLst>
            <a:ext uri="{FF2B5EF4-FFF2-40B4-BE49-F238E27FC236}">
              <a16:creationId xmlns:a16="http://schemas.microsoft.com/office/drawing/2014/main" id="{4AAD535A-6BCA-4FC9-BB29-D708017095C3}"/>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DC8B9E09-3769-4560-B529-E0AB9E57A591}"/>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37" name="直線コネクタ 536">
          <a:extLst>
            <a:ext uri="{FF2B5EF4-FFF2-40B4-BE49-F238E27FC236}">
              <a16:creationId xmlns:a16="http://schemas.microsoft.com/office/drawing/2014/main" id="{EB8A5921-A19C-46F2-A5A7-27D0E0F7CC9B}"/>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33672BBD-24D2-49FB-AFA1-66E020F0ED72}"/>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39" name="直線コネクタ 538">
          <a:extLst>
            <a:ext uri="{FF2B5EF4-FFF2-40B4-BE49-F238E27FC236}">
              <a16:creationId xmlns:a16="http://schemas.microsoft.com/office/drawing/2014/main" id="{B8241D51-156B-4999-8DBF-24E70870D394}"/>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D3B643E8-C22F-4570-994D-8DA8EA680220}"/>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41" name="フローチャート: 判断 540">
          <a:extLst>
            <a:ext uri="{FF2B5EF4-FFF2-40B4-BE49-F238E27FC236}">
              <a16:creationId xmlns:a16="http://schemas.microsoft.com/office/drawing/2014/main" id="{1C35D77A-372A-4C6E-A84B-77C861ABFF83}"/>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42" name="フローチャート: 判断 541">
          <a:extLst>
            <a:ext uri="{FF2B5EF4-FFF2-40B4-BE49-F238E27FC236}">
              <a16:creationId xmlns:a16="http://schemas.microsoft.com/office/drawing/2014/main" id="{5EC5919D-4815-4132-9335-9ECD88BA46D7}"/>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43" name="フローチャート: 判断 542">
          <a:extLst>
            <a:ext uri="{FF2B5EF4-FFF2-40B4-BE49-F238E27FC236}">
              <a16:creationId xmlns:a16="http://schemas.microsoft.com/office/drawing/2014/main" id="{E5A4E796-971A-447E-BF5D-1698C4FB3DA6}"/>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C25D22CC-FBF7-4A9C-8CED-B1F9B0EA2D77}"/>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5" name="フローチャート: 判断 544">
          <a:extLst>
            <a:ext uri="{FF2B5EF4-FFF2-40B4-BE49-F238E27FC236}">
              <a16:creationId xmlns:a16="http://schemas.microsoft.com/office/drawing/2014/main" id="{B354607A-6F63-46FD-ADCA-DF9E74BE0CF2}"/>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F641CAF-2E90-438B-BF5A-8E55EEEBA09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294B733-7AAB-4377-8894-2613CAE843A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C1B5E3B-522A-4AB0-84C2-41C83114C12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68D56B7-FAB7-41E2-AF11-2D548E0066B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E24C010-8840-424E-B759-A27E00DB28A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55880</xdr:rowOff>
    </xdr:from>
    <xdr:to>
      <xdr:col>85</xdr:col>
      <xdr:colOff>177800</xdr:colOff>
      <xdr:row>60</xdr:row>
      <xdr:rowOff>157480</xdr:rowOff>
    </xdr:to>
    <xdr:sp macro="" textlink="">
      <xdr:nvSpPr>
        <xdr:cNvPr id="551" name="楕円 550">
          <a:extLst>
            <a:ext uri="{FF2B5EF4-FFF2-40B4-BE49-F238E27FC236}">
              <a16:creationId xmlns:a16="http://schemas.microsoft.com/office/drawing/2014/main" id="{DCE3AAA6-5240-44D7-B39C-8226DD0CC61E}"/>
            </a:ext>
          </a:extLst>
        </xdr:cNvPr>
        <xdr:cNvSpPr/>
      </xdr:nvSpPr>
      <xdr:spPr>
        <a:xfrm>
          <a:off x="16268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34307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58C5F07B-BA9D-455B-852E-5C0CAAB9B50B}"/>
            </a:ext>
          </a:extLst>
        </xdr:cNvPr>
        <xdr:cNvSpPr txBox="1"/>
      </xdr:nvSpPr>
      <xdr:spPr>
        <a:xfrm>
          <a:off x="16357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553" name="楕円 552">
          <a:extLst>
            <a:ext uri="{FF2B5EF4-FFF2-40B4-BE49-F238E27FC236}">
              <a16:creationId xmlns:a16="http://schemas.microsoft.com/office/drawing/2014/main" id="{8A7FCBBF-B1C1-4BD9-80B4-6E7C0FC7BFAD}"/>
            </a:ext>
          </a:extLst>
        </xdr:cNvPr>
        <xdr:cNvSpPr/>
      </xdr:nvSpPr>
      <xdr:spPr>
        <a:xfrm>
          <a:off x="1543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106680</xdr:rowOff>
    </xdr:to>
    <xdr:cxnSp macro="">
      <xdr:nvCxnSpPr>
        <xdr:cNvPr id="554" name="直線コネクタ 553">
          <a:extLst>
            <a:ext uri="{FF2B5EF4-FFF2-40B4-BE49-F238E27FC236}">
              <a16:creationId xmlns:a16="http://schemas.microsoft.com/office/drawing/2014/main" id="{9C222604-551F-4D40-8D19-DA9838B53CC6}"/>
            </a:ext>
          </a:extLst>
        </xdr:cNvPr>
        <xdr:cNvCxnSpPr/>
      </xdr:nvCxnSpPr>
      <xdr:spPr>
        <a:xfrm>
          <a:off x="15481300" y="10355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147320</xdr:rowOff>
    </xdr:from>
    <xdr:to>
      <xdr:col>76</xdr:col>
      <xdr:colOff>165100</xdr:colOff>
      <xdr:row>60</xdr:row>
      <xdr:rowOff>77470</xdr:rowOff>
    </xdr:to>
    <xdr:sp macro="" textlink="">
      <xdr:nvSpPr>
        <xdr:cNvPr id="555" name="楕円 554">
          <a:extLst>
            <a:ext uri="{FF2B5EF4-FFF2-40B4-BE49-F238E27FC236}">
              <a16:creationId xmlns:a16="http://schemas.microsoft.com/office/drawing/2014/main" id="{B3252290-5B60-43C2-B9D8-239950CD816C}"/>
            </a:ext>
          </a:extLst>
        </xdr:cNvPr>
        <xdr:cNvSpPr/>
      </xdr:nvSpPr>
      <xdr:spPr>
        <a:xfrm>
          <a:off x="14541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26670</xdr:rowOff>
    </xdr:from>
    <xdr:to>
      <xdr:col>81</xdr:col>
      <xdr:colOff>50800</xdr:colOff>
      <xdr:row>60</xdr:row>
      <xdr:rowOff>68580</xdr:rowOff>
    </xdr:to>
    <xdr:cxnSp macro="">
      <xdr:nvCxnSpPr>
        <xdr:cNvPr id="556" name="直線コネクタ 555">
          <a:extLst>
            <a:ext uri="{FF2B5EF4-FFF2-40B4-BE49-F238E27FC236}">
              <a16:creationId xmlns:a16="http://schemas.microsoft.com/office/drawing/2014/main" id="{895A65BF-968D-4849-B12C-8E3FD2ED679C}"/>
            </a:ext>
          </a:extLst>
        </xdr:cNvPr>
        <xdr:cNvCxnSpPr/>
      </xdr:nvCxnSpPr>
      <xdr:spPr>
        <a:xfrm>
          <a:off x="14592300" y="10313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57" name="楕円 556">
          <a:extLst>
            <a:ext uri="{FF2B5EF4-FFF2-40B4-BE49-F238E27FC236}">
              <a16:creationId xmlns:a16="http://schemas.microsoft.com/office/drawing/2014/main" id="{6AACC6A1-CF29-4C6A-B60B-B5F4DCADB7C2}"/>
            </a:ext>
          </a:extLst>
        </xdr:cNvPr>
        <xdr:cNvSpPr/>
      </xdr:nvSpPr>
      <xdr:spPr>
        <a:xfrm>
          <a:off x="13652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24765</xdr:rowOff>
    </xdr:from>
    <xdr:to>
      <xdr:col>76</xdr:col>
      <xdr:colOff>114300</xdr:colOff>
      <xdr:row>60</xdr:row>
      <xdr:rowOff>26670</xdr:rowOff>
    </xdr:to>
    <xdr:cxnSp macro="">
      <xdr:nvCxnSpPr>
        <xdr:cNvPr id="558" name="直線コネクタ 557">
          <a:extLst>
            <a:ext uri="{FF2B5EF4-FFF2-40B4-BE49-F238E27FC236}">
              <a16:creationId xmlns:a16="http://schemas.microsoft.com/office/drawing/2014/main" id="{6D7FAF26-A5C7-4F74-BFC8-03259A9C1188}"/>
            </a:ext>
          </a:extLst>
        </xdr:cNvPr>
        <xdr:cNvCxnSpPr/>
      </xdr:nvCxnSpPr>
      <xdr:spPr>
        <a:xfrm>
          <a:off x="13703300" y="10311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116840</xdr:rowOff>
    </xdr:from>
    <xdr:to>
      <xdr:col>67</xdr:col>
      <xdr:colOff>101600</xdr:colOff>
      <xdr:row>60</xdr:row>
      <xdr:rowOff>46990</xdr:rowOff>
    </xdr:to>
    <xdr:sp macro="" textlink="">
      <xdr:nvSpPr>
        <xdr:cNvPr id="559" name="楕円 558">
          <a:extLst>
            <a:ext uri="{FF2B5EF4-FFF2-40B4-BE49-F238E27FC236}">
              <a16:creationId xmlns:a16="http://schemas.microsoft.com/office/drawing/2014/main" id="{DC16E4CA-FCA3-44EE-ABDD-0C074C43B91B}"/>
            </a:ext>
          </a:extLst>
        </xdr:cNvPr>
        <xdr:cNvSpPr/>
      </xdr:nvSpPr>
      <xdr:spPr>
        <a:xfrm>
          <a:off x="12763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167640</xdr:rowOff>
    </xdr:from>
    <xdr:to>
      <xdr:col>71</xdr:col>
      <xdr:colOff>177800</xdr:colOff>
      <xdr:row>60</xdr:row>
      <xdr:rowOff>24765</xdr:rowOff>
    </xdr:to>
    <xdr:cxnSp macro="">
      <xdr:nvCxnSpPr>
        <xdr:cNvPr id="560" name="直線コネクタ 559">
          <a:extLst>
            <a:ext uri="{FF2B5EF4-FFF2-40B4-BE49-F238E27FC236}">
              <a16:creationId xmlns:a16="http://schemas.microsoft.com/office/drawing/2014/main" id="{9C3D6500-767D-446A-8902-8BAFB6DC088A}"/>
            </a:ext>
          </a:extLst>
        </xdr:cNvPr>
        <xdr:cNvCxnSpPr/>
      </xdr:nvCxnSpPr>
      <xdr:spPr>
        <a:xfrm>
          <a:off x="12814300" y="102831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134002</xdr:rowOff>
    </xdr:from>
    <xdr:ext cx="405111" cy="259045"/>
    <xdr:sp macro="" textlink="">
      <xdr:nvSpPr>
        <xdr:cNvPr id="561" name="n_1aveValue【学校施設】&#10;有形固定資産減価償却率">
          <a:extLst>
            <a:ext uri="{FF2B5EF4-FFF2-40B4-BE49-F238E27FC236}">
              <a16:creationId xmlns:a16="http://schemas.microsoft.com/office/drawing/2014/main" id="{74EC547C-C93E-4665-B95C-83CCDB870B44}"/>
            </a:ext>
          </a:extLst>
        </xdr:cNvPr>
        <xdr:cNvSpPr txBox="1"/>
      </xdr:nvSpPr>
      <xdr:spPr>
        <a:xfrm>
          <a:off x="15266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562" name="n_2aveValue【学校施設】&#10;有形固定資産減価償却率">
          <a:extLst>
            <a:ext uri="{FF2B5EF4-FFF2-40B4-BE49-F238E27FC236}">
              <a16:creationId xmlns:a16="http://schemas.microsoft.com/office/drawing/2014/main" id="{2AB5F801-E366-43DD-B3F1-5F1796293337}"/>
            </a:ext>
          </a:extLst>
        </xdr:cNvPr>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a:extLst>
            <a:ext uri="{FF2B5EF4-FFF2-40B4-BE49-F238E27FC236}">
              <a16:creationId xmlns:a16="http://schemas.microsoft.com/office/drawing/2014/main" id="{20D00A39-2E7F-4F60-9972-E0C40569BF9E}"/>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564" name="n_4aveValue【学校施設】&#10;有形固定資産減価償却率">
          <a:extLst>
            <a:ext uri="{FF2B5EF4-FFF2-40B4-BE49-F238E27FC236}">
              <a16:creationId xmlns:a16="http://schemas.microsoft.com/office/drawing/2014/main" id="{C5722E77-6F09-4F0B-BA32-0DDA426F5DF1}"/>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565" name="n_1mainValue【学校施設】&#10;有形固定資産減価償却率">
          <a:extLst>
            <a:ext uri="{FF2B5EF4-FFF2-40B4-BE49-F238E27FC236}">
              <a16:creationId xmlns:a16="http://schemas.microsoft.com/office/drawing/2014/main" id="{38F82913-DAA2-46D8-8BE9-2F623A7BEBEA}"/>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93997</xdr:rowOff>
    </xdr:from>
    <xdr:ext cx="405111" cy="259045"/>
    <xdr:sp macro="" textlink="">
      <xdr:nvSpPr>
        <xdr:cNvPr id="566" name="n_2mainValue【学校施設】&#10;有形固定資産減価償却率">
          <a:extLst>
            <a:ext uri="{FF2B5EF4-FFF2-40B4-BE49-F238E27FC236}">
              <a16:creationId xmlns:a16="http://schemas.microsoft.com/office/drawing/2014/main" id="{37B8CB5B-7C20-4278-BD4F-FFB201F28149}"/>
            </a:ext>
          </a:extLst>
        </xdr:cNvPr>
        <xdr:cNvSpPr txBox="1"/>
      </xdr:nvSpPr>
      <xdr:spPr>
        <a:xfrm>
          <a:off x="14389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567" name="n_3mainValue【学校施設】&#10;有形固定資産減価償却率">
          <a:extLst>
            <a:ext uri="{FF2B5EF4-FFF2-40B4-BE49-F238E27FC236}">
              <a16:creationId xmlns:a16="http://schemas.microsoft.com/office/drawing/2014/main" id="{BBBF4B86-D6AB-4570-8D82-C794D451BC6C}"/>
            </a:ext>
          </a:extLst>
        </xdr:cNvPr>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63517</xdr:rowOff>
    </xdr:from>
    <xdr:ext cx="405111" cy="259045"/>
    <xdr:sp macro="" textlink="">
      <xdr:nvSpPr>
        <xdr:cNvPr id="568" name="n_4mainValue【学校施設】&#10;有形固定資産減価償却率">
          <a:extLst>
            <a:ext uri="{FF2B5EF4-FFF2-40B4-BE49-F238E27FC236}">
              <a16:creationId xmlns:a16="http://schemas.microsoft.com/office/drawing/2014/main" id="{23A03448-3D00-48FB-9D90-7D4984EF0772}"/>
            </a:ext>
          </a:extLst>
        </xdr:cNvPr>
        <xdr:cNvSpPr txBox="1"/>
      </xdr:nvSpPr>
      <xdr:spPr>
        <a:xfrm>
          <a:off x="12611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B28067B8-06D2-4813-BCB8-71EB2811EEB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7806CCE5-D049-4E52-812D-C7427DE2D33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A1D519AD-09F8-4D4E-AFDD-4013F2D84A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D80B7AE5-B7F3-482C-AE38-9CADA5F4FD5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7E167DDF-022F-48AD-AD3D-9DD04671F94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80B1C730-838D-4CB1-8E13-5E63408A769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55FA505A-342A-462F-B210-FF83F546E3E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CF997721-9BC2-413D-A429-FA7CEF66F90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FDF0F2CA-8EF0-418D-B9D1-8F558AC58C9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542D16DA-72C7-4CB8-9153-71BE8B3B536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552C323A-01D9-45A3-B696-0E8229FCA07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CB73E788-0426-43EA-A716-EDB0C2ECF16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5ACFBA09-A0DA-43EC-BE50-7239C45B0EC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1EC18EE3-BF15-443E-BF5E-81228F577B6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2A755A9B-92F2-47F8-B370-EFE9C0018A9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3ACAD0EC-6C14-49B0-88F1-3D597211CCC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ABB801F8-0AC6-4092-80C7-7109997A8F6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FC3BC1A0-69C5-41ED-B5E0-27981F6BEBA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D24FE2EC-6DEB-4227-A270-BDB788F163B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52F7484C-8BE2-4178-8580-FCEB7DCA7FF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E3179881-1E0C-4FE2-9226-61AF235235E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BDBADD8A-56E8-4966-BE03-DA076A866AE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591" name="直線コネクタ 590">
          <a:extLst>
            <a:ext uri="{FF2B5EF4-FFF2-40B4-BE49-F238E27FC236}">
              <a16:creationId xmlns:a16="http://schemas.microsoft.com/office/drawing/2014/main" id="{EACEDF09-D402-4E18-AF28-32D218BA5E44}"/>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592" name="【学校施設】&#10;一人当たり面積最小値テキスト">
          <a:extLst>
            <a:ext uri="{FF2B5EF4-FFF2-40B4-BE49-F238E27FC236}">
              <a16:creationId xmlns:a16="http://schemas.microsoft.com/office/drawing/2014/main" id="{19EF3527-8187-437F-8F12-D66AC5CD1376}"/>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593" name="直線コネクタ 592">
          <a:extLst>
            <a:ext uri="{FF2B5EF4-FFF2-40B4-BE49-F238E27FC236}">
              <a16:creationId xmlns:a16="http://schemas.microsoft.com/office/drawing/2014/main" id="{5DB7D8ED-D184-415B-8434-91B12964A9D1}"/>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94" name="【学校施設】&#10;一人当たり面積最大値テキスト">
          <a:extLst>
            <a:ext uri="{FF2B5EF4-FFF2-40B4-BE49-F238E27FC236}">
              <a16:creationId xmlns:a16="http://schemas.microsoft.com/office/drawing/2014/main" id="{34842E6D-A81E-4474-8217-2CA7DC317D57}"/>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95" name="直線コネクタ 594">
          <a:extLst>
            <a:ext uri="{FF2B5EF4-FFF2-40B4-BE49-F238E27FC236}">
              <a16:creationId xmlns:a16="http://schemas.microsoft.com/office/drawing/2014/main" id="{61772FD7-4309-483D-B457-337B033F7798}"/>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102278</xdr:rowOff>
    </xdr:from>
    <xdr:ext cx="469744" cy="259045"/>
    <xdr:sp macro="" textlink="">
      <xdr:nvSpPr>
        <xdr:cNvPr id="596" name="【学校施設】&#10;一人当たり面積平均値テキスト">
          <a:extLst>
            <a:ext uri="{FF2B5EF4-FFF2-40B4-BE49-F238E27FC236}">
              <a16:creationId xmlns:a16="http://schemas.microsoft.com/office/drawing/2014/main" id="{5B0FF3F9-7926-483C-A9EC-DF10D429CE47}"/>
            </a:ext>
          </a:extLst>
        </xdr:cNvPr>
        <xdr:cNvSpPr txBox="1"/>
      </xdr:nvSpPr>
      <xdr:spPr>
        <a:xfrm>
          <a:off x="22199600" y="1038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97" name="フローチャート: 判断 596">
          <a:extLst>
            <a:ext uri="{FF2B5EF4-FFF2-40B4-BE49-F238E27FC236}">
              <a16:creationId xmlns:a16="http://schemas.microsoft.com/office/drawing/2014/main" id="{F28AA630-C343-4D83-A396-F3C49EC74906}"/>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98" name="フローチャート: 判断 597">
          <a:extLst>
            <a:ext uri="{FF2B5EF4-FFF2-40B4-BE49-F238E27FC236}">
              <a16:creationId xmlns:a16="http://schemas.microsoft.com/office/drawing/2014/main" id="{921D7973-F934-4959-A172-F44458FD37D6}"/>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99" name="フローチャート: 判断 598">
          <a:extLst>
            <a:ext uri="{FF2B5EF4-FFF2-40B4-BE49-F238E27FC236}">
              <a16:creationId xmlns:a16="http://schemas.microsoft.com/office/drawing/2014/main" id="{952DA3DC-2A32-4ED6-9D56-3575CFB6D02E}"/>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600" name="フローチャート: 判断 599">
          <a:extLst>
            <a:ext uri="{FF2B5EF4-FFF2-40B4-BE49-F238E27FC236}">
              <a16:creationId xmlns:a16="http://schemas.microsoft.com/office/drawing/2014/main" id="{349DC8F9-2BAF-4FF4-BE1E-3DD34611B39C}"/>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601" name="フローチャート: 判断 600">
          <a:extLst>
            <a:ext uri="{FF2B5EF4-FFF2-40B4-BE49-F238E27FC236}">
              <a16:creationId xmlns:a16="http://schemas.microsoft.com/office/drawing/2014/main" id="{54CEDB99-EC85-4035-9CCE-5BF7A974BEAE}"/>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39EDE5B-3C6F-4E0E-936F-4A1A2F6B548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46B5E32-10C1-4F7E-BAB9-80E36F3C250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6CC4D4C-EB81-4B46-89FD-3EC32DF3FC5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7E5D455-E87A-4965-99F5-A68757901E4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6E4AEC1-0429-40C0-899B-ED53D2DD7F4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46584</xdr:rowOff>
    </xdr:from>
    <xdr:to>
      <xdr:col>116</xdr:col>
      <xdr:colOff>114300</xdr:colOff>
      <xdr:row>56</xdr:row>
      <xdr:rowOff>148184</xdr:rowOff>
    </xdr:to>
    <xdr:sp macro="" textlink="">
      <xdr:nvSpPr>
        <xdr:cNvPr id="607" name="楕円 606">
          <a:extLst>
            <a:ext uri="{FF2B5EF4-FFF2-40B4-BE49-F238E27FC236}">
              <a16:creationId xmlns:a16="http://schemas.microsoft.com/office/drawing/2014/main" id="{3444A8D7-3FA0-443E-B276-AC62E2CEED1A}"/>
            </a:ext>
          </a:extLst>
        </xdr:cNvPr>
        <xdr:cNvSpPr/>
      </xdr:nvSpPr>
      <xdr:spPr>
        <a:xfrm>
          <a:off x="22110700" y="96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69461</xdr:rowOff>
    </xdr:from>
    <xdr:ext cx="469744" cy="259045"/>
    <xdr:sp macro="" textlink="">
      <xdr:nvSpPr>
        <xdr:cNvPr id="608" name="【学校施設】&#10;一人当たり面積該当値テキスト">
          <a:extLst>
            <a:ext uri="{FF2B5EF4-FFF2-40B4-BE49-F238E27FC236}">
              <a16:creationId xmlns:a16="http://schemas.microsoft.com/office/drawing/2014/main" id="{DB5008CE-56BF-41D8-B8F9-3A98B7620835}"/>
            </a:ext>
          </a:extLst>
        </xdr:cNvPr>
        <xdr:cNvSpPr txBox="1"/>
      </xdr:nvSpPr>
      <xdr:spPr>
        <a:xfrm>
          <a:off x="22199600" y="949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67614</xdr:rowOff>
    </xdr:from>
    <xdr:to>
      <xdr:col>112</xdr:col>
      <xdr:colOff>38100</xdr:colOff>
      <xdr:row>56</xdr:row>
      <xdr:rowOff>169214</xdr:rowOff>
    </xdr:to>
    <xdr:sp macro="" textlink="">
      <xdr:nvSpPr>
        <xdr:cNvPr id="609" name="楕円 608">
          <a:extLst>
            <a:ext uri="{FF2B5EF4-FFF2-40B4-BE49-F238E27FC236}">
              <a16:creationId xmlns:a16="http://schemas.microsoft.com/office/drawing/2014/main" id="{630FFB5B-8228-4549-93B4-6AB8E6013619}"/>
            </a:ext>
          </a:extLst>
        </xdr:cNvPr>
        <xdr:cNvSpPr/>
      </xdr:nvSpPr>
      <xdr:spPr>
        <a:xfrm>
          <a:off x="21272500" y="96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97384</xdr:rowOff>
    </xdr:from>
    <xdr:to>
      <xdr:col>116</xdr:col>
      <xdr:colOff>63500</xdr:colOff>
      <xdr:row>56</xdr:row>
      <xdr:rowOff>118414</xdr:rowOff>
    </xdr:to>
    <xdr:cxnSp macro="">
      <xdr:nvCxnSpPr>
        <xdr:cNvPr id="610" name="直線コネクタ 609">
          <a:extLst>
            <a:ext uri="{FF2B5EF4-FFF2-40B4-BE49-F238E27FC236}">
              <a16:creationId xmlns:a16="http://schemas.microsoft.com/office/drawing/2014/main" id="{115DACAF-E3FD-4FC7-9F59-1DFF5142D781}"/>
            </a:ext>
          </a:extLst>
        </xdr:cNvPr>
        <xdr:cNvCxnSpPr/>
      </xdr:nvCxnSpPr>
      <xdr:spPr>
        <a:xfrm flipV="1">
          <a:off x="21323300" y="9698584"/>
          <a:ext cx="838200" cy="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147625</xdr:rowOff>
    </xdr:from>
    <xdr:to>
      <xdr:col>107</xdr:col>
      <xdr:colOff>101600</xdr:colOff>
      <xdr:row>57</xdr:row>
      <xdr:rowOff>77775</xdr:rowOff>
    </xdr:to>
    <xdr:sp macro="" textlink="">
      <xdr:nvSpPr>
        <xdr:cNvPr id="611" name="楕円 610">
          <a:extLst>
            <a:ext uri="{FF2B5EF4-FFF2-40B4-BE49-F238E27FC236}">
              <a16:creationId xmlns:a16="http://schemas.microsoft.com/office/drawing/2014/main" id="{2FB26641-FB9A-4F6E-AA27-775E4FC9FC33}"/>
            </a:ext>
          </a:extLst>
        </xdr:cNvPr>
        <xdr:cNvSpPr/>
      </xdr:nvSpPr>
      <xdr:spPr>
        <a:xfrm>
          <a:off x="20383500" y="97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118414</xdr:rowOff>
    </xdr:from>
    <xdr:to>
      <xdr:col>111</xdr:col>
      <xdr:colOff>177800</xdr:colOff>
      <xdr:row>57</xdr:row>
      <xdr:rowOff>26975</xdr:rowOff>
    </xdr:to>
    <xdr:cxnSp macro="">
      <xdr:nvCxnSpPr>
        <xdr:cNvPr id="612" name="直線コネクタ 611">
          <a:extLst>
            <a:ext uri="{FF2B5EF4-FFF2-40B4-BE49-F238E27FC236}">
              <a16:creationId xmlns:a16="http://schemas.microsoft.com/office/drawing/2014/main" id="{AD3232AC-56FC-4503-9EF7-D6C52E97F7D7}"/>
            </a:ext>
          </a:extLst>
        </xdr:cNvPr>
        <xdr:cNvCxnSpPr/>
      </xdr:nvCxnSpPr>
      <xdr:spPr>
        <a:xfrm flipV="1">
          <a:off x="20434300" y="9719614"/>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170028</xdr:rowOff>
    </xdr:from>
    <xdr:to>
      <xdr:col>102</xdr:col>
      <xdr:colOff>165100</xdr:colOff>
      <xdr:row>57</xdr:row>
      <xdr:rowOff>100178</xdr:rowOff>
    </xdr:to>
    <xdr:sp macro="" textlink="">
      <xdr:nvSpPr>
        <xdr:cNvPr id="613" name="楕円 612">
          <a:extLst>
            <a:ext uri="{FF2B5EF4-FFF2-40B4-BE49-F238E27FC236}">
              <a16:creationId xmlns:a16="http://schemas.microsoft.com/office/drawing/2014/main" id="{EA563A02-228C-4ABA-96FC-6A5766BD6FB6}"/>
            </a:ext>
          </a:extLst>
        </xdr:cNvPr>
        <xdr:cNvSpPr/>
      </xdr:nvSpPr>
      <xdr:spPr>
        <a:xfrm>
          <a:off x="19494500" y="97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26975</xdr:rowOff>
    </xdr:from>
    <xdr:to>
      <xdr:col>107</xdr:col>
      <xdr:colOff>50800</xdr:colOff>
      <xdr:row>57</xdr:row>
      <xdr:rowOff>49378</xdr:rowOff>
    </xdr:to>
    <xdr:cxnSp macro="">
      <xdr:nvCxnSpPr>
        <xdr:cNvPr id="614" name="直線コネクタ 613">
          <a:extLst>
            <a:ext uri="{FF2B5EF4-FFF2-40B4-BE49-F238E27FC236}">
              <a16:creationId xmlns:a16="http://schemas.microsoft.com/office/drawing/2014/main" id="{2E3CC227-CDB5-4846-BDE5-52A497027B13}"/>
            </a:ext>
          </a:extLst>
        </xdr:cNvPr>
        <xdr:cNvCxnSpPr/>
      </xdr:nvCxnSpPr>
      <xdr:spPr>
        <a:xfrm flipV="1">
          <a:off x="19545300" y="9799625"/>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18237</xdr:rowOff>
    </xdr:from>
    <xdr:to>
      <xdr:col>98</xdr:col>
      <xdr:colOff>38100</xdr:colOff>
      <xdr:row>57</xdr:row>
      <xdr:rowOff>119837</xdr:rowOff>
    </xdr:to>
    <xdr:sp macro="" textlink="">
      <xdr:nvSpPr>
        <xdr:cNvPr id="615" name="楕円 614">
          <a:extLst>
            <a:ext uri="{FF2B5EF4-FFF2-40B4-BE49-F238E27FC236}">
              <a16:creationId xmlns:a16="http://schemas.microsoft.com/office/drawing/2014/main" id="{E9417D39-9450-4FBA-A5E3-931FA8060A4E}"/>
            </a:ext>
          </a:extLst>
        </xdr:cNvPr>
        <xdr:cNvSpPr/>
      </xdr:nvSpPr>
      <xdr:spPr>
        <a:xfrm>
          <a:off x="18605500" y="97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49378</xdr:rowOff>
    </xdr:from>
    <xdr:to>
      <xdr:col>102</xdr:col>
      <xdr:colOff>114300</xdr:colOff>
      <xdr:row>57</xdr:row>
      <xdr:rowOff>69037</xdr:rowOff>
    </xdr:to>
    <xdr:cxnSp macro="">
      <xdr:nvCxnSpPr>
        <xdr:cNvPr id="616" name="直線コネクタ 615">
          <a:extLst>
            <a:ext uri="{FF2B5EF4-FFF2-40B4-BE49-F238E27FC236}">
              <a16:creationId xmlns:a16="http://schemas.microsoft.com/office/drawing/2014/main" id="{98F3CE59-EF58-4757-9756-2B48AD131B7B}"/>
            </a:ext>
          </a:extLst>
        </xdr:cNvPr>
        <xdr:cNvCxnSpPr/>
      </xdr:nvCxnSpPr>
      <xdr:spPr>
        <a:xfrm flipV="1">
          <a:off x="18656300" y="9822028"/>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45128</xdr:rowOff>
    </xdr:from>
    <xdr:ext cx="469744" cy="259045"/>
    <xdr:sp macro="" textlink="">
      <xdr:nvSpPr>
        <xdr:cNvPr id="617" name="n_1aveValue【学校施設】&#10;一人当たり面積">
          <a:extLst>
            <a:ext uri="{FF2B5EF4-FFF2-40B4-BE49-F238E27FC236}">
              <a16:creationId xmlns:a16="http://schemas.microsoft.com/office/drawing/2014/main" id="{D98E3E2F-FA74-4048-A4B2-BE1F782D33EE}"/>
            </a:ext>
          </a:extLst>
        </xdr:cNvPr>
        <xdr:cNvSpPr txBox="1"/>
      </xdr:nvSpPr>
      <xdr:spPr>
        <a:xfrm>
          <a:off x="21075727" y="105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54271</xdr:rowOff>
    </xdr:from>
    <xdr:ext cx="469744" cy="259045"/>
    <xdr:sp macro="" textlink="">
      <xdr:nvSpPr>
        <xdr:cNvPr id="618" name="n_2aveValue【学校施設】&#10;一人当たり面積">
          <a:extLst>
            <a:ext uri="{FF2B5EF4-FFF2-40B4-BE49-F238E27FC236}">
              <a16:creationId xmlns:a16="http://schemas.microsoft.com/office/drawing/2014/main" id="{FC87F54B-8E83-42FD-9889-64E7660104CE}"/>
            </a:ext>
          </a:extLst>
        </xdr:cNvPr>
        <xdr:cNvSpPr txBox="1"/>
      </xdr:nvSpPr>
      <xdr:spPr>
        <a:xfrm>
          <a:off x="20199427" y="105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104563</xdr:rowOff>
    </xdr:from>
    <xdr:ext cx="469744" cy="259045"/>
    <xdr:sp macro="" textlink="">
      <xdr:nvSpPr>
        <xdr:cNvPr id="619" name="n_3aveValue【学校施設】&#10;一人当たり面積">
          <a:extLst>
            <a:ext uri="{FF2B5EF4-FFF2-40B4-BE49-F238E27FC236}">
              <a16:creationId xmlns:a16="http://schemas.microsoft.com/office/drawing/2014/main" id="{0DF694B6-67DA-4E95-A85D-B717792E561C}"/>
            </a:ext>
          </a:extLst>
        </xdr:cNvPr>
        <xdr:cNvSpPr txBox="1"/>
      </xdr:nvSpPr>
      <xdr:spPr>
        <a:xfrm>
          <a:off x="19310427" y="1056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146169</xdr:rowOff>
    </xdr:from>
    <xdr:ext cx="469744" cy="259045"/>
    <xdr:sp macro="" textlink="">
      <xdr:nvSpPr>
        <xdr:cNvPr id="620" name="n_4aveValue【学校施設】&#10;一人当たり面積">
          <a:extLst>
            <a:ext uri="{FF2B5EF4-FFF2-40B4-BE49-F238E27FC236}">
              <a16:creationId xmlns:a16="http://schemas.microsoft.com/office/drawing/2014/main" id="{C3B8BEA2-1D82-4925-B475-F1AAE877D19F}"/>
            </a:ext>
          </a:extLst>
        </xdr:cNvPr>
        <xdr:cNvSpPr txBox="1"/>
      </xdr:nvSpPr>
      <xdr:spPr>
        <a:xfrm>
          <a:off x="18421427" y="106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14291</xdr:rowOff>
    </xdr:from>
    <xdr:ext cx="469744" cy="259045"/>
    <xdr:sp macro="" textlink="">
      <xdr:nvSpPr>
        <xdr:cNvPr id="621" name="n_1mainValue【学校施設】&#10;一人当たり面積">
          <a:extLst>
            <a:ext uri="{FF2B5EF4-FFF2-40B4-BE49-F238E27FC236}">
              <a16:creationId xmlns:a16="http://schemas.microsoft.com/office/drawing/2014/main" id="{92C13F75-0F18-413D-8F12-7B78078E8C5D}"/>
            </a:ext>
          </a:extLst>
        </xdr:cNvPr>
        <xdr:cNvSpPr txBox="1"/>
      </xdr:nvSpPr>
      <xdr:spPr>
        <a:xfrm>
          <a:off x="21075727" y="944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94302</xdr:rowOff>
    </xdr:from>
    <xdr:ext cx="469744" cy="259045"/>
    <xdr:sp macro="" textlink="">
      <xdr:nvSpPr>
        <xdr:cNvPr id="622" name="n_2mainValue【学校施設】&#10;一人当たり面積">
          <a:extLst>
            <a:ext uri="{FF2B5EF4-FFF2-40B4-BE49-F238E27FC236}">
              <a16:creationId xmlns:a16="http://schemas.microsoft.com/office/drawing/2014/main" id="{802CAF0C-C865-4377-8071-BFD0CC810E3C}"/>
            </a:ext>
          </a:extLst>
        </xdr:cNvPr>
        <xdr:cNvSpPr txBox="1"/>
      </xdr:nvSpPr>
      <xdr:spPr>
        <a:xfrm>
          <a:off x="20199427" y="952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116705</xdr:rowOff>
    </xdr:from>
    <xdr:ext cx="469744" cy="259045"/>
    <xdr:sp macro="" textlink="">
      <xdr:nvSpPr>
        <xdr:cNvPr id="623" name="n_3mainValue【学校施設】&#10;一人当たり面積">
          <a:extLst>
            <a:ext uri="{FF2B5EF4-FFF2-40B4-BE49-F238E27FC236}">
              <a16:creationId xmlns:a16="http://schemas.microsoft.com/office/drawing/2014/main" id="{1B3CC210-DDCE-49AF-BB92-CDE45CD76E45}"/>
            </a:ext>
          </a:extLst>
        </xdr:cNvPr>
        <xdr:cNvSpPr txBox="1"/>
      </xdr:nvSpPr>
      <xdr:spPr>
        <a:xfrm>
          <a:off x="19310427" y="954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136364</xdr:rowOff>
    </xdr:from>
    <xdr:ext cx="469744" cy="259045"/>
    <xdr:sp macro="" textlink="">
      <xdr:nvSpPr>
        <xdr:cNvPr id="624" name="n_4mainValue【学校施設】&#10;一人当たり面積">
          <a:extLst>
            <a:ext uri="{FF2B5EF4-FFF2-40B4-BE49-F238E27FC236}">
              <a16:creationId xmlns:a16="http://schemas.microsoft.com/office/drawing/2014/main" id="{C9FF6F9D-E492-47D9-929B-8B454DB0E376}"/>
            </a:ext>
          </a:extLst>
        </xdr:cNvPr>
        <xdr:cNvSpPr txBox="1"/>
      </xdr:nvSpPr>
      <xdr:spPr>
        <a:xfrm>
          <a:off x="18421427" y="956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918672E0-441E-42F7-BE93-26D83A1EE09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1607ECAB-B0D3-43F7-AB34-FBF5EB243E8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932F05F-D145-41C4-8A65-BCE2427AD60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DEC802DA-95C2-487F-B0E2-5BD048B270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17AF5018-3241-4D0C-A3A8-E472CEA3A0A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D29BE690-837D-437F-92E4-55CA330F35F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6CE47245-719F-4BDD-98F0-989C400AC6B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F4C5E3F8-78A0-4E7F-B219-DD927268C28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797376B2-E4EA-4567-886E-C4312997EA9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EAB77EC9-868C-4FB4-98D9-6C469227827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2568FD8A-5A6B-46DC-A600-5EBC4CAA69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65587CC3-34C1-474F-954F-A611CF90EB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77C87BBF-EA08-484B-A300-D5CE4A130E9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6A4633B3-713E-4A8A-8DC9-FB24ADDC36A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7019D312-7E79-41C2-A4F4-4812CD32878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18C8D08B-D6E0-4CD6-9E2B-73CA81EF114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EF4748E8-BB9E-4944-8025-BDFD1F1C964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AF839439-007E-44B0-9250-F515836F1F8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FCA63013-6689-45D4-BA56-360CD79CFEE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4D3223A9-69DB-4023-9730-8464A5486D1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A590EB0D-D892-492A-9999-3FD3916ACC2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B2D391BA-5CD0-42E9-A716-9E2589CD2CB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6EC8796-FA2F-4FB2-A359-67BAA1DF1A4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10DD284A-2984-4934-8165-C608A33D0D7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5C10D1B0-4329-46D8-B193-120ED3D39C7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66B5DE1F-1DF9-48CA-97FA-3ACFC9C196E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7347E286-18A6-4E8D-9BFA-D332CBFB29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D5AA13DC-8B8B-4B2D-AFF8-D756783DFF8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4BF8FA3E-E48B-4DFB-9040-49B91B4D21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6BA4E097-217A-40EE-92AC-383F834A6F3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40D75397-A1FE-4EEE-8D50-B4B070CF82B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97F62F39-B0F6-44F5-8756-56681BE4772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F106606D-EAD1-4905-9241-BCAC4463C93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D1DC7040-C3D6-469B-B2A7-A5ECFB9372C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9A3E5093-7514-4BCF-A9AC-06788964E1E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DFA0AE7F-5FE3-4703-8412-25248D4FC85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62ED809A-02CE-4E7C-BEF2-A40E2DC03C1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9BB27D7E-63E5-4972-BCAF-EB39B023F65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E6F0549D-0ACE-445A-BEAE-1D665E910C0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8C21E642-88A2-4104-8CBB-62EC06112A8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ECE5511B-4FF2-4FF8-8882-29545D24DF0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8E951437-F0D6-40BC-BD0C-7BDA8FBACF0E}"/>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3F465F45-C359-4B2D-9E5C-18783D94BBF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565293B0-4A8A-4B11-A330-2168CAFBF38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669" name="【公民館】&#10;有形固定資産減価償却率最大値テキスト">
          <a:extLst>
            <a:ext uri="{FF2B5EF4-FFF2-40B4-BE49-F238E27FC236}">
              <a16:creationId xmlns:a16="http://schemas.microsoft.com/office/drawing/2014/main" id="{F1C9347E-FA08-459A-AE98-2BF0F65BCD2C}"/>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670" name="直線コネクタ 669">
          <a:extLst>
            <a:ext uri="{FF2B5EF4-FFF2-40B4-BE49-F238E27FC236}">
              <a16:creationId xmlns:a16="http://schemas.microsoft.com/office/drawing/2014/main" id="{EC68AB33-CDF1-4F19-9300-F5636F002A06}"/>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671" name="【公民館】&#10;有形固定資産減価償却率平均値テキスト">
          <a:extLst>
            <a:ext uri="{FF2B5EF4-FFF2-40B4-BE49-F238E27FC236}">
              <a16:creationId xmlns:a16="http://schemas.microsoft.com/office/drawing/2014/main" id="{3406674D-B8CE-4B08-86F4-01F4F0A3F7EF}"/>
            </a:ext>
          </a:extLst>
        </xdr:cNvPr>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672" name="フローチャート: 判断 671">
          <a:extLst>
            <a:ext uri="{FF2B5EF4-FFF2-40B4-BE49-F238E27FC236}">
              <a16:creationId xmlns:a16="http://schemas.microsoft.com/office/drawing/2014/main" id="{134E5AAF-BBFB-4C14-92EE-BC6D9819FE65}"/>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73" name="フローチャート: 判断 672">
          <a:extLst>
            <a:ext uri="{FF2B5EF4-FFF2-40B4-BE49-F238E27FC236}">
              <a16:creationId xmlns:a16="http://schemas.microsoft.com/office/drawing/2014/main" id="{0A6EF863-D26C-4102-B5E2-404FAA4A463A}"/>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674" name="フローチャート: 判断 673">
          <a:extLst>
            <a:ext uri="{FF2B5EF4-FFF2-40B4-BE49-F238E27FC236}">
              <a16:creationId xmlns:a16="http://schemas.microsoft.com/office/drawing/2014/main" id="{735E92BE-3B5B-4117-802F-906D3E35D680}"/>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5" name="フローチャート: 判断 674">
          <a:extLst>
            <a:ext uri="{FF2B5EF4-FFF2-40B4-BE49-F238E27FC236}">
              <a16:creationId xmlns:a16="http://schemas.microsoft.com/office/drawing/2014/main" id="{E463CABA-EC43-47E2-A93F-3DEBEDDBF1E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6" name="フローチャート: 判断 675">
          <a:extLst>
            <a:ext uri="{FF2B5EF4-FFF2-40B4-BE49-F238E27FC236}">
              <a16:creationId xmlns:a16="http://schemas.microsoft.com/office/drawing/2014/main" id="{CADDF24C-B040-46BC-9C5E-2D3F93F2FB39}"/>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9097496-6B2C-4E4F-B9F7-3A401AA7F3D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66556E9-BA75-43BB-B6A9-25729543838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281BDCB-7061-43D8-AD90-45C64A4C1D3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FB069D2-CE82-408A-B7BF-BFAE2888CD5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C278654-CE3F-403C-9509-FE1EE6CFFD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682" name="楕円 681">
          <a:extLst>
            <a:ext uri="{FF2B5EF4-FFF2-40B4-BE49-F238E27FC236}">
              <a16:creationId xmlns:a16="http://schemas.microsoft.com/office/drawing/2014/main" id="{46521B93-A49C-4853-91F5-6ADFB8B63985}"/>
            </a:ext>
          </a:extLst>
        </xdr:cNvPr>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683" name="【公民館】&#10;有形固定資産減価償却率該当値テキスト">
          <a:extLst>
            <a:ext uri="{FF2B5EF4-FFF2-40B4-BE49-F238E27FC236}">
              <a16:creationId xmlns:a16="http://schemas.microsoft.com/office/drawing/2014/main" id="{29470F2A-C81A-4B31-8242-5877452AF610}"/>
            </a:ext>
          </a:extLst>
        </xdr:cNvPr>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10705</xdr:rowOff>
    </xdr:from>
    <xdr:to>
      <xdr:col>81</xdr:col>
      <xdr:colOff>101600</xdr:colOff>
      <xdr:row>106</xdr:row>
      <xdr:rowOff>112305</xdr:rowOff>
    </xdr:to>
    <xdr:sp macro="" textlink="">
      <xdr:nvSpPr>
        <xdr:cNvPr id="684" name="楕円 683">
          <a:extLst>
            <a:ext uri="{FF2B5EF4-FFF2-40B4-BE49-F238E27FC236}">
              <a16:creationId xmlns:a16="http://schemas.microsoft.com/office/drawing/2014/main" id="{B7CCC23B-F106-46F3-9680-E59E357440E1}"/>
            </a:ext>
          </a:extLst>
        </xdr:cNvPr>
        <xdr:cNvSpPr/>
      </xdr:nvSpPr>
      <xdr:spPr>
        <a:xfrm>
          <a:off x="15430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61505</xdr:rowOff>
    </xdr:from>
    <xdr:to>
      <xdr:col>85</xdr:col>
      <xdr:colOff>127000</xdr:colOff>
      <xdr:row>106</xdr:row>
      <xdr:rowOff>87630</xdr:rowOff>
    </xdr:to>
    <xdr:cxnSp macro="">
      <xdr:nvCxnSpPr>
        <xdr:cNvPr id="685" name="直線コネクタ 684">
          <a:extLst>
            <a:ext uri="{FF2B5EF4-FFF2-40B4-BE49-F238E27FC236}">
              <a16:creationId xmlns:a16="http://schemas.microsoft.com/office/drawing/2014/main" id="{E1ACDF1C-B0D1-462F-A9D5-80E467C47A95}"/>
            </a:ext>
          </a:extLst>
        </xdr:cNvPr>
        <xdr:cNvCxnSpPr/>
      </xdr:nvCxnSpPr>
      <xdr:spPr>
        <a:xfrm>
          <a:off x="15481300" y="1823520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156029</xdr:rowOff>
    </xdr:from>
    <xdr:to>
      <xdr:col>76</xdr:col>
      <xdr:colOff>165100</xdr:colOff>
      <xdr:row>106</xdr:row>
      <xdr:rowOff>86179</xdr:rowOff>
    </xdr:to>
    <xdr:sp macro="" textlink="">
      <xdr:nvSpPr>
        <xdr:cNvPr id="686" name="楕円 685">
          <a:extLst>
            <a:ext uri="{FF2B5EF4-FFF2-40B4-BE49-F238E27FC236}">
              <a16:creationId xmlns:a16="http://schemas.microsoft.com/office/drawing/2014/main" id="{B0E9C8B2-0787-424B-BBAF-0207B6EF63B1}"/>
            </a:ext>
          </a:extLst>
        </xdr:cNvPr>
        <xdr:cNvSpPr/>
      </xdr:nvSpPr>
      <xdr:spPr>
        <a:xfrm>
          <a:off x="14541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35379</xdr:rowOff>
    </xdr:from>
    <xdr:to>
      <xdr:col>81</xdr:col>
      <xdr:colOff>50800</xdr:colOff>
      <xdr:row>106</xdr:row>
      <xdr:rowOff>61505</xdr:rowOff>
    </xdr:to>
    <xdr:cxnSp macro="">
      <xdr:nvCxnSpPr>
        <xdr:cNvPr id="687" name="直線コネクタ 686">
          <a:extLst>
            <a:ext uri="{FF2B5EF4-FFF2-40B4-BE49-F238E27FC236}">
              <a16:creationId xmlns:a16="http://schemas.microsoft.com/office/drawing/2014/main" id="{9EF189D1-BD73-4741-80E4-E3F8F625F8CC}"/>
            </a:ext>
          </a:extLst>
        </xdr:cNvPr>
        <xdr:cNvCxnSpPr/>
      </xdr:nvCxnSpPr>
      <xdr:spPr>
        <a:xfrm>
          <a:off x="14592300" y="182090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129902</xdr:rowOff>
    </xdr:from>
    <xdr:to>
      <xdr:col>72</xdr:col>
      <xdr:colOff>38100</xdr:colOff>
      <xdr:row>106</xdr:row>
      <xdr:rowOff>60052</xdr:rowOff>
    </xdr:to>
    <xdr:sp macro="" textlink="">
      <xdr:nvSpPr>
        <xdr:cNvPr id="688" name="楕円 687">
          <a:extLst>
            <a:ext uri="{FF2B5EF4-FFF2-40B4-BE49-F238E27FC236}">
              <a16:creationId xmlns:a16="http://schemas.microsoft.com/office/drawing/2014/main" id="{4081A7C1-7C8D-40F9-B8ED-51D16508159C}"/>
            </a:ext>
          </a:extLst>
        </xdr:cNvPr>
        <xdr:cNvSpPr/>
      </xdr:nvSpPr>
      <xdr:spPr>
        <a:xfrm>
          <a:off x="13652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xdr:rowOff>
    </xdr:from>
    <xdr:to>
      <xdr:col>76</xdr:col>
      <xdr:colOff>114300</xdr:colOff>
      <xdr:row>106</xdr:row>
      <xdr:rowOff>35379</xdr:rowOff>
    </xdr:to>
    <xdr:cxnSp macro="">
      <xdr:nvCxnSpPr>
        <xdr:cNvPr id="689" name="直線コネクタ 688">
          <a:extLst>
            <a:ext uri="{FF2B5EF4-FFF2-40B4-BE49-F238E27FC236}">
              <a16:creationId xmlns:a16="http://schemas.microsoft.com/office/drawing/2014/main" id="{A3E5706D-F37B-4137-8815-EABF2A956897}"/>
            </a:ext>
          </a:extLst>
        </xdr:cNvPr>
        <xdr:cNvCxnSpPr/>
      </xdr:nvCxnSpPr>
      <xdr:spPr>
        <a:xfrm>
          <a:off x="13703300" y="1818295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102144</xdr:rowOff>
    </xdr:from>
    <xdr:to>
      <xdr:col>67</xdr:col>
      <xdr:colOff>101600</xdr:colOff>
      <xdr:row>106</xdr:row>
      <xdr:rowOff>32294</xdr:rowOff>
    </xdr:to>
    <xdr:sp macro="" textlink="">
      <xdr:nvSpPr>
        <xdr:cNvPr id="690" name="楕円 689">
          <a:extLst>
            <a:ext uri="{FF2B5EF4-FFF2-40B4-BE49-F238E27FC236}">
              <a16:creationId xmlns:a16="http://schemas.microsoft.com/office/drawing/2014/main" id="{9CEAE93F-35C9-4899-A567-D75BEAE92D96}"/>
            </a:ext>
          </a:extLst>
        </xdr:cNvPr>
        <xdr:cNvSpPr/>
      </xdr:nvSpPr>
      <xdr:spPr>
        <a:xfrm>
          <a:off x="12763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152944</xdr:rowOff>
    </xdr:from>
    <xdr:to>
      <xdr:col>71</xdr:col>
      <xdr:colOff>177800</xdr:colOff>
      <xdr:row>106</xdr:row>
      <xdr:rowOff>9252</xdr:rowOff>
    </xdr:to>
    <xdr:cxnSp macro="">
      <xdr:nvCxnSpPr>
        <xdr:cNvPr id="691" name="直線コネクタ 690">
          <a:extLst>
            <a:ext uri="{FF2B5EF4-FFF2-40B4-BE49-F238E27FC236}">
              <a16:creationId xmlns:a16="http://schemas.microsoft.com/office/drawing/2014/main" id="{B0C8A09A-F4B3-416E-9AC4-61547F65371C}"/>
            </a:ext>
          </a:extLst>
        </xdr:cNvPr>
        <xdr:cNvCxnSpPr/>
      </xdr:nvCxnSpPr>
      <xdr:spPr>
        <a:xfrm>
          <a:off x="12814300" y="1815519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692" name="n_1aveValue【公民館】&#10;有形固定資産減価償却率">
          <a:extLst>
            <a:ext uri="{FF2B5EF4-FFF2-40B4-BE49-F238E27FC236}">
              <a16:creationId xmlns:a16="http://schemas.microsoft.com/office/drawing/2014/main" id="{E75A0932-20AD-4440-9014-057162BC6AFF}"/>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693" name="n_2aveValue【公民館】&#10;有形固定資産減価償却率">
          <a:extLst>
            <a:ext uri="{FF2B5EF4-FFF2-40B4-BE49-F238E27FC236}">
              <a16:creationId xmlns:a16="http://schemas.microsoft.com/office/drawing/2014/main" id="{3EA5C762-EBA4-4999-B915-E461299E7C36}"/>
            </a:ext>
          </a:extLst>
        </xdr:cNvPr>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94" name="n_3aveValue【公民館】&#10;有形固定資産減価償却率">
          <a:extLst>
            <a:ext uri="{FF2B5EF4-FFF2-40B4-BE49-F238E27FC236}">
              <a16:creationId xmlns:a16="http://schemas.microsoft.com/office/drawing/2014/main" id="{2A42E791-327B-40E1-8E03-C44E8EA80E88}"/>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95" name="n_4aveValue【公民館】&#10;有形固定資産減価償却率">
          <a:extLst>
            <a:ext uri="{FF2B5EF4-FFF2-40B4-BE49-F238E27FC236}">
              <a16:creationId xmlns:a16="http://schemas.microsoft.com/office/drawing/2014/main" id="{041C27C2-1C69-4135-8442-4D79E8174A3E}"/>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103432</xdr:rowOff>
    </xdr:from>
    <xdr:ext cx="405111" cy="259045"/>
    <xdr:sp macro="" textlink="">
      <xdr:nvSpPr>
        <xdr:cNvPr id="696" name="n_1mainValue【公民館】&#10;有形固定資産減価償却率">
          <a:extLst>
            <a:ext uri="{FF2B5EF4-FFF2-40B4-BE49-F238E27FC236}">
              <a16:creationId xmlns:a16="http://schemas.microsoft.com/office/drawing/2014/main" id="{DF3BED8F-D020-4EA6-BD89-91DBB8B339D2}"/>
            </a:ext>
          </a:extLst>
        </xdr:cNvPr>
        <xdr:cNvSpPr txBox="1"/>
      </xdr:nvSpPr>
      <xdr:spPr>
        <a:xfrm>
          <a:off x="152660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77306</xdr:rowOff>
    </xdr:from>
    <xdr:ext cx="405111" cy="259045"/>
    <xdr:sp macro="" textlink="">
      <xdr:nvSpPr>
        <xdr:cNvPr id="697" name="n_2mainValue【公民館】&#10;有形固定資産減価償却率">
          <a:extLst>
            <a:ext uri="{FF2B5EF4-FFF2-40B4-BE49-F238E27FC236}">
              <a16:creationId xmlns:a16="http://schemas.microsoft.com/office/drawing/2014/main" id="{D7280458-29AE-4DDF-9379-F6E40062DF95}"/>
            </a:ext>
          </a:extLst>
        </xdr:cNvPr>
        <xdr:cNvSpPr txBox="1"/>
      </xdr:nvSpPr>
      <xdr:spPr>
        <a:xfrm>
          <a:off x="14389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51179</xdr:rowOff>
    </xdr:from>
    <xdr:ext cx="405111" cy="259045"/>
    <xdr:sp macro="" textlink="">
      <xdr:nvSpPr>
        <xdr:cNvPr id="698" name="n_3mainValue【公民館】&#10;有形固定資産減価償却率">
          <a:extLst>
            <a:ext uri="{FF2B5EF4-FFF2-40B4-BE49-F238E27FC236}">
              <a16:creationId xmlns:a16="http://schemas.microsoft.com/office/drawing/2014/main" id="{852AEEEE-E0F9-48FE-8D0D-5FFDAB668EEC}"/>
            </a:ext>
          </a:extLst>
        </xdr:cNvPr>
        <xdr:cNvSpPr txBox="1"/>
      </xdr:nvSpPr>
      <xdr:spPr>
        <a:xfrm>
          <a:off x="13500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699" name="n_4mainValue【公民館】&#10;有形固定資産減価償却率">
          <a:extLst>
            <a:ext uri="{FF2B5EF4-FFF2-40B4-BE49-F238E27FC236}">
              <a16:creationId xmlns:a16="http://schemas.microsoft.com/office/drawing/2014/main" id="{76000C8C-7579-419E-97C3-89792511B9E1}"/>
            </a:ext>
          </a:extLst>
        </xdr:cNvPr>
        <xdr:cNvSpPr txBox="1"/>
      </xdr:nvSpPr>
      <xdr:spPr>
        <a:xfrm>
          <a:off x="12611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F9215E38-8829-4403-9261-771C685DE17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32E349DA-C55C-4A28-B243-E74D6AE87F8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13211F5D-8B13-4858-8A5F-E19E9C6D32C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5CF7A09A-5ADE-4411-8565-8571B511261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7EB2FF17-D533-4501-A7D3-3E7C19A7874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1CFB0E9E-AAD4-49EE-9271-32454D0123E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324AB1D7-5CC6-4E20-9589-0672761D847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44420A0-4723-42F2-8B5E-E274DC49248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B21136D7-6D15-4F38-A98D-98E9AA35B2A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7870952B-5EB1-4C09-AC82-F1C4B415ED9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22240DBA-5D94-4E56-B916-F477EEBDADB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C252AEDC-C8C3-4273-B42F-FC437A45912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AAE8B899-5A74-406C-A89C-B1F24E449D3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7FBCD401-EAB3-48FF-8205-D5D432A03DE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F9D13F9E-C5F3-4AED-A2BF-A81C1FD7416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1DE4630C-B6C7-4B01-885A-7D710381025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CBF2F39E-6261-4037-8A94-7833766B0BF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C4A48F8E-8033-43C9-A622-AE3EE427EBE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C5F49FA1-8BFC-484B-983C-6F101A291BF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E63FCA12-8B77-4BCC-93B4-4346B790A31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CF4BABD1-F067-472E-9A4D-42754AA80E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28C0509D-4A86-4CB0-A616-51F44B402C1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BB5D8A0F-794F-46B9-933C-9CBB6301D2F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5C0DB8A4-2DBB-4441-9747-DDB44D4C2098}"/>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79C9F3A4-8DF3-4182-9496-4012B495E3D8}"/>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83852679-3DC0-45FE-95D1-8B6E109E60B1}"/>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2C02CE1C-52D3-4DB6-929D-3B9C2C8A3B98}"/>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D846BD00-40B7-431D-90F1-F6088952C279}"/>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91457</xdr:rowOff>
    </xdr:from>
    <xdr:ext cx="469744" cy="259045"/>
    <xdr:sp macro="" textlink="">
      <xdr:nvSpPr>
        <xdr:cNvPr id="728" name="【公民館】&#10;一人当たり面積平均値テキスト">
          <a:extLst>
            <a:ext uri="{FF2B5EF4-FFF2-40B4-BE49-F238E27FC236}">
              <a16:creationId xmlns:a16="http://schemas.microsoft.com/office/drawing/2014/main" id="{6B51EE82-861E-47E3-998D-5812A2ADB68E}"/>
            </a:ext>
          </a:extLst>
        </xdr:cNvPr>
        <xdr:cNvSpPr txBox="1"/>
      </xdr:nvSpPr>
      <xdr:spPr>
        <a:xfrm>
          <a:off x="22199600" y="1826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729" name="フローチャート: 判断 728">
          <a:extLst>
            <a:ext uri="{FF2B5EF4-FFF2-40B4-BE49-F238E27FC236}">
              <a16:creationId xmlns:a16="http://schemas.microsoft.com/office/drawing/2014/main" id="{C08F960E-2746-4994-A81B-E76863631499}"/>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30" name="フローチャート: 判断 729">
          <a:extLst>
            <a:ext uri="{FF2B5EF4-FFF2-40B4-BE49-F238E27FC236}">
              <a16:creationId xmlns:a16="http://schemas.microsoft.com/office/drawing/2014/main" id="{52F7E41E-D862-4CA8-8538-D4D9532B5AF4}"/>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731" name="フローチャート: 判断 730">
          <a:extLst>
            <a:ext uri="{FF2B5EF4-FFF2-40B4-BE49-F238E27FC236}">
              <a16:creationId xmlns:a16="http://schemas.microsoft.com/office/drawing/2014/main" id="{93954F71-550B-4863-80B4-0E8A9F9D02E7}"/>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732" name="フローチャート: 判断 731">
          <a:extLst>
            <a:ext uri="{FF2B5EF4-FFF2-40B4-BE49-F238E27FC236}">
              <a16:creationId xmlns:a16="http://schemas.microsoft.com/office/drawing/2014/main" id="{53424674-FBCD-4E80-9898-979E45DA898D}"/>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733" name="フローチャート: 判断 732">
          <a:extLst>
            <a:ext uri="{FF2B5EF4-FFF2-40B4-BE49-F238E27FC236}">
              <a16:creationId xmlns:a16="http://schemas.microsoft.com/office/drawing/2014/main" id="{88B84177-D13F-48E7-91B4-88232EC6A9A3}"/>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728542A-AE19-4584-AF9B-CD7CC1B2587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C32A407-2990-47EA-9F1B-70F77C7FAA4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4185BB9-6DBB-486F-85FE-4290558949F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8C8CD26-FE15-45EF-A1FF-39B7E2A089B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25D493B-C68B-49A8-8654-42C0079B5F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139700</xdr:rowOff>
    </xdr:from>
    <xdr:to>
      <xdr:col>116</xdr:col>
      <xdr:colOff>114300</xdr:colOff>
      <xdr:row>106</xdr:row>
      <xdr:rowOff>69850</xdr:rowOff>
    </xdr:to>
    <xdr:sp macro="" textlink="">
      <xdr:nvSpPr>
        <xdr:cNvPr id="739" name="楕円 738">
          <a:extLst>
            <a:ext uri="{FF2B5EF4-FFF2-40B4-BE49-F238E27FC236}">
              <a16:creationId xmlns:a16="http://schemas.microsoft.com/office/drawing/2014/main" id="{777299BE-91E3-4E3D-9538-68F4ADE7E7E1}"/>
            </a:ext>
          </a:extLst>
        </xdr:cNvPr>
        <xdr:cNvSpPr/>
      </xdr:nvSpPr>
      <xdr:spPr>
        <a:xfrm>
          <a:off x="22110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162577</xdr:rowOff>
    </xdr:from>
    <xdr:ext cx="469744" cy="259045"/>
    <xdr:sp macro="" textlink="">
      <xdr:nvSpPr>
        <xdr:cNvPr id="740" name="【公民館】&#10;一人当たり面積該当値テキスト">
          <a:extLst>
            <a:ext uri="{FF2B5EF4-FFF2-40B4-BE49-F238E27FC236}">
              <a16:creationId xmlns:a16="http://schemas.microsoft.com/office/drawing/2014/main" id="{42C0264B-AD34-4818-8DC2-28E90584E2A5}"/>
            </a:ext>
          </a:extLst>
        </xdr:cNvPr>
        <xdr:cNvSpPr txBox="1"/>
      </xdr:nvSpPr>
      <xdr:spPr>
        <a:xfrm>
          <a:off x="22199600"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146050</xdr:rowOff>
    </xdr:from>
    <xdr:to>
      <xdr:col>112</xdr:col>
      <xdr:colOff>38100</xdr:colOff>
      <xdr:row>106</xdr:row>
      <xdr:rowOff>76200</xdr:rowOff>
    </xdr:to>
    <xdr:sp macro="" textlink="">
      <xdr:nvSpPr>
        <xdr:cNvPr id="741" name="楕円 740">
          <a:extLst>
            <a:ext uri="{FF2B5EF4-FFF2-40B4-BE49-F238E27FC236}">
              <a16:creationId xmlns:a16="http://schemas.microsoft.com/office/drawing/2014/main" id="{E4946370-FC3E-4C77-B645-12B7D71B0FD6}"/>
            </a:ext>
          </a:extLst>
        </xdr:cNvPr>
        <xdr:cNvSpPr/>
      </xdr:nvSpPr>
      <xdr:spPr>
        <a:xfrm>
          <a:off x="212725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19050</xdr:rowOff>
    </xdr:from>
    <xdr:to>
      <xdr:col>116</xdr:col>
      <xdr:colOff>63500</xdr:colOff>
      <xdr:row>106</xdr:row>
      <xdr:rowOff>25400</xdr:rowOff>
    </xdr:to>
    <xdr:cxnSp macro="">
      <xdr:nvCxnSpPr>
        <xdr:cNvPr id="742" name="直線コネクタ 741">
          <a:extLst>
            <a:ext uri="{FF2B5EF4-FFF2-40B4-BE49-F238E27FC236}">
              <a16:creationId xmlns:a16="http://schemas.microsoft.com/office/drawing/2014/main" id="{2105FA2B-2436-4BD1-805B-D034F91A53ED}"/>
            </a:ext>
          </a:extLst>
        </xdr:cNvPr>
        <xdr:cNvCxnSpPr/>
      </xdr:nvCxnSpPr>
      <xdr:spPr>
        <a:xfrm flipV="1">
          <a:off x="21323300" y="181927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152400</xdr:rowOff>
    </xdr:from>
    <xdr:to>
      <xdr:col>107</xdr:col>
      <xdr:colOff>101600</xdr:colOff>
      <xdr:row>106</xdr:row>
      <xdr:rowOff>82550</xdr:rowOff>
    </xdr:to>
    <xdr:sp macro="" textlink="">
      <xdr:nvSpPr>
        <xdr:cNvPr id="743" name="楕円 742">
          <a:extLst>
            <a:ext uri="{FF2B5EF4-FFF2-40B4-BE49-F238E27FC236}">
              <a16:creationId xmlns:a16="http://schemas.microsoft.com/office/drawing/2014/main" id="{23D44E82-3B4A-4FA9-BE6E-4031F20FB7EC}"/>
            </a:ext>
          </a:extLst>
        </xdr:cNvPr>
        <xdr:cNvSpPr/>
      </xdr:nvSpPr>
      <xdr:spPr>
        <a:xfrm>
          <a:off x="20383500" y="181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25400</xdr:rowOff>
    </xdr:from>
    <xdr:to>
      <xdr:col>111</xdr:col>
      <xdr:colOff>177800</xdr:colOff>
      <xdr:row>106</xdr:row>
      <xdr:rowOff>31750</xdr:rowOff>
    </xdr:to>
    <xdr:cxnSp macro="">
      <xdr:nvCxnSpPr>
        <xdr:cNvPr id="744" name="直線コネクタ 743">
          <a:extLst>
            <a:ext uri="{FF2B5EF4-FFF2-40B4-BE49-F238E27FC236}">
              <a16:creationId xmlns:a16="http://schemas.microsoft.com/office/drawing/2014/main" id="{6E44DE55-233C-4BDA-91C0-80D1B6A3FF14}"/>
            </a:ext>
          </a:extLst>
        </xdr:cNvPr>
        <xdr:cNvCxnSpPr/>
      </xdr:nvCxnSpPr>
      <xdr:spPr>
        <a:xfrm flipV="1">
          <a:off x="20434300" y="181991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158750</xdr:rowOff>
    </xdr:from>
    <xdr:to>
      <xdr:col>102</xdr:col>
      <xdr:colOff>165100</xdr:colOff>
      <xdr:row>106</xdr:row>
      <xdr:rowOff>88900</xdr:rowOff>
    </xdr:to>
    <xdr:sp macro="" textlink="">
      <xdr:nvSpPr>
        <xdr:cNvPr id="745" name="楕円 744">
          <a:extLst>
            <a:ext uri="{FF2B5EF4-FFF2-40B4-BE49-F238E27FC236}">
              <a16:creationId xmlns:a16="http://schemas.microsoft.com/office/drawing/2014/main" id="{F712A9CA-2F55-439D-AF6F-65CC9E93D032}"/>
            </a:ext>
          </a:extLst>
        </xdr:cNvPr>
        <xdr:cNvSpPr/>
      </xdr:nvSpPr>
      <xdr:spPr>
        <a:xfrm>
          <a:off x="19494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31750</xdr:rowOff>
    </xdr:from>
    <xdr:to>
      <xdr:col>107</xdr:col>
      <xdr:colOff>50800</xdr:colOff>
      <xdr:row>106</xdr:row>
      <xdr:rowOff>38100</xdr:rowOff>
    </xdr:to>
    <xdr:cxnSp macro="">
      <xdr:nvCxnSpPr>
        <xdr:cNvPr id="746" name="直線コネクタ 745">
          <a:extLst>
            <a:ext uri="{FF2B5EF4-FFF2-40B4-BE49-F238E27FC236}">
              <a16:creationId xmlns:a16="http://schemas.microsoft.com/office/drawing/2014/main" id="{3FEF82B7-3902-4185-9053-C1396C57502C}"/>
            </a:ext>
          </a:extLst>
        </xdr:cNvPr>
        <xdr:cNvCxnSpPr/>
      </xdr:nvCxnSpPr>
      <xdr:spPr>
        <a:xfrm flipV="1">
          <a:off x="19545300" y="182054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165100</xdr:rowOff>
    </xdr:from>
    <xdr:to>
      <xdr:col>98</xdr:col>
      <xdr:colOff>38100</xdr:colOff>
      <xdr:row>106</xdr:row>
      <xdr:rowOff>95250</xdr:rowOff>
    </xdr:to>
    <xdr:sp macro="" textlink="">
      <xdr:nvSpPr>
        <xdr:cNvPr id="747" name="楕円 746">
          <a:extLst>
            <a:ext uri="{FF2B5EF4-FFF2-40B4-BE49-F238E27FC236}">
              <a16:creationId xmlns:a16="http://schemas.microsoft.com/office/drawing/2014/main" id="{30C25A0B-C3D9-4A75-8BC8-C2AACDFFA827}"/>
            </a:ext>
          </a:extLst>
        </xdr:cNvPr>
        <xdr:cNvSpPr/>
      </xdr:nvSpPr>
      <xdr:spPr>
        <a:xfrm>
          <a:off x="186055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38100</xdr:rowOff>
    </xdr:from>
    <xdr:to>
      <xdr:col>102</xdr:col>
      <xdr:colOff>114300</xdr:colOff>
      <xdr:row>106</xdr:row>
      <xdr:rowOff>44450</xdr:rowOff>
    </xdr:to>
    <xdr:cxnSp macro="">
      <xdr:nvCxnSpPr>
        <xdr:cNvPr id="748" name="直線コネクタ 747">
          <a:extLst>
            <a:ext uri="{FF2B5EF4-FFF2-40B4-BE49-F238E27FC236}">
              <a16:creationId xmlns:a16="http://schemas.microsoft.com/office/drawing/2014/main" id="{086ABF69-2821-4955-BB9C-7A4BC76E26C2}"/>
            </a:ext>
          </a:extLst>
        </xdr:cNvPr>
        <xdr:cNvCxnSpPr/>
      </xdr:nvCxnSpPr>
      <xdr:spPr>
        <a:xfrm flipV="1">
          <a:off x="18656300" y="182118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749" name="n_1aveValue【公民館】&#10;一人当たり面積">
          <a:extLst>
            <a:ext uri="{FF2B5EF4-FFF2-40B4-BE49-F238E27FC236}">
              <a16:creationId xmlns:a16="http://schemas.microsoft.com/office/drawing/2014/main" id="{A7E50BD3-0805-4F51-BF9B-582363D802DF}"/>
            </a:ext>
          </a:extLst>
        </xdr:cNvPr>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45738</xdr:rowOff>
    </xdr:from>
    <xdr:ext cx="469744" cy="259045"/>
    <xdr:sp macro="" textlink="">
      <xdr:nvSpPr>
        <xdr:cNvPr id="750" name="n_2aveValue【公民館】&#10;一人当たり面積">
          <a:extLst>
            <a:ext uri="{FF2B5EF4-FFF2-40B4-BE49-F238E27FC236}">
              <a16:creationId xmlns:a16="http://schemas.microsoft.com/office/drawing/2014/main" id="{18BF40FD-837D-420C-A265-7B64BE705ED9}"/>
            </a:ext>
          </a:extLst>
        </xdr:cNvPr>
        <xdr:cNvSpPr txBox="1"/>
      </xdr:nvSpPr>
      <xdr:spPr>
        <a:xfrm>
          <a:off x="20199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17797</xdr:rowOff>
    </xdr:from>
    <xdr:ext cx="469744" cy="259045"/>
    <xdr:sp macro="" textlink="">
      <xdr:nvSpPr>
        <xdr:cNvPr id="751" name="n_3aveValue【公民館】&#10;一人当たり面積">
          <a:extLst>
            <a:ext uri="{FF2B5EF4-FFF2-40B4-BE49-F238E27FC236}">
              <a16:creationId xmlns:a16="http://schemas.microsoft.com/office/drawing/2014/main" id="{B15FC220-96B9-473B-BF70-D467C1A3953F}"/>
            </a:ext>
          </a:extLst>
        </xdr:cNvPr>
        <xdr:cNvSpPr txBox="1"/>
      </xdr:nvSpPr>
      <xdr:spPr>
        <a:xfrm>
          <a:off x="19310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27957</xdr:rowOff>
    </xdr:from>
    <xdr:ext cx="469744" cy="259045"/>
    <xdr:sp macro="" textlink="">
      <xdr:nvSpPr>
        <xdr:cNvPr id="752" name="n_4aveValue【公民館】&#10;一人当たり面積">
          <a:extLst>
            <a:ext uri="{FF2B5EF4-FFF2-40B4-BE49-F238E27FC236}">
              <a16:creationId xmlns:a16="http://schemas.microsoft.com/office/drawing/2014/main" id="{A3FF5FBC-3960-45CA-92AF-A44A4AA036C6}"/>
            </a:ext>
          </a:extLst>
        </xdr:cNvPr>
        <xdr:cNvSpPr txBox="1"/>
      </xdr:nvSpPr>
      <xdr:spPr>
        <a:xfrm>
          <a:off x="18421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92727</xdr:rowOff>
    </xdr:from>
    <xdr:ext cx="469744" cy="259045"/>
    <xdr:sp macro="" textlink="">
      <xdr:nvSpPr>
        <xdr:cNvPr id="753" name="n_1mainValue【公民館】&#10;一人当たり面積">
          <a:extLst>
            <a:ext uri="{FF2B5EF4-FFF2-40B4-BE49-F238E27FC236}">
              <a16:creationId xmlns:a16="http://schemas.microsoft.com/office/drawing/2014/main" id="{EA2EE616-2652-421A-8994-238C40EF59E3}"/>
            </a:ext>
          </a:extLst>
        </xdr:cNvPr>
        <xdr:cNvSpPr txBox="1"/>
      </xdr:nvSpPr>
      <xdr:spPr>
        <a:xfrm>
          <a:off x="21075727" y="1792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99077</xdr:rowOff>
    </xdr:from>
    <xdr:ext cx="469744" cy="259045"/>
    <xdr:sp macro="" textlink="">
      <xdr:nvSpPr>
        <xdr:cNvPr id="754" name="n_2mainValue【公民館】&#10;一人当たり面積">
          <a:extLst>
            <a:ext uri="{FF2B5EF4-FFF2-40B4-BE49-F238E27FC236}">
              <a16:creationId xmlns:a16="http://schemas.microsoft.com/office/drawing/2014/main" id="{F581F766-A4F9-4862-8511-CA7424D4136A}"/>
            </a:ext>
          </a:extLst>
        </xdr:cNvPr>
        <xdr:cNvSpPr txBox="1"/>
      </xdr:nvSpPr>
      <xdr:spPr>
        <a:xfrm>
          <a:off x="20199427" y="1792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105427</xdr:rowOff>
    </xdr:from>
    <xdr:ext cx="469744" cy="259045"/>
    <xdr:sp macro="" textlink="">
      <xdr:nvSpPr>
        <xdr:cNvPr id="755" name="n_3mainValue【公民館】&#10;一人当たり面積">
          <a:extLst>
            <a:ext uri="{FF2B5EF4-FFF2-40B4-BE49-F238E27FC236}">
              <a16:creationId xmlns:a16="http://schemas.microsoft.com/office/drawing/2014/main" id="{F4ECF70C-C9CE-42BF-A834-63DDF9516936}"/>
            </a:ext>
          </a:extLst>
        </xdr:cNvPr>
        <xdr:cNvSpPr txBox="1"/>
      </xdr:nvSpPr>
      <xdr:spPr>
        <a:xfrm>
          <a:off x="19310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111777</xdr:rowOff>
    </xdr:from>
    <xdr:ext cx="469744" cy="259045"/>
    <xdr:sp macro="" textlink="">
      <xdr:nvSpPr>
        <xdr:cNvPr id="756" name="n_4mainValue【公民館】&#10;一人当たり面積">
          <a:extLst>
            <a:ext uri="{FF2B5EF4-FFF2-40B4-BE49-F238E27FC236}">
              <a16:creationId xmlns:a16="http://schemas.microsoft.com/office/drawing/2014/main" id="{00288652-1584-46F2-A38C-6D0CDB43BB2D}"/>
            </a:ext>
          </a:extLst>
        </xdr:cNvPr>
        <xdr:cNvSpPr txBox="1"/>
      </xdr:nvSpPr>
      <xdr:spPr>
        <a:xfrm>
          <a:off x="18421427" y="1794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7055A0D3-626B-4F7F-9B75-D99CBB7B381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ABB1A42A-34F8-4C94-818F-9DF23297AE6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DF05506F-6F81-4502-AF99-6244871CA66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道路、幼稚園・保育所、公民館は、有形固定資産減価償却率が類似団体平均を大きく上回っているが、公共施設等総合管理計画や個別施設計画に基づき、大規模改修などの老朽対策を検討する。</a:t>
          </a:r>
        </a:p>
        <a:p>
          <a:r>
            <a:rPr kumimoji="1" lang="ja-JP" altLang="en-US" sz="1300">
              <a:latin typeface="ＭＳ Ｐゴシック" panose="020B0600070205080204" pitchFamily="50" charset="-128"/>
              <a:ea typeface="ＭＳ Ｐゴシック" panose="020B0600070205080204" pitchFamily="50" charset="-128"/>
            </a:rPr>
            <a:t>学校施設は、有形固定資産減価償却率が類似団体平均と同等程度になっているが、老朽化が著しい施設も多数あり、計画的な整備を検討しなければならない。</a:t>
          </a:r>
        </a:p>
        <a:p>
          <a:r>
            <a:rPr kumimoji="1" lang="ja-JP" altLang="en-US" sz="1300">
              <a:latin typeface="ＭＳ Ｐゴシック" panose="020B0600070205080204" pitchFamily="50" charset="-128"/>
              <a:ea typeface="ＭＳ Ｐゴシック" panose="020B0600070205080204" pitchFamily="50" charset="-128"/>
            </a:rPr>
            <a:t>公営住宅は、計画的な更新整備が行われており、有形固定資産減価償却率も類似団体平均を下回っている。今後も徳之島町公営住宅等長寿命化計画に基づき、住民のニーズに対応した整備を実施する。</a:t>
          </a:r>
        </a:p>
        <a:p>
          <a:r>
            <a:rPr kumimoji="1" lang="ja-JP" altLang="en-US" sz="1300">
              <a:latin typeface="ＭＳ Ｐゴシック" panose="020B0600070205080204" pitchFamily="50" charset="-128"/>
              <a:ea typeface="ＭＳ Ｐゴシック" panose="020B0600070205080204" pitchFamily="50" charset="-128"/>
            </a:rPr>
            <a:t>橋梁は、有形固定資産減価償却率が類似団体平均と同等程度であるが、優先度をつけて計画的な更新整備を検討する。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B51A27-C319-4B4F-BE57-2F5A57EBD9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0074BB-E1C9-478B-9537-0CF7ED26C3B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9399027-4BCF-4E16-B574-BDFAF6C3F6B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C35281-429A-420A-B2EF-257A2132689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B32841-FBFF-4148-B2B0-94765A9D826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C9842D-CC56-4D16-9D5F-A38C6A3F90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F0917CC-A88E-44C1-9660-B6A28C2CB0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48F7580-CB93-4289-A971-EDECF9A59AB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55DC05-E333-45F5-9DBD-B97506E7D18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BF9AD67-325D-438C-AD21-810A2761D9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10,290
10,237
104.92
10,059,536
9,469,321
365,971
5,034,787
9,247,000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445D8A7-928F-45DD-ADE4-25C50837328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735AC2-0283-4DD5-901C-F8E3F35231B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270F85-0BF8-475C-86D5-11F70FD94F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9E0FAB-66BC-4CE6-9BE8-E066A5437E5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019C0AE-0C6D-4916-99A2-99911A45EC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D5CF2ED-61CF-455C-A2FF-57900AA73B0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3FC3A1-B2C8-4FE7-AF3A-E4FC6A1E20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6054D6-895D-4A88-83EC-486911AF2B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1F0047-FA99-4EA4-B84E-D1203128E25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0DBB19-D230-4807-BB89-7D12D92092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DB13E2-448F-4AEF-994E-5CB7E8A07E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D857F9-A26F-4D10-9BA8-4772AC0681A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175F962-81DE-4EE1-B69D-E66797D0DF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17A179-332D-438F-AD74-70A98CBC8C5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41E708E-35A1-443E-A960-BDEFC1B6F9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7F6235F-6614-41BA-83AC-B0169506B5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57BA99-0801-4BDC-8608-3A56A83539A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F8C9AE5-75A3-46FD-A708-34C5C3CD8B6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B793EDF-4352-4247-BAB2-99E9D8E1042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C93564A-9C25-4C51-A4E5-713FA9845A9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99FAD56-8147-4B01-B879-86C6462BFEA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85AD3C8-061F-4964-B55B-73039C1E023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4CAFE3-81C0-4A32-B246-A06BEDA9C64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1CD20CC-B22F-4ACB-93B2-55FABC73E77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1B27B4-9798-49E3-A104-29CB2433323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57E857-9F6E-48E8-84B6-BC6C94ECD34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86A8A2-983D-4B56-A083-1A4A2C2ED39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D91C4C-D79D-43A5-A83F-358725AD39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2BD988-08FE-4BD8-9020-0E0A5A891C6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F4D2F43-44A7-4B4C-80DC-1102B0CAAB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A58F313-907C-4573-AC78-10D7809B36F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CE18AF9-1256-4A23-9544-4D20313D168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FA71AB3-1DB9-4AC2-9C88-AE614D4EB8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8829A2B-1BD5-4E9B-BDB9-23B1DED04C8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214B074-9BC6-4C84-9570-41E970A47A9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ABBC4EF-DFC2-4ADD-B6A0-B87DF843369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040AAC2-AE67-471A-9E28-72301FC9FEE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613EBF9-C328-4820-8A32-3E30C94C41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6F3B18C-11D7-4916-A61C-C4FBDEA3768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98B9669-1E11-4726-B7B6-BCEC40F9138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1384C0D-003B-4B59-8631-2CC3DC5A63A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23AB495-0C09-4BE9-B1E9-B482C602958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AF0C99D-37E1-4CCE-9ACA-868B8D355B1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E83D312-F9F6-4070-A6EE-F340604374D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692EB43-7B7F-4DED-8AAB-A8302B4F128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5B3AFB8-D29B-45CF-B5E7-94D06AF3FAD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5581480-AECD-4AC8-AC36-7C19EEAAA98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1815790-744A-423C-9690-AB668013F80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83051BF-7549-4BBA-8847-840D08DC9A7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4061A3A-CC41-456E-881E-AFCBFA7679F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2613B777-5CD9-4007-A2C5-AFBBB93236B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6D29BD82-8630-49F9-B62F-EF9CC5B8356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DEA7387-6228-4F6E-9779-9303A6E3E81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3A30B29-C5ED-4D24-B1F4-7BB77612190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EBDA4C46-7E37-496F-9BA3-BFA6D19B0E6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EB66148-392C-488E-A345-B88ED5D4ADA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FE91E4D8-58AA-44A5-9697-869BA4285D1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4DA8DB6-0D22-4B2C-97D1-9AABE3CF669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10D321FE-91DC-434E-BFBF-64FB78468A0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18ABE555-86AE-4C54-B724-EA9E753BDDD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F1C45AD-B683-4414-8B3A-1E2703EB87A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2C448AC-9B88-4998-A165-BEB5795572B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7B5EFDB1-2543-4B8B-8121-8CA722DD1962}"/>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F57DB7F-86C9-4627-BA13-EF1B7F37932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DFFF37A-60C8-453A-A43B-97B0560049B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C039966B-65A1-4C7D-BD54-D0B5F2D3A9F1}"/>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78" name="直線コネクタ 77">
          <a:extLst>
            <a:ext uri="{FF2B5EF4-FFF2-40B4-BE49-F238E27FC236}">
              <a16:creationId xmlns:a16="http://schemas.microsoft.com/office/drawing/2014/main" id="{A5A5FBDF-B328-4FAD-BB6E-744C57A6DEB8}"/>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20700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2A98277B-1731-4FD5-B8F2-C243EA907DA9}"/>
            </a:ext>
          </a:extLst>
        </xdr:cNvPr>
        <xdr:cNvSpPr txBox="1"/>
      </xdr:nvSpPr>
      <xdr:spPr>
        <a:xfrm>
          <a:off x="4673600" y="1047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80" name="フローチャート: 判断 79">
          <a:extLst>
            <a:ext uri="{FF2B5EF4-FFF2-40B4-BE49-F238E27FC236}">
              <a16:creationId xmlns:a16="http://schemas.microsoft.com/office/drawing/2014/main" id="{B84DD468-7545-43F4-8E7D-248107979F4C}"/>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81" name="フローチャート: 判断 80">
          <a:extLst>
            <a:ext uri="{FF2B5EF4-FFF2-40B4-BE49-F238E27FC236}">
              <a16:creationId xmlns:a16="http://schemas.microsoft.com/office/drawing/2014/main" id="{D68AC407-2C16-4667-988C-22AB3BD06923}"/>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82" name="フローチャート: 判断 81">
          <a:extLst>
            <a:ext uri="{FF2B5EF4-FFF2-40B4-BE49-F238E27FC236}">
              <a16:creationId xmlns:a16="http://schemas.microsoft.com/office/drawing/2014/main" id="{0203CB63-6542-47ED-9536-C208842056FE}"/>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DA866A34-720B-482C-B9B0-150724E18018}"/>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84" name="フローチャート: 判断 83">
          <a:extLst>
            <a:ext uri="{FF2B5EF4-FFF2-40B4-BE49-F238E27FC236}">
              <a16:creationId xmlns:a16="http://schemas.microsoft.com/office/drawing/2014/main" id="{900C25B7-3E19-4333-AC0A-BD0BEB5CD646}"/>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306C031-3C39-4CB3-B010-66F475C7AC7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1903FA4-0A7F-4C6C-A6F0-7E92622D53E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BDF333E-6296-48EB-9AA7-AE3F0CAEEEE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608CB88-41D0-4016-BAEB-8674803629A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7F4CD61C-2B2D-4ED6-9FD0-9D70AE64513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34109</xdr:rowOff>
    </xdr:from>
    <xdr:to>
      <xdr:col>24</xdr:col>
      <xdr:colOff>114300</xdr:colOff>
      <xdr:row>58</xdr:row>
      <xdr:rowOff>135709</xdr:rowOff>
    </xdr:to>
    <xdr:sp macro="" textlink="">
      <xdr:nvSpPr>
        <xdr:cNvPr id="90" name="楕円 89">
          <a:extLst>
            <a:ext uri="{FF2B5EF4-FFF2-40B4-BE49-F238E27FC236}">
              <a16:creationId xmlns:a16="http://schemas.microsoft.com/office/drawing/2014/main" id="{83D2A645-C206-47CD-A04F-212D5FE578F3}"/>
            </a:ext>
          </a:extLst>
        </xdr:cNvPr>
        <xdr:cNvSpPr/>
      </xdr:nvSpPr>
      <xdr:spPr>
        <a:xfrm>
          <a:off x="45847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56986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6044690-9397-4078-A45B-671D6F1540B5}"/>
            </a:ext>
          </a:extLst>
        </xdr:cNvPr>
        <xdr:cNvSpPr txBox="1"/>
      </xdr:nvSpPr>
      <xdr:spPr>
        <a:xfrm>
          <a:off x="4673600" y="982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141877</xdr:rowOff>
    </xdr:from>
    <xdr:to>
      <xdr:col>20</xdr:col>
      <xdr:colOff>38100</xdr:colOff>
      <xdr:row>58</xdr:row>
      <xdr:rowOff>72027</xdr:rowOff>
    </xdr:to>
    <xdr:sp macro="" textlink="">
      <xdr:nvSpPr>
        <xdr:cNvPr id="92" name="楕円 91">
          <a:extLst>
            <a:ext uri="{FF2B5EF4-FFF2-40B4-BE49-F238E27FC236}">
              <a16:creationId xmlns:a16="http://schemas.microsoft.com/office/drawing/2014/main" id="{C0E96F55-45AC-47F9-A79B-903E52B0646F}"/>
            </a:ext>
          </a:extLst>
        </xdr:cNvPr>
        <xdr:cNvSpPr/>
      </xdr:nvSpPr>
      <xdr:spPr>
        <a:xfrm>
          <a:off x="3746500" y="9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21227</xdr:rowOff>
    </xdr:from>
    <xdr:to>
      <xdr:col>24</xdr:col>
      <xdr:colOff>63500</xdr:colOff>
      <xdr:row>58</xdr:row>
      <xdr:rowOff>84909</xdr:rowOff>
    </xdr:to>
    <xdr:cxnSp macro="">
      <xdr:nvCxnSpPr>
        <xdr:cNvPr id="93" name="直線コネクタ 92">
          <a:extLst>
            <a:ext uri="{FF2B5EF4-FFF2-40B4-BE49-F238E27FC236}">
              <a16:creationId xmlns:a16="http://schemas.microsoft.com/office/drawing/2014/main" id="{B9299EA9-8C70-495B-9075-DF294C036FAB}"/>
            </a:ext>
          </a:extLst>
        </xdr:cNvPr>
        <xdr:cNvCxnSpPr/>
      </xdr:nvCxnSpPr>
      <xdr:spPr>
        <a:xfrm>
          <a:off x="3797300" y="9965327"/>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91259</xdr:rowOff>
    </xdr:from>
    <xdr:to>
      <xdr:col>15</xdr:col>
      <xdr:colOff>101600</xdr:colOff>
      <xdr:row>59</xdr:row>
      <xdr:rowOff>21409</xdr:rowOff>
    </xdr:to>
    <xdr:sp macro="" textlink="">
      <xdr:nvSpPr>
        <xdr:cNvPr id="94" name="楕円 93">
          <a:extLst>
            <a:ext uri="{FF2B5EF4-FFF2-40B4-BE49-F238E27FC236}">
              <a16:creationId xmlns:a16="http://schemas.microsoft.com/office/drawing/2014/main" id="{FFF3BCEB-82D4-4EC9-BDB2-D772C5236795}"/>
            </a:ext>
          </a:extLst>
        </xdr:cNvPr>
        <xdr:cNvSpPr/>
      </xdr:nvSpPr>
      <xdr:spPr>
        <a:xfrm>
          <a:off x="2857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21227</xdr:rowOff>
    </xdr:from>
    <xdr:to>
      <xdr:col>19</xdr:col>
      <xdr:colOff>177800</xdr:colOff>
      <xdr:row>58</xdr:row>
      <xdr:rowOff>142059</xdr:rowOff>
    </xdr:to>
    <xdr:cxnSp macro="">
      <xdr:nvCxnSpPr>
        <xdr:cNvPr id="95" name="直線コネクタ 94">
          <a:extLst>
            <a:ext uri="{FF2B5EF4-FFF2-40B4-BE49-F238E27FC236}">
              <a16:creationId xmlns:a16="http://schemas.microsoft.com/office/drawing/2014/main" id="{A17CD441-44D3-486D-A816-5B81989B3901}"/>
            </a:ext>
          </a:extLst>
        </xdr:cNvPr>
        <xdr:cNvCxnSpPr/>
      </xdr:nvCxnSpPr>
      <xdr:spPr>
        <a:xfrm flipV="1">
          <a:off x="2908300" y="9965327"/>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45538</xdr:rowOff>
    </xdr:from>
    <xdr:to>
      <xdr:col>10</xdr:col>
      <xdr:colOff>165100</xdr:colOff>
      <xdr:row>58</xdr:row>
      <xdr:rowOff>147138</xdr:rowOff>
    </xdr:to>
    <xdr:sp macro="" textlink="">
      <xdr:nvSpPr>
        <xdr:cNvPr id="96" name="楕円 95">
          <a:extLst>
            <a:ext uri="{FF2B5EF4-FFF2-40B4-BE49-F238E27FC236}">
              <a16:creationId xmlns:a16="http://schemas.microsoft.com/office/drawing/2014/main" id="{BC59A55D-DCF2-4CEA-BFBD-1B014E4782BA}"/>
            </a:ext>
          </a:extLst>
        </xdr:cNvPr>
        <xdr:cNvSpPr/>
      </xdr:nvSpPr>
      <xdr:spPr>
        <a:xfrm>
          <a:off x="1968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96338</xdr:rowOff>
    </xdr:from>
    <xdr:to>
      <xdr:col>15</xdr:col>
      <xdr:colOff>50800</xdr:colOff>
      <xdr:row>58</xdr:row>
      <xdr:rowOff>142059</xdr:rowOff>
    </xdr:to>
    <xdr:cxnSp macro="">
      <xdr:nvCxnSpPr>
        <xdr:cNvPr id="97" name="直線コネクタ 96">
          <a:extLst>
            <a:ext uri="{FF2B5EF4-FFF2-40B4-BE49-F238E27FC236}">
              <a16:creationId xmlns:a16="http://schemas.microsoft.com/office/drawing/2014/main" id="{9F6A2CAD-B5C7-446E-B6D2-65C89D8C671D}"/>
            </a:ext>
          </a:extLst>
        </xdr:cNvPr>
        <xdr:cNvCxnSpPr/>
      </xdr:nvCxnSpPr>
      <xdr:spPr>
        <a:xfrm>
          <a:off x="2019300" y="1004043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17780</xdr:rowOff>
    </xdr:from>
    <xdr:to>
      <xdr:col>6</xdr:col>
      <xdr:colOff>38100</xdr:colOff>
      <xdr:row>60</xdr:row>
      <xdr:rowOff>119380</xdr:rowOff>
    </xdr:to>
    <xdr:sp macro="" textlink="">
      <xdr:nvSpPr>
        <xdr:cNvPr id="98" name="楕円 97">
          <a:extLst>
            <a:ext uri="{FF2B5EF4-FFF2-40B4-BE49-F238E27FC236}">
              <a16:creationId xmlns:a16="http://schemas.microsoft.com/office/drawing/2014/main" id="{9E3D0DB5-F103-421D-BB19-DF2213544BBE}"/>
            </a:ext>
          </a:extLst>
        </xdr:cNvPr>
        <xdr:cNvSpPr/>
      </xdr:nvSpPr>
      <xdr:spPr>
        <a:xfrm>
          <a:off x="1079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96338</xdr:rowOff>
    </xdr:from>
    <xdr:to>
      <xdr:col>10</xdr:col>
      <xdr:colOff>114300</xdr:colOff>
      <xdr:row>60</xdr:row>
      <xdr:rowOff>68580</xdr:rowOff>
    </xdr:to>
    <xdr:cxnSp macro="">
      <xdr:nvCxnSpPr>
        <xdr:cNvPr id="99" name="直線コネクタ 98">
          <a:extLst>
            <a:ext uri="{FF2B5EF4-FFF2-40B4-BE49-F238E27FC236}">
              <a16:creationId xmlns:a16="http://schemas.microsoft.com/office/drawing/2014/main" id="{8A7C2C66-4A54-4B7D-8EF1-15978DBA0C84}"/>
            </a:ext>
          </a:extLst>
        </xdr:cNvPr>
        <xdr:cNvCxnSpPr/>
      </xdr:nvCxnSpPr>
      <xdr:spPr>
        <a:xfrm flipV="1">
          <a:off x="1130300" y="10040438"/>
          <a:ext cx="889000" cy="3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149696</xdr:rowOff>
    </xdr:from>
    <xdr:ext cx="405111" cy="259045"/>
    <xdr:sp macro="" textlink="">
      <xdr:nvSpPr>
        <xdr:cNvPr id="100" name="n_1aveValue【体育館・プール】&#10;有形固定資産減価償却率">
          <a:extLst>
            <a:ext uri="{FF2B5EF4-FFF2-40B4-BE49-F238E27FC236}">
              <a16:creationId xmlns:a16="http://schemas.microsoft.com/office/drawing/2014/main" id="{A36D7643-AB54-4B79-A8B1-6BE1EEEFF327}"/>
            </a:ext>
          </a:extLst>
        </xdr:cNvPr>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126836</xdr:rowOff>
    </xdr:from>
    <xdr:ext cx="405111" cy="259045"/>
    <xdr:sp macro="" textlink="">
      <xdr:nvSpPr>
        <xdr:cNvPr id="101" name="n_2aveValue【体育館・プール】&#10;有形固定資産減価償却率">
          <a:extLst>
            <a:ext uri="{FF2B5EF4-FFF2-40B4-BE49-F238E27FC236}">
              <a16:creationId xmlns:a16="http://schemas.microsoft.com/office/drawing/2014/main" id="{AF1E2307-752B-4FE4-AE9B-498BDB3EEBDC}"/>
            </a:ext>
          </a:extLst>
        </xdr:cNvPr>
        <xdr:cNvSpPr txBox="1"/>
      </xdr:nvSpPr>
      <xdr:spPr>
        <a:xfrm>
          <a:off x="2705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02" name="n_3aveValue【体育館・プール】&#10;有形固定資産減価償却率">
          <a:extLst>
            <a:ext uri="{FF2B5EF4-FFF2-40B4-BE49-F238E27FC236}">
              <a16:creationId xmlns:a16="http://schemas.microsoft.com/office/drawing/2014/main" id="{3CA4DE2A-15B1-40F5-AF90-7158EE85C844}"/>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61521</xdr:rowOff>
    </xdr:from>
    <xdr:ext cx="405111" cy="259045"/>
    <xdr:sp macro="" textlink="">
      <xdr:nvSpPr>
        <xdr:cNvPr id="103" name="n_4aveValue【体育館・プール】&#10;有形固定資産減価償却率">
          <a:extLst>
            <a:ext uri="{FF2B5EF4-FFF2-40B4-BE49-F238E27FC236}">
              <a16:creationId xmlns:a16="http://schemas.microsoft.com/office/drawing/2014/main" id="{7C748A1D-AB24-489E-8DEC-8D0F2F59D5EC}"/>
            </a:ext>
          </a:extLst>
        </xdr:cNvPr>
        <xdr:cNvSpPr txBox="1"/>
      </xdr:nvSpPr>
      <xdr:spPr>
        <a:xfrm>
          <a:off x="927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88554</xdr:rowOff>
    </xdr:from>
    <xdr:ext cx="405111" cy="259045"/>
    <xdr:sp macro="" textlink="">
      <xdr:nvSpPr>
        <xdr:cNvPr id="104" name="n_1mainValue【体育館・プール】&#10;有形固定資産減価償却率">
          <a:extLst>
            <a:ext uri="{FF2B5EF4-FFF2-40B4-BE49-F238E27FC236}">
              <a16:creationId xmlns:a16="http://schemas.microsoft.com/office/drawing/2014/main" id="{69150B23-D33D-4169-88F4-4695C5A55219}"/>
            </a:ext>
          </a:extLst>
        </xdr:cNvPr>
        <xdr:cNvSpPr txBox="1"/>
      </xdr:nvSpPr>
      <xdr:spPr>
        <a:xfrm>
          <a:off x="35820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37936</xdr:rowOff>
    </xdr:from>
    <xdr:ext cx="405111" cy="259045"/>
    <xdr:sp macro="" textlink="">
      <xdr:nvSpPr>
        <xdr:cNvPr id="105" name="n_2mainValue【体育館・プール】&#10;有形固定資産減価償却率">
          <a:extLst>
            <a:ext uri="{FF2B5EF4-FFF2-40B4-BE49-F238E27FC236}">
              <a16:creationId xmlns:a16="http://schemas.microsoft.com/office/drawing/2014/main" id="{4D563DE5-222A-4ADB-8FA4-87F1511AEB65}"/>
            </a:ext>
          </a:extLst>
        </xdr:cNvPr>
        <xdr:cNvSpPr txBox="1"/>
      </xdr:nvSpPr>
      <xdr:spPr>
        <a:xfrm>
          <a:off x="2705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163665</xdr:rowOff>
    </xdr:from>
    <xdr:ext cx="405111" cy="259045"/>
    <xdr:sp macro="" textlink="">
      <xdr:nvSpPr>
        <xdr:cNvPr id="106" name="n_3mainValue【体育館・プール】&#10;有形固定資産減価償却率">
          <a:extLst>
            <a:ext uri="{FF2B5EF4-FFF2-40B4-BE49-F238E27FC236}">
              <a16:creationId xmlns:a16="http://schemas.microsoft.com/office/drawing/2014/main" id="{1D2E12FC-8F3B-4FC6-A5E4-8ECADDEB82DB}"/>
            </a:ext>
          </a:extLst>
        </xdr:cNvPr>
        <xdr:cNvSpPr txBox="1"/>
      </xdr:nvSpPr>
      <xdr:spPr>
        <a:xfrm>
          <a:off x="18167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135907</xdr:rowOff>
    </xdr:from>
    <xdr:ext cx="405111" cy="259045"/>
    <xdr:sp macro="" textlink="">
      <xdr:nvSpPr>
        <xdr:cNvPr id="107" name="n_4mainValue【体育館・プール】&#10;有形固定資産減価償却率">
          <a:extLst>
            <a:ext uri="{FF2B5EF4-FFF2-40B4-BE49-F238E27FC236}">
              <a16:creationId xmlns:a16="http://schemas.microsoft.com/office/drawing/2014/main" id="{EF9B5E3D-F06D-4275-89E5-F1B1CC8201E4}"/>
            </a:ext>
          </a:extLst>
        </xdr:cNvPr>
        <xdr:cNvSpPr txBox="1"/>
      </xdr:nvSpPr>
      <xdr:spPr>
        <a:xfrm>
          <a:off x="927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B9895983-99D6-456F-91AC-262BD0CDB3C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8602AE9E-3FB8-4858-B474-B012E52AD71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9AF2B971-96FA-4464-BE64-91527295F7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CCC00E8B-DDB2-433D-849D-970E212F67B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CA440DE0-FAF2-4EEE-ACDA-855B43D56D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AEFD2516-12F3-4119-9F47-AF8A8DC3D60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2E633B4F-6682-4E45-9407-3FB5336F7DF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A529EDFB-B8F6-4D07-B39D-077F97AA7F2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456365F-400B-4B10-8D24-F7BD0656A84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618B9501-5733-463A-9576-D892CEA4B5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4F6DC5D9-972A-4D4C-89FA-F11CE714983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5A7CAE17-3BCB-4E66-857E-92362DA496E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1516959E-E356-4275-81AE-7F7031AA3C1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AF7CEFB-77B6-478F-B5F4-047E7530071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FB056888-A713-479F-8D2C-A5C30B4AE66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24A93C17-0AE1-4738-A6C4-C38D7339C96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372DAEAA-7592-4BBB-AB71-80911AA0FF2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113FB656-4829-4B87-8512-99006B58C33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236EDA61-AA25-4252-81E4-4FB5DB6B8F9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541C7A7E-450C-46C0-9D79-5B4387B0673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7F1FA55-B53F-4CB8-BD20-631A4BA8DB4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E0890BE5-B404-4C84-9DF2-43CD60F92BA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1604F83-8976-4D0A-807C-216E58CF55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131" name="直線コネクタ 130">
          <a:extLst>
            <a:ext uri="{FF2B5EF4-FFF2-40B4-BE49-F238E27FC236}">
              <a16:creationId xmlns:a16="http://schemas.microsoft.com/office/drawing/2014/main" id="{67375003-2C7A-45A8-B5E5-E734A07E4656}"/>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132" name="【体育館・プール】&#10;一人当たり面積最小値テキスト">
          <a:extLst>
            <a:ext uri="{FF2B5EF4-FFF2-40B4-BE49-F238E27FC236}">
              <a16:creationId xmlns:a16="http://schemas.microsoft.com/office/drawing/2014/main" id="{17C48B58-7D52-4570-BEFF-AA30DC0A8956}"/>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133" name="直線コネクタ 132">
          <a:extLst>
            <a:ext uri="{FF2B5EF4-FFF2-40B4-BE49-F238E27FC236}">
              <a16:creationId xmlns:a16="http://schemas.microsoft.com/office/drawing/2014/main" id="{01CE9EDE-FB6C-448B-9E20-F6AFE5F26679}"/>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134" name="【体育館・プール】&#10;一人当たり面積最大値テキスト">
          <a:extLst>
            <a:ext uri="{FF2B5EF4-FFF2-40B4-BE49-F238E27FC236}">
              <a16:creationId xmlns:a16="http://schemas.microsoft.com/office/drawing/2014/main" id="{728735E6-82B8-4818-866C-D70D9B66473F}"/>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135" name="直線コネクタ 134">
          <a:extLst>
            <a:ext uri="{FF2B5EF4-FFF2-40B4-BE49-F238E27FC236}">
              <a16:creationId xmlns:a16="http://schemas.microsoft.com/office/drawing/2014/main" id="{1E43913A-8504-4D0D-9B25-E278339BE278}"/>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136" name="【体育館・プール】&#10;一人当たり面積平均値テキスト">
          <a:extLst>
            <a:ext uri="{FF2B5EF4-FFF2-40B4-BE49-F238E27FC236}">
              <a16:creationId xmlns:a16="http://schemas.microsoft.com/office/drawing/2014/main" id="{AEB7020B-E24D-43C4-978F-73293A281589}"/>
            </a:ext>
          </a:extLst>
        </xdr:cNvPr>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137" name="フローチャート: 判断 136">
          <a:extLst>
            <a:ext uri="{FF2B5EF4-FFF2-40B4-BE49-F238E27FC236}">
              <a16:creationId xmlns:a16="http://schemas.microsoft.com/office/drawing/2014/main" id="{352A5AED-8527-4098-A28B-92CB36F6D66B}"/>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138" name="フローチャート: 判断 137">
          <a:extLst>
            <a:ext uri="{FF2B5EF4-FFF2-40B4-BE49-F238E27FC236}">
              <a16:creationId xmlns:a16="http://schemas.microsoft.com/office/drawing/2014/main" id="{E2763396-F2C0-49E7-85F2-A07CCD83AF3A}"/>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139" name="フローチャート: 判断 138">
          <a:extLst>
            <a:ext uri="{FF2B5EF4-FFF2-40B4-BE49-F238E27FC236}">
              <a16:creationId xmlns:a16="http://schemas.microsoft.com/office/drawing/2014/main" id="{8CA6D6F3-2347-4682-9869-CEB58E6CBAC0}"/>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140" name="フローチャート: 判断 139">
          <a:extLst>
            <a:ext uri="{FF2B5EF4-FFF2-40B4-BE49-F238E27FC236}">
              <a16:creationId xmlns:a16="http://schemas.microsoft.com/office/drawing/2014/main" id="{0C9A5978-B7FA-4BD3-A9E0-43D95E33E630}"/>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141" name="フローチャート: 判断 140">
          <a:extLst>
            <a:ext uri="{FF2B5EF4-FFF2-40B4-BE49-F238E27FC236}">
              <a16:creationId xmlns:a16="http://schemas.microsoft.com/office/drawing/2014/main" id="{86C48171-9327-49C5-828D-6A3778A85A2E}"/>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BE77C3D-6A6A-4454-9500-6A4F3C1656F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6D2930B-96A9-4F07-A30C-B559D1C870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7A2FF3D-2C51-4EFC-8464-9E8C2A012BC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DAC58EC-73F6-4F2E-986F-1B030D4F8A7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D774EA8-C940-41F2-9A6C-B08E0A327B3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137160</xdr:rowOff>
    </xdr:from>
    <xdr:to>
      <xdr:col>55</xdr:col>
      <xdr:colOff>50800</xdr:colOff>
      <xdr:row>62</xdr:row>
      <xdr:rowOff>67310</xdr:rowOff>
    </xdr:to>
    <xdr:sp macro="" textlink="">
      <xdr:nvSpPr>
        <xdr:cNvPr id="147" name="楕円 146">
          <a:extLst>
            <a:ext uri="{FF2B5EF4-FFF2-40B4-BE49-F238E27FC236}">
              <a16:creationId xmlns:a16="http://schemas.microsoft.com/office/drawing/2014/main" id="{ADBEB919-BD33-4202-B31D-4A83A9662B55}"/>
            </a:ext>
          </a:extLst>
        </xdr:cNvPr>
        <xdr:cNvSpPr/>
      </xdr:nvSpPr>
      <xdr:spPr>
        <a:xfrm>
          <a:off x="104267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115587</xdr:rowOff>
    </xdr:from>
    <xdr:ext cx="469744" cy="259045"/>
    <xdr:sp macro="" textlink="">
      <xdr:nvSpPr>
        <xdr:cNvPr id="148" name="【体育館・プール】&#10;一人当たり面積該当値テキスト">
          <a:extLst>
            <a:ext uri="{FF2B5EF4-FFF2-40B4-BE49-F238E27FC236}">
              <a16:creationId xmlns:a16="http://schemas.microsoft.com/office/drawing/2014/main" id="{9187E8D1-CFE0-4B27-93A5-C907D773CA46}"/>
            </a:ext>
          </a:extLst>
        </xdr:cNvPr>
        <xdr:cNvSpPr txBox="1"/>
      </xdr:nvSpPr>
      <xdr:spPr>
        <a:xfrm>
          <a:off x="1051560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142240</xdr:rowOff>
    </xdr:from>
    <xdr:to>
      <xdr:col>50</xdr:col>
      <xdr:colOff>165100</xdr:colOff>
      <xdr:row>62</xdr:row>
      <xdr:rowOff>72390</xdr:rowOff>
    </xdr:to>
    <xdr:sp macro="" textlink="">
      <xdr:nvSpPr>
        <xdr:cNvPr id="149" name="楕円 148">
          <a:extLst>
            <a:ext uri="{FF2B5EF4-FFF2-40B4-BE49-F238E27FC236}">
              <a16:creationId xmlns:a16="http://schemas.microsoft.com/office/drawing/2014/main" id="{581EFFAC-FF28-4E45-BEF1-3464436A20EB}"/>
            </a:ext>
          </a:extLst>
        </xdr:cNvPr>
        <xdr:cNvSpPr/>
      </xdr:nvSpPr>
      <xdr:spPr>
        <a:xfrm>
          <a:off x="9588500" y="106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16510</xdr:rowOff>
    </xdr:from>
    <xdr:to>
      <xdr:col>55</xdr:col>
      <xdr:colOff>0</xdr:colOff>
      <xdr:row>62</xdr:row>
      <xdr:rowOff>21590</xdr:rowOff>
    </xdr:to>
    <xdr:cxnSp macro="">
      <xdr:nvCxnSpPr>
        <xdr:cNvPr id="150" name="直線コネクタ 149">
          <a:extLst>
            <a:ext uri="{FF2B5EF4-FFF2-40B4-BE49-F238E27FC236}">
              <a16:creationId xmlns:a16="http://schemas.microsoft.com/office/drawing/2014/main" id="{FC4ED51F-D94D-4105-A339-3B3DF8E26D6A}"/>
            </a:ext>
          </a:extLst>
        </xdr:cNvPr>
        <xdr:cNvCxnSpPr/>
      </xdr:nvCxnSpPr>
      <xdr:spPr>
        <a:xfrm flipV="1">
          <a:off x="9639300" y="1064641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148590</xdr:rowOff>
    </xdr:from>
    <xdr:to>
      <xdr:col>46</xdr:col>
      <xdr:colOff>38100</xdr:colOff>
      <xdr:row>62</xdr:row>
      <xdr:rowOff>78740</xdr:rowOff>
    </xdr:to>
    <xdr:sp macro="" textlink="">
      <xdr:nvSpPr>
        <xdr:cNvPr id="151" name="楕円 150">
          <a:extLst>
            <a:ext uri="{FF2B5EF4-FFF2-40B4-BE49-F238E27FC236}">
              <a16:creationId xmlns:a16="http://schemas.microsoft.com/office/drawing/2014/main" id="{686B7C71-5E0B-4F4A-8083-4555A380D9C9}"/>
            </a:ext>
          </a:extLst>
        </xdr:cNvPr>
        <xdr:cNvSpPr/>
      </xdr:nvSpPr>
      <xdr:spPr>
        <a:xfrm>
          <a:off x="86995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21590</xdr:rowOff>
    </xdr:from>
    <xdr:to>
      <xdr:col>50</xdr:col>
      <xdr:colOff>114300</xdr:colOff>
      <xdr:row>62</xdr:row>
      <xdr:rowOff>27940</xdr:rowOff>
    </xdr:to>
    <xdr:cxnSp macro="">
      <xdr:nvCxnSpPr>
        <xdr:cNvPr id="152" name="直線コネクタ 151">
          <a:extLst>
            <a:ext uri="{FF2B5EF4-FFF2-40B4-BE49-F238E27FC236}">
              <a16:creationId xmlns:a16="http://schemas.microsoft.com/office/drawing/2014/main" id="{81128B94-512A-44FE-ADC2-BC76D2257C4F}"/>
            </a:ext>
          </a:extLst>
        </xdr:cNvPr>
        <xdr:cNvCxnSpPr/>
      </xdr:nvCxnSpPr>
      <xdr:spPr>
        <a:xfrm flipV="1">
          <a:off x="8750300" y="106514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146050</xdr:rowOff>
    </xdr:from>
    <xdr:to>
      <xdr:col>41</xdr:col>
      <xdr:colOff>101600</xdr:colOff>
      <xdr:row>63</xdr:row>
      <xdr:rowOff>76200</xdr:rowOff>
    </xdr:to>
    <xdr:sp macro="" textlink="">
      <xdr:nvSpPr>
        <xdr:cNvPr id="153" name="楕円 152">
          <a:extLst>
            <a:ext uri="{FF2B5EF4-FFF2-40B4-BE49-F238E27FC236}">
              <a16:creationId xmlns:a16="http://schemas.microsoft.com/office/drawing/2014/main" id="{74A1145A-A834-4746-8806-3EEFE9CD8358}"/>
            </a:ext>
          </a:extLst>
        </xdr:cNvPr>
        <xdr:cNvSpPr/>
      </xdr:nvSpPr>
      <xdr:spPr>
        <a:xfrm>
          <a:off x="7810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27940</xdr:rowOff>
    </xdr:from>
    <xdr:to>
      <xdr:col>45</xdr:col>
      <xdr:colOff>177800</xdr:colOff>
      <xdr:row>63</xdr:row>
      <xdr:rowOff>25400</xdr:rowOff>
    </xdr:to>
    <xdr:cxnSp macro="">
      <xdr:nvCxnSpPr>
        <xdr:cNvPr id="154" name="直線コネクタ 153">
          <a:extLst>
            <a:ext uri="{FF2B5EF4-FFF2-40B4-BE49-F238E27FC236}">
              <a16:creationId xmlns:a16="http://schemas.microsoft.com/office/drawing/2014/main" id="{F8F25A15-BB03-48E5-AD16-7241A812E045}"/>
            </a:ext>
          </a:extLst>
        </xdr:cNvPr>
        <xdr:cNvCxnSpPr/>
      </xdr:nvCxnSpPr>
      <xdr:spPr>
        <a:xfrm flipV="1">
          <a:off x="7861300" y="1065784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148590</xdr:rowOff>
    </xdr:from>
    <xdr:to>
      <xdr:col>36</xdr:col>
      <xdr:colOff>165100</xdr:colOff>
      <xdr:row>63</xdr:row>
      <xdr:rowOff>78740</xdr:rowOff>
    </xdr:to>
    <xdr:sp macro="" textlink="">
      <xdr:nvSpPr>
        <xdr:cNvPr id="155" name="楕円 154">
          <a:extLst>
            <a:ext uri="{FF2B5EF4-FFF2-40B4-BE49-F238E27FC236}">
              <a16:creationId xmlns:a16="http://schemas.microsoft.com/office/drawing/2014/main" id="{AC132AF6-3394-4E53-B57D-0E0E8CEC0851}"/>
            </a:ext>
          </a:extLst>
        </xdr:cNvPr>
        <xdr:cNvSpPr/>
      </xdr:nvSpPr>
      <xdr:spPr>
        <a:xfrm>
          <a:off x="6921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25400</xdr:rowOff>
    </xdr:from>
    <xdr:to>
      <xdr:col>41</xdr:col>
      <xdr:colOff>50800</xdr:colOff>
      <xdr:row>63</xdr:row>
      <xdr:rowOff>27940</xdr:rowOff>
    </xdr:to>
    <xdr:cxnSp macro="">
      <xdr:nvCxnSpPr>
        <xdr:cNvPr id="156" name="直線コネクタ 155">
          <a:extLst>
            <a:ext uri="{FF2B5EF4-FFF2-40B4-BE49-F238E27FC236}">
              <a16:creationId xmlns:a16="http://schemas.microsoft.com/office/drawing/2014/main" id="{DB12CD7B-0908-48BD-97BF-94E4F9DD50C3}"/>
            </a:ext>
          </a:extLst>
        </xdr:cNvPr>
        <xdr:cNvCxnSpPr/>
      </xdr:nvCxnSpPr>
      <xdr:spPr>
        <a:xfrm flipV="1">
          <a:off x="6972300" y="108267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157" name="n_1aveValue【体育館・プール】&#10;一人当たり面積">
          <a:extLst>
            <a:ext uri="{FF2B5EF4-FFF2-40B4-BE49-F238E27FC236}">
              <a16:creationId xmlns:a16="http://schemas.microsoft.com/office/drawing/2014/main" id="{63D713A2-4319-4EC6-92D5-5EDFA442B9CA}"/>
            </a:ext>
          </a:extLst>
        </xdr:cNvPr>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158" name="n_2aveValue【体育館・プール】&#10;一人当たり面積">
          <a:extLst>
            <a:ext uri="{FF2B5EF4-FFF2-40B4-BE49-F238E27FC236}">
              <a16:creationId xmlns:a16="http://schemas.microsoft.com/office/drawing/2014/main" id="{427D1223-2845-4174-B968-EFC9B46F4304}"/>
            </a:ext>
          </a:extLst>
        </xdr:cNvPr>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159" name="n_3aveValue【体育館・プール】&#10;一人当たり面積">
          <a:extLst>
            <a:ext uri="{FF2B5EF4-FFF2-40B4-BE49-F238E27FC236}">
              <a16:creationId xmlns:a16="http://schemas.microsoft.com/office/drawing/2014/main" id="{F8093C67-83F3-471C-AF39-8DD87FB01BE2}"/>
            </a:ext>
          </a:extLst>
        </xdr:cNvPr>
        <xdr:cNvSpPr txBox="1"/>
      </xdr:nvSpPr>
      <xdr:spPr>
        <a:xfrm>
          <a:off x="7626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160" name="n_4aveValue【体育館・プール】&#10;一人当たり面積">
          <a:extLst>
            <a:ext uri="{FF2B5EF4-FFF2-40B4-BE49-F238E27FC236}">
              <a16:creationId xmlns:a16="http://schemas.microsoft.com/office/drawing/2014/main" id="{3946F00F-6163-45E0-B1D9-FEB32E0EEDFF}"/>
            </a:ext>
          </a:extLst>
        </xdr:cNvPr>
        <xdr:cNvSpPr txBox="1"/>
      </xdr:nvSpPr>
      <xdr:spPr>
        <a:xfrm>
          <a:off x="6737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63517</xdr:rowOff>
    </xdr:from>
    <xdr:ext cx="469744" cy="259045"/>
    <xdr:sp macro="" textlink="">
      <xdr:nvSpPr>
        <xdr:cNvPr id="161" name="n_1mainValue【体育館・プール】&#10;一人当たり面積">
          <a:extLst>
            <a:ext uri="{FF2B5EF4-FFF2-40B4-BE49-F238E27FC236}">
              <a16:creationId xmlns:a16="http://schemas.microsoft.com/office/drawing/2014/main" id="{0F390505-81CB-4F83-B8CE-3ED03F431A64}"/>
            </a:ext>
          </a:extLst>
        </xdr:cNvPr>
        <xdr:cNvSpPr txBox="1"/>
      </xdr:nvSpPr>
      <xdr:spPr>
        <a:xfrm>
          <a:off x="9391727" y="1069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162" name="n_2mainValue【体育館・プール】&#10;一人当たり面積">
          <a:extLst>
            <a:ext uri="{FF2B5EF4-FFF2-40B4-BE49-F238E27FC236}">
              <a16:creationId xmlns:a16="http://schemas.microsoft.com/office/drawing/2014/main" id="{2E853E95-F98C-4889-883A-8332182CFF98}"/>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67327</xdr:rowOff>
    </xdr:from>
    <xdr:ext cx="469744" cy="259045"/>
    <xdr:sp macro="" textlink="">
      <xdr:nvSpPr>
        <xdr:cNvPr id="163" name="n_3mainValue【体育館・プール】&#10;一人当たり面積">
          <a:extLst>
            <a:ext uri="{FF2B5EF4-FFF2-40B4-BE49-F238E27FC236}">
              <a16:creationId xmlns:a16="http://schemas.microsoft.com/office/drawing/2014/main" id="{0EB3309B-1B2C-429E-8B5A-A9F39397451B}"/>
            </a:ext>
          </a:extLst>
        </xdr:cNvPr>
        <xdr:cNvSpPr txBox="1"/>
      </xdr:nvSpPr>
      <xdr:spPr>
        <a:xfrm>
          <a:off x="7626427" y="1086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69867</xdr:rowOff>
    </xdr:from>
    <xdr:ext cx="469744" cy="259045"/>
    <xdr:sp macro="" textlink="">
      <xdr:nvSpPr>
        <xdr:cNvPr id="164" name="n_4mainValue【体育館・プール】&#10;一人当たり面積">
          <a:extLst>
            <a:ext uri="{FF2B5EF4-FFF2-40B4-BE49-F238E27FC236}">
              <a16:creationId xmlns:a16="http://schemas.microsoft.com/office/drawing/2014/main" id="{A0D43329-5170-4163-8C50-24DE0856026D}"/>
            </a:ext>
          </a:extLst>
        </xdr:cNvPr>
        <xdr:cNvSpPr txBox="1"/>
      </xdr:nvSpPr>
      <xdr:spPr>
        <a:xfrm>
          <a:off x="6737427"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B707C1D7-7D13-4C9D-888E-0DB3EAD54AE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8C85AE10-75CE-4F47-9AF5-712579D29A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65CDBBF3-BEE5-4BE6-BE40-4AA91B0C4A3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42986A09-6DF4-4BA5-AF19-6CA0843EA3E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553E6416-F562-48E1-AF74-B8135735947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44880979-12B7-434C-9ABA-64E5405BCB1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2705CDAB-C3C9-4F4B-9D3E-CFCDB496E0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2BD7C8C8-E60E-4147-9ED2-616FB90BD86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347B1FD6-DCF0-4EA6-956E-D5583949F62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F7351960-3496-49B8-BB62-01ABC7E1B2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E36EA4E9-4D40-43A3-8781-FC6BAAEA44F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6B3EF47A-359A-48CF-9BE2-C698DDB2A28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8075455C-3B76-457B-9C02-0F1570552BF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FAC5B16F-7D07-4B19-AF6D-52550D9B6D4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A77C7C6E-21F6-4A0B-A2EE-8EE22262E55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1A58B6AE-8630-4E9E-B075-05F42A44673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89D4C4F9-D278-41EA-99AC-919766FE94C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6FDFDCE4-AF95-49A0-8275-22EFD13FFF4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F89CF2AF-B85C-49C0-85A4-3E9CF37ADC2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FD4D66DF-C3B8-4C9E-B628-9955D11DDD6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73862E7C-573E-4577-B4E3-4D9101C846B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FC339B21-E8CE-41E0-9049-4598D4E7C7E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4A8B1590-E796-41E9-86A6-E362A2A3DA5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739D8955-B36F-46F8-83ED-C8D0F0AFF73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F2D23178-6BD0-4927-A64F-A019868F794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2B8D886D-8AFF-47CE-8CDB-72BC22A6BA6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F54B815B-5088-4B07-B9FA-DB2D9567ED1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2" name="直線コネクタ 191">
          <a:extLst>
            <a:ext uri="{FF2B5EF4-FFF2-40B4-BE49-F238E27FC236}">
              <a16:creationId xmlns:a16="http://schemas.microsoft.com/office/drawing/2014/main" id="{F1591457-EB02-44B7-9A5D-5708C624CD1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3" name="テキスト ボックス 192">
          <a:extLst>
            <a:ext uri="{FF2B5EF4-FFF2-40B4-BE49-F238E27FC236}">
              <a16:creationId xmlns:a16="http://schemas.microsoft.com/office/drawing/2014/main" id="{D33BABBF-C410-4B14-9E55-4734244DA8A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4" name="直線コネクタ 193">
          <a:extLst>
            <a:ext uri="{FF2B5EF4-FFF2-40B4-BE49-F238E27FC236}">
              <a16:creationId xmlns:a16="http://schemas.microsoft.com/office/drawing/2014/main" id="{43A43F5A-7B3C-43AF-BE59-0E352ECBA06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5" name="テキスト ボックス 194">
          <a:extLst>
            <a:ext uri="{FF2B5EF4-FFF2-40B4-BE49-F238E27FC236}">
              <a16:creationId xmlns:a16="http://schemas.microsoft.com/office/drawing/2014/main" id="{CF7F47AC-A173-45D3-A868-3AED1D13620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6" name="直線コネクタ 195">
          <a:extLst>
            <a:ext uri="{FF2B5EF4-FFF2-40B4-BE49-F238E27FC236}">
              <a16:creationId xmlns:a16="http://schemas.microsoft.com/office/drawing/2014/main" id="{88029A1B-1C59-4B2F-A70A-F389306F7A9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7" name="テキスト ボックス 196">
          <a:extLst>
            <a:ext uri="{FF2B5EF4-FFF2-40B4-BE49-F238E27FC236}">
              <a16:creationId xmlns:a16="http://schemas.microsoft.com/office/drawing/2014/main" id="{60F84B40-BBF4-4613-BEB0-73F970C75BA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8" name="直線コネクタ 197">
          <a:extLst>
            <a:ext uri="{FF2B5EF4-FFF2-40B4-BE49-F238E27FC236}">
              <a16:creationId xmlns:a16="http://schemas.microsoft.com/office/drawing/2014/main" id="{FA34673F-9AAD-4AB9-93BA-43C47D0120B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9" name="テキスト ボックス 198">
          <a:extLst>
            <a:ext uri="{FF2B5EF4-FFF2-40B4-BE49-F238E27FC236}">
              <a16:creationId xmlns:a16="http://schemas.microsoft.com/office/drawing/2014/main" id="{141FE277-0B6C-4A3F-B114-54E623FD340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0" name="直線コネクタ 199">
          <a:extLst>
            <a:ext uri="{FF2B5EF4-FFF2-40B4-BE49-F238E27FC236}">
              <a16:creationId xmlns:a16="http://schemas.microsoft.com/office/drawing/2014/main" id="{8B807D9B-678A-409F-8E16-A61D634CDE7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1" name="テキスト ボックス 200">
          <a:extLst>
            <a:ext uri="{FF2B5EF4-FFF2-40B4-BE49-F238E27FC236}">
              <a16:creationId xmlns:a16="http://schemas.microsoft.com/office/drawing/2014/main" id="{0E81541F-E912-49FA-B170-9A12304D092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C2CDC2BD-A88F-42C2-9ADA-0235CB56CA1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3" name="テキスト ボックス 202">
          <a:extLst>
            <a:ext uri="{FF2B5EF4-FFF2-40B4-BE49-F238E27FC236}">
              <a16:creationId xmlns:a16="http://schemas.microsoft.com/office/drawing/2014/main" id="{8B67CCC5-1DCB-47CC-8AD5-7BE9856DBFD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50635F99-7A66-45AC-8B03-74F82C04F9F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205" name="直線コネクタ 204">
          <a:extLst>
            <a:ext uri="{FF2B5EF4-FFF2-40B4-BE49-F238E27FC236}">
              <a16:creationId xmlns:a16="http://schemas.microsoft.com/office/drawing/2014/main" id="{800C9FE9-37D9-46E4-880D-CE781C11F4D6}"/>
            </a:ext>
          </a:extLst>
        </xdr:cNvPr>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206" name="【市民会館】&#10;有形固定資産減価償却率最小値テキスト">
          <a:extLst>
            <a:ext uri="{FF2B5EF4-FFF2-40B4-BE49-F238E27FC236}">
              <a16:creationId xmlns:a16="http://schemas.microsoft.com/office/drawing/2014/main" id="{D149B147-C19C-49C4-8F57-7375B66DDD06}"/>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207" name="直線コネクタ 206">
          <a:extLst>
            <a:ext uri="{FF2B5EF4-FFF2-40B4-BE49-F238E27FC236}">
              <a16:creationId xmlns:a16="http://schemas.microsoft.com/office/drawing/2014/main" id="{6153A088-FB97-4013-AF2D-4791A0451828}"/>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208" name="【市民会館】&#10;有形固定資産減価償却率最大値テキスト">
          <a:extLst>
            <a:ext uri="{FF2B5EF4-FFF2-40B4-BE49-F238E27FC236}">
              <a16:creationId xmlns:a16="http://schemas.microsoft.com/office/drawing/2014/main" id="{0285FB18-0F8A-42F4-A7C1-87C053331865}"/>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209" name="直線コネクタ 208">
          <a:extLst>
            <a:ext uri="{FF2B5EF4-FFF2-40B4-BE49-F238E27FC236}">
              <a16:creationId xmlns:a16="http://schemas.microsoft.com/office/drawing/2014/main" id="{5494D23A-4A8E-4B04-98D2-167914B5944F}"/>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59072</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96244265-F1BA-467A-A082-1B5D1D6CE663}"/>
            </a:ext>
          </a:extLst>
        </xdr:cNvPr>
        <xdr:cNvSpPr txBox="1"/>
      </xdr:nvSpPr>
      <xdr:spPr>
        <a:xfrm>
          <a:off x="4673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211" name="フローチャート: 判断 210">
          <a:extLst>
            <a:ext uri="{FF2B5EF4-FFF2-40B4-BE49-F238E27FC236}">
              <a16:creationId xmlns:a16="http://schemas.microsoft.com/office/drawing/2014/main" id="{4A05A757-A133-43E8-930D-D4D5B1907B88}"/>
            </a:ext>
          </a:extLst>
        </xdr:cNvPr>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212" name="フローチャート: 判断 211">
          <a:extLst>
            <a:ext uri="{FF2B5EF4-FFF2-40B4-BE49-F238E27FC236}">
              <a16:creationId xmlns:a16="http://schemas.microsoft.com/office/drawing/2014/main" id="{292333CC-566E-4A6E-BA94-90AE088FC14B}"/>
            </a:ext>
          </a:extLst>
        </xdr:cNvPr>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213" name="フローチャート: 判断 212">
          <a:extLst>
            <a:ext uri="{FF2B5EF4-FFF2-40B4-BE49-F238E27FC236}">
              <a16:creationId xmlns:a16="http://schemas.microsoft.com/office/drawing/2014/main" id="{C8480895-8A90-48F6-B3DE-12E08EB8E01C}"/>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214" name="フローチャート: 判断 213">
          <a:extLst>
            <a:ext uri="{FF2B5EF4-FFF2-40B4-BE49-F238E27FC236}">
              <a16:creationId xmlns:a16="http://schemas.microsoft.com/office/drawing/2014/main" id="{045A17FD-814B-4489-8A49-A6A68CCD48B1}"/>
            </a:ext>
          </a:extLst>
        </xdr:cNvPr>
        <xdr:cNvSpPr/>
      </xdr:nvSpPr>
      <xdr:spPr>
        <a:xfrm>
          <a:off x="1968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215" name="フローチャート: 判断 214">
          <a:extLst>
            <a:ext uri="{FF2B5EF4-FFF2-40B4-BE49-F238E27FC236}">
              <a16:creationId xmlns:a16="http://schemas.microsoft.com/office/drawing/2014/main" id="{1BC06380-1C38-48B1-B89F-D323AD1098A7}"/>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E23BC8D8-8F90-41EA-B5C8-8C9A4D83738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26340AB0-A891-44E9-A3DC-28B4761AEBB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C43CDA2F-1232-4BD4-B87A-708003E3E93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39727A12-F324-4BD3-BCBA-2D7D40BE801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04F6946A-A700-4F04-B9F0-3FA60040E52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42545</xdr:rowOff>
    </xdr:from>
    <xdr:to>
      <xdr:col>24</xdr:col>
      <xdr:colOff>114300</xdr:colOff>
      <xdr:row>103</xdr:row>
      <xdr:rowOff>144145</xdr:rowOff>
    </xdr:to>
    <xdr:sp macro="" textlink="">
      <xdr:nvSpPr>
        <xdr:cNvPr id="221" name="楕円 220">
          <a:extLst>
            <a:ext uri="{FF2B5EF4-FFF2-40B4-BE49-F238E27FC236}">
              <a16:creationId xmlns:a16="http://schemas.microsoft.com/office/drawing/2014/main" id="{378CE69D-9DCB-49BB-BB7B-299FDC386C2F}"/>
            </a:ext>
          </a:extLst>
        </xdr:cNvPr>
        <xdr:cNvSpPr/>
      </xdr:nvSpPr>
      <xdr:spPr>
        <a:xfrm>
          <a:off x="45847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65422</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4A4DE207-601A-4EDA-AC82-36CC2CC3FE0F}"/>
            </a:ext>
          </a:extLst>
        </xdr:cNvPr>
        <xdr:cNvSpPr txBox="1"/>
      </xdr:nvSpPr>
      <xdr:spPr>
        <a:xfrm>
          <a:off x="4673600"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166370</xdr:rowOff>
    </xdr:from>
    <xdr:to>
      <xdr:col>20</xdr:col>
      <xdr:colOff>38100</xdr:colOff>
      <xdr:row>103</xdr:row>
      <xdr:rowOff>96520</xdr:rowOff>
    </xdr:to>
    <xdr:sp macro="" textlink="">
      <xdr:nvSpPr>
        <xdr:cNvPr id="223" name="楕円 222">
          <a:extLst>
            <a:ext uri="{FF2B5EF4-FFF2-40B4-BE49-F238E27FC236}">
              <a16:creationId xmlns:a16="http://schemas.microsoft.com/office/drawing/2014/main" id="{D848FDD0-9CAE-41F5-81C4-156EC4FC01F0}"/>
            </a:ext>
          </a:extLst>
        </xdr:cNvPr>
        <xdr:cNvSpPr/>
      </xdr:nvSpPr>
      <xdr:spPr>
        <a:xfrm>
          <a:off x="3746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45720</xdr:rowOff>
    </xdr:from>
    <xdr:to>
      <xdr:col>24</xdr:col>
      <xdr:colOff>63500</xdr:colOff>
      <xdr:row>103</xdr:row>
      <xdr:rowOff>93345</xdr:rowOff>
    </xdr:to>
    <xdr:cxnSp macro="">
      <xdr:nvCxnSpPr>
        <xdr:cNvPr id="224" name="直線コネクタ 223">
          <a:extLst>
            <a:ext uri="{FF2B5EF4-FFF2-40B4-BE49-F238E27FC236}">
              <a16:creationId xmlns:a16="http://schemas.microsoft.com/office/drawing/2014/main" id="{2C19553E-0CFD-4D1D-BD55-0DF663FAFBDF}"/>
            </a:ext>
          </a:extLst>
        </xdr:cNvPr>
        <xdr:cNvCxnSpPr/>
      </xdr:nvCxnSpPr>
      <xdr:spPr>
        <a:xfrm>
          <a:off x="3797300" y="177050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636</xdr:rowOff>
    </xdr:from>
    <xdr:to>
      <xdr:col>15</xdr:col>
      <xdr:colOff>101600</xdr:colOff>
      <xdr:row>103</xdr:row>
      <xdr:rowOff>102236</xdr:rowOff>
    </xdr:to>
    <xdr:sp macro="" textlink="">
      <xdr:nvSpPr>
        <xdr:cNvPr id="225" name="楕円 224">
          <a:extLst>
            <a:ext uri="{FF2B5EF4-FFF2-40B4-BE49-F238E27FC236}">
              <a16:creationId xmlns:a16="http://schemas.microsoft.com/office/drawing/2014/main" id="{1D7A0E80-1F5C-44FA-82CB-EE5EEC8D544C}"/>
            </a:ext>
          </a:extLst>
        </xdr:cNvPr>
        <xdr:cNvSpPr/>
      </xdr:nvSpPr>
      <xdr:spPr>
        <a:xfrm>
          <a:off x="2857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45720</xdr:rowOff>
    </xdr:from>
    <xdr:to>
      <xdr:col>19</xdr:col>
      <xdr:colOff>177800</xdr:colOff>
      <xdr:row>103</xdr:row>
      <xdr:rowOff>51436</xdr:rowOff>
    </xdr:to>
    <xdr:cxnSp macro="">
      <xdr:nvCxnSpPr>
        <xdr:cNvPr id="226" name="直線コネクタ 225">
          <a:extLst>
            <a:ext uri="{FF2B5EF4-FFF2-40B4-BE49-F238E27FC236}">
              <a16:creationId xmlns:a16="http://schemas.microsoft.com/office/drawing/2014/main" id="{7378798E-552E-4A81-A698-FB07B57EBD3F}"/>
            </a:ext>
          </a:extLst>
        </xdr:cNvPr>
        <xdr:cNvCxnSpPr/>
      </xdr:nvCxnSpPr>
      <xdr:spPr>
        <a:xfrm flipV="1">
          <a:off x="2908300" y="177050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2539</xdr:rowOff>
    </xdr:from>
    <xdr:to>
      <xdr:col>10</xdr:col>
      <xdr:colOff>165100</xdr:colOff>
      <xdr:row>103</xdr:row>
      <xdr:rowOff>104139</xdr:rowOff>
    </xdr:to>
    <xdr:sp macro="" textlink="">
      <xdr:nvSpPr>
        <xdr:cNvPr id="227" name="楕円 226">
          <a:extLst>
            <a:ext uri="{FF2B5EF4-FFF2-40B4-BE49-F238E27FC236}">
              <a16:creationId xmlns:a16="http://schemas.microsoft.com/office/drawing/2014/main" id="{BAB1BE7E-E6AC-48EC-8983-405C6F0C1906}"/>
            </a:ext>
          </a:extLst>
        </xdr:cNvPr>
        <xdr:cNvSpPr/>
      </xdr:nvSpPr>
      <xdr:spPr>
        <a:xfrm>
          <a:off x="1968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51436</xdr:rowOff>
    </xdr:from>
    <xdr:to>
      <xdr:col>15</xdr:col>
      <xdr:colOff>50800</xdr:colOff>
      <xdr:row>103</xdr:row>
      <xdr:rowOff>53339</xdr:rowOff>
    </xdr:to>
    <xdr:cxnSp macro="">
      <xdr:nvCxnSpPr>
        <xdr:cNvPr id="228" name="直線コネクタ 227">
          <a:extLst>
            <a:ext uri="{FF2B5EF4-FFF2-40B4-BE49-F238E27FC236}">
              <a16:creationId xmlns:a16="http://schemas.microsoft.com/office/drawing/2014/main" id="{624DD127-27C4-46AA-8985-FED42102D990}"/>
            </a:ext>
          </a:extLst>
        </xdr:cNvPr>
        <xdr:cNvCxnSpPr/>
      </xdr:nvCxnSpPr>
      <xdr:spPr>
        <a:xfrm flipV="1">
          <a:off x="2019300" y="177107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636</xdr:rowOff>
    </xdr:from>
    <xdr:to>
      <xdr:col>6</xdr:col>
      <xdr:colOff>38100</xdr:colOff>
      <xdr:row>103</xdr:row>
      <xdr:rowOff>102236</xdr:rowOff>
    </xdr:to>
    <xdr:sp macro="" textlink="">
      <xdr:nvSpPr>
        <xdr:cNvPr id="229" name="楕円 228">
          <a:extLst>
            <a:ext uri="{FF2B5EF4-FFF2-40B4-BE49-F238E27FC236}">
              <a16:creationId xmlns:a16="http://schemas.microsoft.com/office/drawing/2014/main" id="{1263C7CD-FE3E-4339-B364-B22B397C7E17}"/>
            </a:ext>
          </a:extLst>
        </xdr:cNvPr>
        <xdr:cNvSpPr/>
      </xdr:nvSpPr>
      <xdr:spPr>
        <a:xfrm>
          <a:off x="1079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51436</xdr:rowOff>
    </xdr:from>
    <xdr:to>
      <xdr:col>10</xdr:col>
      <xdr:colOff>114300</xdr:colOff>
      <xdr:row>103</xdr:row>
      <xdr:rowOff>53339</xdr:rowOff>
    </xdr:to>
    <xdr:cxnSp macro="">
      <xdr:nvCxnSpPr>
        <xdr:cNvPr id="230" name="直線コネクタ 229">
          <a:extLst>
            <a:ext uri="{FF2B5EF4-FFF2-40B4-BE49-F238E27FC236}">
              <a16:creationId xmlns:a16="http://schemas.microsoft.com/office/drawing/2014/main" id="{139A7E65-0675-449A-B0DD-5BF630934E69}"/>
            </a:ext>
          </a:extLst>
        </xdr:cNvPr>
        <xdr:cNvCxnSpPr/>
      </xdr:nvCxnSpPr>
      <xdr:spPr>
        <a:xfrm>
          <a:off x="1130300" y="177107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137177</xdr:rowOff>
    </xdr:from>
    <xdr:ext cx="405111" cy="259045"/>
    <xdr:sp macro="" textlink="">
      <xdr:nvSpPr>
        <xdr:cNvPr id="231" name="n_1aveValue【市民会館】&#10;有形固定資産減価償却率">
          <a:extLst>
            <a:ext uri="{FF2B5EF4-FFF2-40B4-BE49-F238E27FC236}">
              <a16:creationId xmlns:a16="http://schemas.microsoft.com/office/drawing/2014/main" id="{BD69B811-2AAC-41A7-A378-71A899945472}"/>
            </a:ext>
          </a:extLst>
        </xdr:cNvPr>
        <xdr:cNvSpPr txBox="1"/>
      </xdr:nvSpPr>
      <xdr:spPr>
        <a:xfrm>
          <a:off x="35820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110507</xdr:rowOff>
    </xdr:from>
    <xdr:ext cx="405111" cy="259045"/>
    <xdr:sp macro="" textlink="">
      <xdr:nvSpPr>
        <xdr:cNvPr id="232" name="n_2aveValue【市民会館】&#10;有形固定資産減価償却率">
          <a:extLst>
            <a:ext uri="{FF2B5EF4-FFF2-40B4-BE49-F238E27FC236}">
              <a16:creationId xmlns:a16="http://schemas.microsoft.com/office/drawing/2014/main" id="{25D4CC37-DC1D-4FA3-9AB7-628A95F27D63}"/>
            </a:ext>
          </a:extLst>
        </xdr:cNvPr>
        <xdr:cNvSpPr txBox="1"/>
      </xdr:nvSpPr>
      <xdr:spPr>
        <a:xfrm>
          <a:off x="2705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64788</xdr:rowOff>
    </xdr:from>
    <xdr:ext cx="405111" cy="259045"/>
    <xdr:sp macro="" textlink="">
      <xdr:nvSpPr>
        <xdr:cNvPr id="233" name="n_3aveValue【市民会館】&#10;有形固定資産減価償却率">
          <a:extLst>
            <a:ext uri="{FF2B5EF4-FFF2-40B4-BE49-F238E27FC236}">
              <a16:creationId xmlns:a16="http://schemas.microsoft.com/office/drawing/2014/main" id="{E82DFDD9-960E-4222-83C1-BBC7E6161338}"/>
            </a:ext>
          </a:extLst>
        </xdr:cNvPr>
        <xdr:cNvSpPr txBox="1"/>
      </xdr:nvSpPr>
      <xdr:spPr>
        <a:xfrm>
          <a:off x="1816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62882</xdr:rowOff>
    </xdr:from>
    <xdr:ext cx="405111" cy="259045"/>
    <xdr:sp macro="" textlink="">
      <xdr:nvSpPr>
        <xdr:cNvPr id="234" name="n_4aveValue【市民会館】&#10;有形固定資産減価償却率">
          <a:extLst>
            <a:ext uri="{FF2B5EF4-FFF2-40B4-BE49-F238E27FC236}">
              <a16:creationId xmlns:a16="http://schemas.microsoft.com/office/drawing/2014/main" id="{293FFA51-8BD6-4BFF-AA11-F104A38CCB1C}"/>
            </a:ext>
          </a:extLst>
        </xdr:cNvPr>
        <xdr:cNvSpPr txBox="1"/>
      </xdr:nvSpPr>
      <xdr:spPr>
        <a:xfrm>
          <a:off x="927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113047</xdr:rowOff>
    </xdr:from>
    <xdr:ext cx="405111" cy="259045"/>
    <xdr:sp macro="" textlink="">
      <xdr:nvSpPr>
        <xdr:cNvPr id="235" name="n_1mainValue【市民会館】&#10;有形固定資産減価償却率">
          <a:extLst>
            <a:ext uri="{FF2B5EF4-FFF2-40B4-BE49-F238E27FC236}">
              <a16:creationId xmlns:a16="http://schemas.microsoft.com/office/drawing/2014/main" id="{53F17F3A-C928-467F-A5D9-26FFF8BD774B}"/>
            </a:ext>
          </a:extLst>
        </xdr:cNvPr>
        <xdr:cNvSpPr txBox="1"/>
      </xdr:nvSpPr>
      <xdr:spPr>
        <a:xfrm>
          <a:off x="35820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118763</xdr:rowOff>
    </xdr:from>
    <xdr:ext cx="405111" cy="259045"/>
    <xdr:sp macro="" textlink="">
      <xdr:nvSpPr>
        <xdr:cNvPr id="236" name="n_2mainValue【市民会館】&#10;有形固定資産減価償却率">
          <a:extLst>
            <a:ext uri="{FF2B5EF4-FFF2-40B4-BE49-F238E27FC236}">
              <a16:creationId xmlns:a16="http://schemas.microsoft.com/office/drawing/2014/main" id="{356A1C9E-BE71-4C02-9093-FBC77606DDA1}"/>
            </a:ext>
          </a:extLst>
        </xdr:cNvPr>
        <xdr:cNvSpPr txBox="1"/>
      </xdr:nvSpPr>
      <xdr:spPr>
        <a:xfrm>
          <a:off x="2705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120666</xdr:rowOff>
    </xdr:from>
    <xdr:ext cx="405111" cy="259045"/>
    <xdr:sp macro="" textlink="">
      <xdr:nvSpPr>
        <xdr:cNvPr id="237" name="n_3mainValue【市民会館】&#10;有形固定資産減価償却率">
          <a:extLst>
            <a:ext uri="{FF2B5EF4-FFF2-40B4-BE49-F238E27FC236}">
              <a16:creationId xmlns:a16="http://schemas.microsoft.com/office/drawing/2014/main" id="{2F0D4F38-23AB-41C6-BD6B-D717091C0E71}"/>
            </a:ext>
          </a:extLst>
        </xdr:cNvPr>
        <xdr:cNvSpPr txBox="1"/>
      </xdr:nvSpPr>
      <xdr:spPr>
        <a:xfrm>
          <a:off x="1816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118763</xdr:rowOff>
    </xdr:from>
    <xdr:ext cx="405111" cy="259045"/>
    <xdr:sp macro="" textlink="">
      <xdr:nvSpPr>
        <xdr:cNvPr id="238" name="n_4mainValue【市民会館】&#10;有形固定資産減価償却率">
          <a:extLst>
            <a:ext uri="{FF2B5EF4-FFF2-40B4-BE49-F238E27FC236}">
              <a16:creationId xmlns:a16="http://schemas.microsoft.com/office/drawing/2014/main" id="{21059632-0E60-45C6-A81B-AB8E9F6A5ABC}"/>
            </a:ext>
          </a:extLst>
        </xdr:cNvPr>
        <xdr:cNvSpPr txBox="1"/>
      </xdr:nvSpPr>
      <xdr:spPr>
        <a:xfrm>
          <a:off x="927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a:extLst>
            <a:ext uri="{FF2B5EF4-FFF2-40B4-BE49-F238E27FC236}">
              <a16:creationId xmlns:a16="http://schemas.microsoft.com/office/drawing/2014/main" id="{0919B280-2B5E-46CC-9EC9-713265E9206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a:extLst>
            <a:ext uri="{FF2B5EF4-FFF2-40B4-BE49-F238E27FC236}">
              <a16:creationId xmlns:a16="http://schemas.microsoft.com/office/drawing/2014/main" id="{63A23F5B-5617-42D3-A35B-A3939583225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a:extLst>
            <a:ext uri="{FF2B5EF4-FFF2-40B4-BE49-F238E27FC236}">
              <a16:creationId xmlns:a16="http://schemas.microsoft.com/office/drawing/2014/main" id="{42C89FA4-B6DC-4624-A1D6-A98E2B981EF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a:extLst>
            <a:ext uri="{FF2B5EF4-FFF2-40B4-BE49-F238E27FC236}">
              <a16:creationId xmlns:a16="http://schemas.microsoft.com/office/drawing/2014/main" id="{DDFBD1E9-E474-4596-8B0D-E1247BEE8F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a:extLst>
            <a:ext uri="{FF2B5EF4-FFF2-40B4-BE49-F238E27FC236}">
              <a16:creationId xmlns:a16="http://schemas.microsoft.com/office/drawing/2014/main" id="{9CF1F56D-F8BE-4C62-B1B9-B4D91B81567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a:extLst>
            <a:ext uri="{FF2B5EF4-FFF2-40B4-BE49-F238E27FC236}">
              <a16:creationId xmlns:a16="http://schemas.microsoft.com/office/drawing/2014/main" id="{262ABDAA-92B3-4029-9D5B-0C024B84D01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a:extLst>
            <a:ext uri="{FF2B5EF4-FFF2-40B4-BE49-F238E27FC236}">
              <a16:creationId xmlns:a16="http://schemas.microsoft.com/office/drawing/2014/main" id="{9A4878AA-7394-4703-AC07-5D47FC4F6E7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a:extLst>
            <a:ext uri="{FF2B5EF4-FFF2-40B4-BE49-F238E27FC236}">
              <a16:creationId xmlns:a16="http://schemas.microsoft.com/office/drawing/2014/main" id="{84532A6A-6CB5-406A-8688-0865AAA77A7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a:extLst>
            <a:ext uri="{FF2B5EF4-FFF2-40B4-BE49-F238E27FC236}">
              <a16:creationId xmlns:a16="http://schemas.microsoft.com/office/drawing/2014/main" id="{A533758E-99C4-4271-9EFF-42C8BB7A3CF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a:extLst>
            <a:ext uri="{FF2B5EF4-FFF2-40B4-BE49-F238E27FC236}">
              <a16:creationId xmlns:a16="http://schemas.microsoft.com/office/drawing/2014/main" id="{642733B4-0DE8-480E-9E69-20F46248BEF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49" name="直線コネクタ 248">
          <a:extLst>
            <a:ext uri="{FF2B5EF4-FFF2-40B4-BE49-F238E27FC236}">
              <a16:creationId xmlns:a16="http://schemas.microsoft.com/office/drawing/2014/main" id="{B674E722-EA6B-4C42-804A-D188CEB7EDB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50" name="テキスト ボックス 249">
          <a:extLst>
            <a:ext uri="{FF2B5EF4-FFF2-40B4-BE49-F238E27FC236}">
              <a16:creationId xmlns:a16="http://schemas.microsoft.com/office/drawing/2014/main" id="{AD643811-85BE-4724-8A69-03D24EB2409B}"/>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51" name="直線コネクタ 250">
          <a:extLst>
            <a:ext uri="{FF2B5EF4-FFF2-40B4-BE49-F238E27FC236}">
              <a16:creationId xmlns:a16="http://schemas.microsoft.com/office/drawing/2014/main" id="{F61C181F-AA1B-465E-89E0-0AFAB75BD9D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52" name="テキスト ボックス 251">
          <a:extLst>
            <a:ext uri="{FF2B5EF4-FFF2-40B4-BE49-F238E27FC236}">
              <a16:creationId xmlns:a16="http://schemas.microsoft.com/office/drawing/2014/main" id="{289B39FF-CA6C-4A7F-95ED-558B8F12046A}"/>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53" name="直線コネクタ 252">
          <a:extLst>
            <a:ext uri="{FF2B5EF4-FFF2-40B4-BE49-F238E27FC236}">
              <a16:creationId xmlns:a16="http://schemas.microsoft.com/office/drawing/2014/main" id="{3A6E5611-9386-46A8-814C-056DFDC67485}"/>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4" name="テキスト ボックス 253">
          <a:extLst>
            <a:ext uri="{FF2B5EF4-FFF2-40B4-BE49-F238E27FC236}">
              <a16:creationId xmlns:a16="http://schemas.microsoft.com/office/drawing/2014/main" id="{84DC3E4D-DE6F-4BD9-B6F5-81650431A6A1}"/>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5" name="直線コネクタ 254">
          <a:extLst>
            <a:ext uri="{FF2B5EF4-FFF2-40B4-BE49-F238E27FC236}">
              <a16:creationId xmlns:a16="http://schemas.microsoft.com/office/drawing/2014/main" id="{C674C9DD-1B8C-4143-87D3-A5186E2D5C8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6" name="テキスト ボックス 255">
          <a:extLst>
            <a:ext uri="{FF2B5EF4-FFF2-40B4-BE49-F238E27FC236}">
              <a16:creationId xmlns:a16="http://schemas.microsoft.com/office/drawing/2014/main" id="{850BBBA6-5F79-46C8-AF88-A894D977DA65}"/>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7" name="直線コネクタ 256">
          <a:extLst>
            <a:ext uri="{FF2B5EF4-FFF2-40B4-BE49-F238E27FC236}">
              <a16:creationId xmlns:a16="http://schemas.microsoft.com/office/drawing/2014/main" id="{630A25A6-BC3F-44ED-9E8F-80B00EE65A4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8" name="テキスト ボックス 257">
          <a:extLst>
            <a:ext uri="{FF2B5EF4-FFF2-40B4-BE49-F238E27FC236}">
              <a16:creationId xmlns:a16="http://schemas.microsoft.com/office/drawing/2014/main" id="{C32AE945-5415-47A9-9B3E-67F2628A1762}"/>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59" name="直線コネクタ 258">
          <a:extLst>
            <a:ext uri="{FF2B5EF4-FFF2-40B4-BE49-F238E27FC236}">
              <a16:creationId xmlns:a16="http://schemas.microsoft.com/office/drawing/2014/main" id="{9BEB768A-AFC0-4E8E-9168-D578E05C817B}"/>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60" name="テキスト ボックス 259">
          <a:extLst>
            <a:ext uri="{FF2B5EF4-FFF2-40B4-BE49-F238E27FC236}">
              <a16:creationId xmlns:a16="http://schemas.microsoft.com/office/drawing/2014/main" id="{514D129C-4530-4424-89EE-9D2D404D9FC8}"/>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1" name="直線コネクタ 260">
          <a:extLst>
            <a:ext uri="{FF2B5EF4-FFF2-40B4-BE49-F238E27FC236}">
              <a16:creationId xmlns:a16="http://schemas.microsoft.com/office/drawing/2014/main" id="{981075BF-B308-4AFE-BD8C-B13D4C404DA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2" name="テキスト ボックス 261">
          <a:extLst>
            <a:ext uri="{FF2B5EF4-FFF2-40B4-BE49-F238E27FC236}">
              <a16:creationId xmlns:a16="http://schemas.microsoft.com/office/drawing/2014/main" id="{DEE4E37F-A8FE-4DCD-A37C-82A898F29EB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3" name="【市民会館】&#10;一人当たり面積グラフ枠">
          <a:extLst>
            <a:ext uri="{FF2B5EF4-FFF2-40B4-BE49-F238E27FC236}">
              <a16:creationId xmlns:a16="http://schemas.microsoft.com/office/drawing/2014/main" id="{72F7FBD3-34A1-4501-A83A-508C53E5363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264" name="直線コネクタ 263">
          <a:extLst>
            <a:ext uri="{FF2B5EF4-FFF2-40B4-BE49-F238E27FC236}">
              <a16:creationId xmlns:a16="http://schemas.microsoft.com/office/drawing/2014/main" id="{2AE800D2-5A78-4CED-8B4E-21DABC4284C7}"/>
            </a:ext>
          </a:extLst>
        </xdr:cNvPr>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265" name="【市民会館】&#10;一人当たり面積最小値テキスト">
          <a:extLst>
            <a:ext uri="{FF2B5EF4-FFF2-40B4-BE49-F238E27FC236}">
              <a16:creationId xmlns:a16="http://schemas.microsoft.com/office/drawing/2014/main" id="{AC27D2B1-8E1F-4D2A-9BC3-B707097854E7}"/>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266" name="直線コネクタ 265">
          <a:extLst>
            <a:ext uri="{FF2B5EF4-FFF2-40B4-BE49-F238E27FC236}">
              <a16:creationId xmlns:a16="http://schemas.microsoft.com/office/drawing/2014/main" id="{3E133D7E-798E-4065-B968-2339B02C2558}"/>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267" name="【市民会館】&#10;一人当たり面積最大値テキスト">
          <a:extLst>
            <a:ext uri="{FF2B5EF4-FFF2-40B4-BE49-F238E27FC236}">
              <a16:creationId xmlns:a16="http://schemas.microsoft.com/office/drawing/2014/main" id="{EA2C6343-033F-4639-8DE7-89DAD2A5105F}"/>
            </a:ext>
          </a:extLst>
        </xdr:cNvPr>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268" name="直線コネクタ 267">
          <a:extLst>
            <a:ext uri="{FF2B5EF4-FFF2-40B4-BE49-F238E27FC236}">
              <a16:creationId xmlns:a16="http://schemas.microsoft.com/office/drawing/2014/main" id="{9329E951-20EB-4B6A-9CC4-8E28DD18A531}"/>
            </a:ext>
          </a:extLst>
        </xdr:cNvPr>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65876</xdr:rowOff>
    </xdr:from>
    <xdr:ext cx="469744" cy="259045"/>
    <xdr:sp macro="" textlink="">
      <xdr:nvSpPr>
        <xdr:cNvPr id="269" name="【市民会館】&#10;一人当たり面積平均値テキスト">
          <a:extLst>
            <a:ext uri="{FF2B5EF4-FFF2-40B4-BE49-F238E27FC236}">
              <a16:creationId xmlns:a16="http://schemas.microsoft.com/office/drawing/2014/main" id="{69894850-C6B1-47B4-A33E-F7C8F80F666F}"/>
            </a:ext>
          </a:extLst>
        </xdr:cNvPr>
        <xdr:cNvSpPr txBox="1"/>
      </xdr:nvSpPr>
      <xdr:spPr>
        <a:xfrm>
          <a:off x="10515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270" name="フローチャート: 判断 269">
          <a:extLst>
            <a:ext uri="{FF2B5EF4-FFF2-40B4-BE49-F238E27FC236}">
              <a16:creationId xmlns:a16="http://schemas.microsoft.com/office/drawing/2014/main" id="{BC3C346D-74C1-4A3E-A288-F8121536CBC7}"/>
            </a:ext>
          </a:extLst>
        </xdr:cNvPr>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271" name="フローチャート: 判断 270">
          <a:extLst>
            <a:ext uri="{FF2B5EF4-FFF2-40B4-BE49-F238E27FC236}">
              <a16:creationId xmlns:a16="http://schemas.microsoft.com/office/drawing/2014/main" id="{A6E81921-C6E6-4CBD-B63E-C4F67411742A}"/>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272" name="フローチャート: 判断 271">
          <a:extLst>
            <a:ext uri="{FF2B5EF4-FFF2-40B4-BE49-F238E27FC236}">
              <a16:creationId xmlns:a16="http://schemas.microsoft.com/office/drawing/2014/main" id="{72EC17F6-2B72-40B7-A74E-6BBBF99253C1}"/>
            </a:ext>
          </a:extLst>
        </xdr:cNvPr>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77651</xdr:rowOff>
    </xdr:from>
    <xdr:to>
      <xdr:col>41</xdr:col>
      <xdr:colOff>101600</xdr:colOff>
      <xdr:row>107</xdr:row>
      <xdr:rowOff>7801</xdr:rowOff>
    </xdr:to>
    <xdr:sp macro="" textlink="">
      <xdr:nvSpPr>
        <xdr:cNvPr id="273" name="フローチャート: 判断 272">
          <a:extLst>
            <a:ext uri="{FF2B5EF4-FFF2-40B4-BE49-F238E27FC236}">
              <a16:creationId xmlns:a16="http://schemas.microsoft.com/office/drawing/2014/main" id="{3ABC2958-A3C4-4CB1-9F67-779270F4A05C}"/>
            </a:ext>
          </a:extLst>
        </xdr:cNvPr>
        <xdr:cNvSpPr/>
      </xdr:nvSpPr>
      <xdr:spPr>
        <a:xfrm>
          <a:off x="7810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100512</xdr:rowOff>
    </xdr:from>
    <xdr:to>
      <xdr:col>36</xdr:col>
      <xdr:colOff>165100</xdr:colOff>
      <xdr:row>107</xdr:row>
      <xdr:rowOff>30662</xdr:rowOff>
    </xdr:to>
    <xdr:sp macro="" textlink="">
      <xdr:nvSpPr>
        <xdr:cNvPr id="274" name="フローチャート: 判断 273">
          <a:extLst>
            <a:ext uri="{FF2B5EF4-FFF2-40B4-BE49-F238E27FC236}">
              <a16:creationId xmlns:a16="http://schemas.microsoft.com/office/drawing/2014/main" id="{CE3803E7-5F0B-4D33-92A4-286E72970A8C}"/>
            </a:ext>
          </a:extLst>
        </xdr:cNvPr>
        <xdr:cNvSpPr/>
      </xdr:nvSpPr>
      <xdr:spPr>
        <a:xfrm>
          <a:off x="6921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447D6662-198C-4461-BDF3-BF53E8DB2A8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18696865-C9BF-48C1-9C01-0A378F1CE55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36584E44-B663-4608-8603-C106386A11E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E8C0B5F7-599E-4551-A400-127950DC445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8C8FDE95-D6F5-4344-93A8-9B81582EE1E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126637</xdr:rowOff>
    </xdr:from>
    <xdr:to>
      <xdr:col>55</xdr:col>
      <xdr:colOff>50800</xdr:colOff>
      <xdr:row>106</xdr:row>
      <xdr:rowOff>56787</xdr:rowOff>
    </xdr:to>
    <xdr:sp macro="" textlink="">
      <xdr:nvSpPr>
        <xdr:cNvPr id="280" name="楕円 279">
          <a:extLst>
            <a:ext uri="{FF2B5EF4-FFF2-40B4-BE49-F238E27FC236}">
              <a16:creationId xmlns:a16="http://schemas.microsoft.com/office/drawing/2014/main" id="{AE1A3C78-5806-40E4-B53A-A399531DC967}"/>
            </a:ext>
          </a:extLst>
        </xdr:cNvPr>
        <xdr:cNvSpPr/>
      </xdr:nvSpPr>
      <xdr:spPr>
        <a:xfrm>
          <a:off x="104267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149514</xdr:rowOff>
    </xdr:from>
    <xdr:ext cx="469744" cy="259045"/>
    <xdr:sp macro="" textlink="">
      <xdr:nvSpPr>
        <xdr:cNvPr id="281" name="【市民会館】&#10;一人当たり面積該当値テキスト">
          <a:extLst>
            <a:ext uri="{FF2B5EF4-FFF2-40B4-BE49-F238E27FC236}">
              <a16:creationId xmlns:a16="http://schemas.microsoft.com/office/drawing/2014/main" id="{8D721359-AC95-4CBB-86DE-4C43D36FEDF2}"/>
            </a:ext>
          </a:extLst>
        </xdr:cNvPr>
        <xdr:cNvSpPr txBox="1"/>
      </xdr:nvSpPr>
      <xdr:spPr>
        <a:xfrm>
          <a:off x="10515600" y="1798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133169</xdr:rowOff>
    </xdr:from>
    <xdr:to>
      <xdr:col>50</xdr:col>
      <xdr:colOff>165100</xdr:colOff>
      <xdr:row>106</xdr:row>
      <xdr:rowOff>63319</xdr:rowOff>
    </xdr:to>
    <xdr:sp macro="" textlink="">
      <xdr:nvSpPr>
        <xdr:cNvPr id="282" name="楕円 281">
          <a:extLst>
            <a:ext uri="{FF2B5EF4-FFF2-40B4-BE49-F238E27FC236}">
              <a16:creationId xmlns:a16="http://schemas.microsoft.com/office/drawing/2014/main" id="{7F8917FB-4D8D-435F-B6C9-70DBA3EFBDE9}"/>
            </a:ext>
          </a:extLst>
        </xdr:cNvPr>
        <xdr:cNvSpPr/>
      </xdr:nvSpPr>
      <xdr:spPr>
        <a:xfrm>
          <a:off x="9588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5987</xdr:rowOff>
    </xdr:from>
    <xdr:to>
      <xdr:col>55</xdr:col>
      <xdr:colOff>0</xdr:colOff>
      <xdr:row>106</xdr:row>
      <xdr:rowOff>12519</xdr:rowOff>
    </xdr:to>
    <xdr:cxnSp macro="">
      <xdr:nvCxnSpPr>
        <xdr:cNvPr id="283" name="直線コネクタ 282">
          <a:extLst>
            <a:ext uri="{FF2B5EF4-FFF2-40B4-BE49-F238E27FC236}">
              <a16:creationId xmlns:a16="http://schemas.microsoft.com/office/drawing/2014/main" id="{3E755342-37E2-4586-A01B-F599854DB6A1}"/>
            </a:ext>
          </a:extLst>
        </xdr:cNvPr>
        <xdr:cNvCxnSpPr/>
      </xdr:nvCxnSpPr>
      <xdr:spPr>
        <a:xfrm flipV="1">
          <a:off x="9639300" y="1817968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139700</xdr:rowOff>
    </xdr:from>
    <xdr:to>
      <xdr:col>46</xdr:col>
      <xdr:colOff>38100</xdr:colOff>
      <xdr:row>106</xdr:row>
      <xdr:rowOff>69850</xdr:rowOff>
    </xdr:to>
    <xdr:sp macro="" textlink="">
      <xdr:nvSpPr>
        <xdr:cNvPr id="284" name="楕円 283">
          <a:extLst>
            <a:ext uri="{FF2B5EF4-FFF2-40B4-BE49-F238E27FC236}">
              <a16:creationId xmlns:a16="http://schemas.microsoft.com/office/drawing/2014/main" id="{9399E8B0-DFEC-4BB3-8393-7E3A6660846A}"/>
            </a:ext>
          </a:extLst>
        </xdr:cNvPr>
        <xdr:cNvSpPr/>
      </xdr:nvSpPr>
      <xdr:spPr>
        <a:xfrm>
          <a:off x="869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12519</xdr:rowOff>
    </xdr:from>
    <xdr:to>
      <xdr:col>50</xdr:col>
      <xdr:colOff>114300</xdr:colOff>
      <xdr:row>106</xdr:row>
      <xdr:rowOff>19050</xdr:rowOff>
    </xdr:to>
    <xdr:cxnSp macro="">
      <xdr:nvCxnSpPr>
        <xdr:cNvPr id="285" name="直線コネクタ 284">
          <a:extLst>
            <a:ext uri="{FF2B5EF4-FFF2-40B4-BE49-F238E27FC236}">
              <a16:creationId xmlns:a16="http://schemas.microsoft.com/office/drawing/2014/main" id="{2D89D14B-D00B-4587-AABD-E2F1439B573B}"/>
            </a:ext>
          </a:extLst>
        </xdr:cNvPr>
        <xdr:cNvCxnSpPr/>
      </xdr:nvCxnSpPr>
      <xdr:spPr>
        <a:xfrm flipV="1">
          <a:off x="8750300" y="1818621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147864</xdr:rowOff>
    </xdr:from>
    <xdr:to>
      <xdr:col>41</xdr:col>
      <xdr:colOff>101600</xdr:colOff>
      <xdr:row>106</xdr:row>
      <xdr:rowOff>78014</xdr:rowOff>
    </xdr:to>
    <xdr:sp macro="" textlink="">
      <xdr:nvSpPr>
        <xdr:cNvPr id="286" name="楕円 285">
          <a:extLst>
            <a:ext uri="{FF2B5EF4-FFF2-40B4-BE49-F238E27FC236}">
              <a16:creationId xmlns:a16="http://schemas.microsoft.com/office/drawing/2014/main" id="{E12390DA-5A55-45D1-9BAE-6D2BB2898CB4}"/>
            </a:ext>
          </a:extLst>
        </xdr:cNvPr>
        <xdr:cNvSpPr/>
      </xdr:nvSpPr>
      <xdr:spPr>
        <a:xfrm>
          <a:off x="7810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19050</xdr:rowOff>
    </xdr:from>
    <xdr:to>
      <xdr:col>45</xdr:col>
      <xdr:colOff>177800</xdr:colOff>
      <xdr:row>106</xdr:row>
      <xdr:rowOff>27214</xdr:rowOff>
    </xdr:to>
    <xdr:cxnSp macro="">
      <xdr:nvCxnSpPr>
        <xdr:cNvPr id="287" name="直線コネクタ 286">
          <a:extLst>
            <a:ext uri="{FF2B5EF4-FFF2-40B4-BE49-F238E27FC236}">
              <a16:creationId xmlns:a16="http://schemas.microsoft.com/office/drawing/2014/main" id="{44E7CFFA-3FD3-4C04-BFD6-972AC147429E}"/>
            </a:ext>
          </a:extLst>
        </xdr:cNvPr>
        <xdr:cNvCxnSpPr/>
      </xdr:nvCxnSpPr>
      <xdr:spPr>
        <a:xfrm flipV="1">
          <a:off x="7861300" y="181927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154395</xdr:rowOff>
    </xdr:from>
    <xdr:to>
      <xdr:col>36</xdr:col>
      <xdr:colOff>165100</xdr:colOff>
      <xdr:row>106</xdr:row>
      <xdr:rowOff>84545</xdr:rowOff>
    </xdr:to>
    <xdr:sp macro="" textlink="">
      <xdr:nvSpPr>
        <xdr:cNvPr id="288" name="楕円 287">
          <a:extLst>
            <a:ext uri="{FF2B5EF4-FFF2-40B4-BE49-F238E27FC236}">
              <a16:creationId xmlns:a16="http://schemas.microsoft.com/office/drawing/2014/main" id="{89FCF978-6484-4745-B13F-9C4E281D8579}"/>
            </a:ext>
          </a:extLst>
        </xdr:cNvPr>
        <xdr:cNvSpPr/>
      </xdr:nvSpPr>
      <xdr:spPr>
        <a:xfrm>
          <a:off x="6921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27214</xdr:rowOff>
    </xdr:from>
    <xdr:to>
      <xdr:col>41</xdr:col>
      <xdr:colOff>50800</xdr:colOff>
      <xdr:row>106</xdr:row>
      <xdr:rowOff>33745</xdr:rowOff>
    </xdr:to>
    <xdr:cxnSp macro="">
      <xdr:nvCxnSpPr>
        <xdr:cNvPr id="289" name="直線コネクタ 288">
          <a:extLst>
            <a:ext uri="{FF2B5EF4-FFF2-40B4-BE49-F238E27FC236}">
              <a16:creationId xmlns:a16="http://schemas.microsoft.com/office/drawing/2014/main" id="{2106758E-6FF6-451C-99F1-DF1619F7F6D4}"/>
            </a:ext>
          </a:extLst>
        </xdr:cNvPr>
        <xdr:cNvCxnSpPr/>
      </xdr:nvCxnSpPr>
      <xdr:spPr>
        <a:xfrm flipV="1">
          <a:off x="6972300" y="182009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7093</xdr:rowOff>
    </xdr:from>
    <xdr:ext cx="469744" cy="259045"/>
    <xdr:sp macro="" textlink="">
      <xdr:nvSpPr>
        <xdr:cNvPr id="290" name="n_1aveValue【市民会館】&#10;一人当たり面積">
          <a:extLst>
            <a:ext uri="{FF2B5EF4-FFF2-40B4-BE49-F238E27FC236}">
              <a16:creationId xmlns:a16="http://schemas.microsoft.com/office/drawing/2014/main" id="{E7FAEC9C-CEFB-4A84-976B-F06A78AFAF8A}"/>
            </a:ext>
          </a:extLst>
        </xdr:cNvPr>
        <xdr:cNvSpPr txBox="1"/>
      </xdr:nvSpPr>
      <xdr:spPr>
        <a:xfrm>
          <a:off x="9391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10358</xdr:rowOff>
    </xdr:from>
    <xdr:ext cx="469744" cy="259045"/>
    <xdr:sp macro="" textlink="">
      <xdr:nvSpPr>
        <xdr:cNvPr id="291" name="n_2aveValue【市民会館】&#10;一人当たり面積">
          <a:extLst>
            <a:ext uri="{FF2B5EF4-FFF2-40B4-BE49-F238E27FC236}">
              <a16:creationId xmlns:a16="http://schemas.microsoft.com/office/drawing/2014/main" id="{1EF85832-071F-40C8-8E8D-C2B0DB20B145}"/>
            </a:ext>
          </a:extLst>
        </xdr:cNvPr>
        <xdr:cNvSpPr txBox="1"/>
      </xdr:nvSpPr>
      <xdr:spPr>
        <a:xfrm>
          <a:off x="8515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170378</xdr:rowOff>
    </xdr:from>
    <xdr:ext cx="469744" cy="259045"/>
    <xdr:sp macro="" textlink="">
      <xdr:nvSpPr>
        <xdr:cNvPr id="292" name="n_3aveValue【市民会館】&#10;一人当たり面積">
          <a:extLst>
            <a:ext uri="{FF2B5EF4-FFF2-40B4-BE49-F238E27FC236}">
              <a16:creationId xmlns:a16="http://schemas.microsoft.com/office/drawing/2014/main" id="{EA2904D9-5F19-4243-A047-0A8B67588000}"/>
            </a:ext>
          </a:extLst>
        </xdr:cNvPr>
        <xdr:cNvSpPr txBox="1"/>
      </xdr:nvSpPr>
      <xdr:spPr>
        <a:xfrm>
          <a:off x="7626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21789</xdr:rowOff>
    </xdr:from>
    <xdr:ext cx="469744" cy="259045"/>
    <xdr:sp macro="" textlink="">
      <xdr:nvSpPr>
        <xdr:cNvPr id="293" name="n_4aveValue【市民会館】&#10;一人当たり面積">
          <a:extLst>
            <a:ext uri="{FF2B5EF4-FFF2-40B4-BE49-F238E27FC236}">
              <a16:creationId xmlns:a16="http://schemas.microsoft.com/office/drawing/2014/main" id="{7D6FB1F3-CBC9-4655-9820-29198D5C61E0}"/>
            </a:ext>
          </a:extLst>
        </xdr:cNvPr>
        <xdr:cNvSpPr txBox="1"/>
      </xdr:nvSpPr>
      <xdr:spPr>
        <a:xfrm>
          <a:off x="6737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79846</xdr:rowOff>
    </xdr:from>
    <xdr:ext cx="469744" cy="259045"/>
    <xdr:sp macro="" textlink="">
      <xdr:nvSpPr>
        <xdr:cNvPr id="294" name="n_1mainValue【市民会館】&#10;一人当たり面積">
          <a:extLst>
            <a:ext uri="{FF2B5EF4-FFF2-40B4-BE49-F238E27FC236}">
              <a16:creationId xmlns:a16="http://schemas.microsoft.com/office/drawing/2014/main" id="{3885E458-3ABF-4C24-BD75-0BB35E2FD661}"/>
            </a:ext>
          </a:extLst>
        </xdr:cNvPr>
        <xdr:cNvSpPr txBox="1"/>
      </xdr:nvSpPr>
      <xdr:spPr>
        <a:xfrm>
          <a:off x="9391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86377</xdr:rowOff>
    </xdr:from>
    <xdr:ext cx="469744" cy="259045"/>
    <xdr:sp macro="" textlink="">
      <xdr:nvSpPr>
        <xdr:cNvPr id="295" name="n_2mainValue【市民会館】&#10;一人当たり面積">
          <a:extLst>
            <a:ext uri="{FF2B5EF4-FFF2-40B4-BE49-F238E27FC236}">
              <a16:creationId xmlns:a16="http://schemas.microsoft.com/office/drawing/2014/main" id="{98BBFED2-EEE2-4A73-BF70-C932DEAB6CB6}"/>
            </a:ext>
          </a:extLst>
        </xdr:cNvPr>
        <xdr:cNvSpPr txBox="1"/>
      </xdr:nvSpPr>
      <xdr:spPr>
        <a:xfrm>
          <a:off x="8515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94541</xdr:rowOff>
    </xdr:from>
    <xdr:ext cx="469744" cy="259045"/>
    <xdr:sp macro="" textlink="">
      <xdr:nvSpPr>
        <xdr:cNvPr id="296" name="n_3mainValue【市民会館】&#10;一人当たり面積">
          <a:extLst>
            <a:ext uri="{FF2B5EF4-FFF2-40B4-BE49-F238E27FC236}">
              <a16:creationId xmlns:a16="http://schemas.microsoft.com/office/drawing/2014/main" id="{91C395C5-818E-48DE-B426-D3D337B05CBF}"/>
            </a:ext>
          </a:extLst>
        </xdr:cNvPr>
        <xdr:cNvSpPr txBox="1"/>
      </xdr:nvSpPr>
      <xdr:spPr>
        <a:xfrm>
          <a:off x="7626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101072</xdr:rowOff>
    </xdr:from>
    <xdr:ext cx="469744" cy="259045"/>
    <xdr:sp macro="" textlink="">
      <xdr:nvSpPr>
        <xdr:cNvPr id="297" name="n_4mainValue【市民会館】&#10;一人当たり面積">
          <a:extLst>
            <a:ext uri="{FF2B5EF4-FFF2-40B4-BE49-F238E27FC236}">
              <a16:creationId xmlns:a16="http://schemas.microsoft.com/office/drawing/2014/main" id="{844CB6FD-4730-4391-95D8-E924C255FF01}"/>
            </a:ext>
          </a:extLst>
        </xdr:cNvPr>
        <xdr:cNvSpPr txBox="1"/>
      </xdr:nvSpPr>
      <xdr:spPr>
        <a:xfrm>
          <a:off x="6737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E51EE941-E293-42AD-AC6B-AB32D912A09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659C1665-24A5-4039-9D98-54A0B8E922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754C989C-B3F3-4D8B-9F22-E124AEAD691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2DA2848E-9E09-48DD-B751-C4E5D32051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F4B563E7-23BF-4E0A-A721-6C71D5FD9A1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32AC0AD4-7864-48F0-A98B-E355BDD756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10AB138B-A80A-43FF-9038-CCDC66A5523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F5572390-658F-4CCE-9BFF-686ED45E36E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a:extLst>
            <a:ext uri="{FF2B5EF4-FFF2-40B4-BE49-F238E27FC236}">
              <a16:creationId xmlns:a16="http://schemas.microsoft.com/office/drawing/2014/main" id="{81EF4D74-94EF-42BC-8E95-62E3FC9C612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a:extLst>
            <a:ext uri="{FF2B5EF4-FFF2-40B4-BE49-F238E27FC236}">
              <a16:creationId xmlns:a16="http://schemas.microsoft.com/office/drawing/2014/main" id="{4D509704-CB77-4F45-92AD-A515F337278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a:extLst>
            <a:ext uri="{FF2B5EF4-FFF2-40B4-BE49-F238E27FC236}">
              <a16:creationId xmlns:a16="http://schemas.microsoft.com/office/drawing/2014/main" id="{AC215595-EC91-43C2-9B80-068027FE820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a:extLst>
            <a:ext uri="{FF2B5EF4-FFF2-40B4-BE49-F238E27FC236}">
              <a16:creationId xmlns:a16="http://schemas.microsoft.com/office/drawing/2014/main" id="{69E695E1-D480-40D2-84DF-65CE5E1E8DB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a:extLst>
            <a:ext uri="{FF2B5EF4-FFF2-40B4-BE49-F238E27FC236}">
              <a16:creationId xmlns:a16="http://schemas.microsoft.com/office/drawing/2014/main" id="{FE69D2E2-9033-409F-831B-C9578692EBB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a:extLst>
            <a:ext uri="{FF2B5EF4-FFF2-40B4-BE49-F238E27FC236}">
              <a16:creationId xmlns:a16="http://schemas.microsoft.com/office/drawing/2014/main" id="{E9789C02-474F-4A70-B4C3-18A16F2268D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a:extLst>
            <a:ext uri="{FF2B5EF4-FFF2-40B4-BE49-F238E27FC236}">
              <a16:creationId xmlns:a16="http://schemas.microsoft.com/office/drawing/2014/main" id="{413F7DFC-8E49-4CF0-A892-663C11C015E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a:extLst>
            <a:ext uri="{FF2B5EF4-FFF2-40B4-BE49-F238E27FC236}">
              <a16:creationId xmlns:a16="http://schemas.microsoft.com/office/drawing/2014/main" id="{0BC022CC-00B2-49F4-B967-0D0823EDFD9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a:extLst>
            <a:ext uri="{FF2B5EF4-FFF2-40B4-BE49-F238E27FC236}">
              <a16:creationId xmlns:a16="http://schemas.microsoft.com/office/drawing/2014/main" id="{089AF5C6-51EA-4C82-9C4F-A90C83DF224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a:extLst>
            <a:ext uri="{FF2B5EF4-FFF2-40B4-BE49-F238E27FC236}">
              <a16:creationId xmlns:a16="http://schemas.microsoft.com/office/drawing/2014/main" id="{08B943EA-A97B-41F4-B91B-E90C790AA2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a:extLst>
            <a:ext uri="{FF2B5EF4-FFF2-40B4-BE49-F238E27FC236}">
              <a16:creationId xmlns:a16="http://schemas.microsoft.com/office/drawing/2014/main" id="{F2927543-4320-406D-9FD5-EAF93B6BE4E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a:extLst>
            <a:ext uri="{FF2B5EF4-FFF2-40B4-BE49-F238E27FC236}">
              <a16:creationId xmlns:a16="http://schemas.microsoft.com/office/drawing/2014/main" id="{A6A7ECB9-16FD-4B3B-93CC-4B58091B79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a:extLst>
            <a:ext uri="{FF2B5EF4-FFF2-40B4-BE49-F238E27FC236}">
              <a16:creationId xmlns:a16="http://schemas.microsoft.com/office/drawing/2014/main" id="{5B45068F-D225-4CBF-903A-88330F2FDC5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a:extLst>
            <a:ext uri="{FF2B5EF4-FFF2-40B4-BE49-F238E27FC236}">
              <a16:creationId xmlns:a16="http://schemas.microsoft.com/office/drawing/2014/main" id="{1E9DC356-CD54-49D3-85EC-347B456CBC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a:extLst>
            <a:ext uri="{FF2B5EF4-FFF2-40B4-BE49-F238E27FC236}">
              <a16:creationId xmlns:a16="http://schemas.microsoft.com/office/drawing/2014/main" id="{EF24A846-93A1-4F66-8B59-4E6B368FC5C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a:extLst>
            <a:ext uri="{FF2B5EF4-FFF2-40B4-BE49-F238E27FC236}">
              <a16:creationId xmlns:a16="http://schemas.microsoft.com/office/drawing/2014/main" id="{71F0809F-069F-4A70-B904-FB475CA259F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2" name="テキスト ボックス 321">
          <a:extLst>
            <a:ext uri="{FF2B5EF4-FFF2-40B4-BE49-F238E27FC236}">
              <a16:creationId xmlns:a16="http://schemas.microsoft.com/office/drawing/2014/main" id="{37E1C19C-DA3C-4129-950C-C180200F6A8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3" name="直線コネクタ 322">
          <a:extLst>
            <a:ext uri="{FF2B5EF4-FFF2-40B4-BE49-F238E27FC236}">
              <a16:creationId xmlns:a16="http://schemas.microsoft.com/office/drawing/2014/main" id="{414C7212-359C-490F-86F6-CECE0F69873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4" name="テキスト ボックス 323">
          <a:extLst>
            <a:ext uri="{FF2B5EF4-FFF2-40B4-BE49-F238E27FC236}">
              <a16:creationId xmlns:a16="http://schemas.microsoft.com/office/drawing/2014/main" id="{0DAA9124-B7FC-4B5F-A083-6A604C8E326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5" name="直線コネクタ 324">
          <a:extLst>
            <a:ext uri="{FF2B5EF4-FFF2-40B4-BE49-F238E27FC236}">
              <a16:creationId xmlns:a16="http://schemas.microsoft.com/office/drawing/2014/main" id="{DB13B708-8F4A-4D28-8451-B2D3AC0A8C4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6" name="テキスト ボックス 325">
          <a:extLst>
            <a:ext uri="{FF2B5EF4-FFF2-40B4-BE49-F238E27FC236}">
              <a16:creationId xmlns:a16="http://schemas.microsoft.com/office/drawing/2014/main" id="{F5FD0A64-D0F4-48A8-8063-3E24EFB6C2B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7" name="直線コネクタ 326">
          <a:extLst>
            <a:ext uri="{FF2B5EF4-FFF2-40B4-BE49-F238E27FC236}">
              <a16:creationId xmlns:a16="http://schemas.microsoft.com/office/drawing/2014/main" id="{87FF5880-4BF2-40ED-85E6-DF5C99614D0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8" name="テキスト ボックス 327">
          <a:extLst>
            <a:ext uri="{FF2B5EF4-FFF2-40B4-BE49-F238E27FC236}">
              <a16:creationId xmlns:a16="http://schemas.microsoft.com/office/drawing/2014/main" id="{1AA569C1-F0CB-4A30-88BC-536DAE287EA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9" name="直線コネクタ 328">
          <a:extLst>
            <a:ext uri="{FF2B5EF4-FFF2-40B4-BE49-F238E27FC236}">
              <a16:creationId xmlns:a16="http://schemas.microsoft.com/office/drawing/2014/main" id="{5E808E5F-76AF-4A00-BE4C-59C09700B41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0" name="テキスト ボックス 329">
          <a:extLst>
            <a:ext uri="{FF2B5EF4-FFF2-40B4-BE49-F238E27FC236}">
              <a16:creationId xmlns:a16="http://schemas.microsoft.com/office/drawing/2014/main" id="{DBC539FE-1C76-4A22-9DA8-5DBDE52B514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1" name="直線コネクタ 330">
          <a:extLst>
            <a:ext uri="{FF2B5EF4-FFF2-40B4-BE49-F238E27FC236}">
              <a16:creationId xmlns:a16="http://schemas.microsoft.com/office/drawing/2014/main" id="{5F1DF0C3-8A96-4A3C-BE78-9F575D674B5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2" name="テキスト ボックス 331">
          <a:extLst>
            <a:ext uri="{FF2B5EF4-FFF2-40B4-BE49-F238E27FC236}">
              <a16:creationId xmlns:a16="http://schemas.microsoft.com/office/drawing/2014/main" id="{7D56A7B8-31AF-4964-9AF0-6EEF14311D6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3" name="直線コネクタ 332">
          <a:extLst>
            <a:ext uri="{FF2B5EF4-FFF2-40B4-BE49-F238E27FC236}">
              <a16:creationId xmlns:a16="http://schemas.microsoft.com/office/drawing/2014/main" id="{2704973D-CAD4-4390-ACA0-F1A4BE7576E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4" name="テキスト ボックス 333">
          <a:extLst>
            <a:ext uri="{FF2B5EF4-FFF2-40B4-BE49-F238E27FC236}">
              <a16:creationId xmlns:a16="http://schemas.microsoft.com/office/drawing/2014/main" id="{D8AC1306-56C1-4782-9628-EA8DFB0E9E8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5" name="直線コネクタ 334">
          <a:extLst>
            <a:ext uri="{FF2B5EF4-FFF2-40B4-BE49-F238E27FC236}">
              <a16:creationId xmlns:a16="http://schemas.microsoft.com/office/drawing/2014/main" id="{79B9B72B-186A-40B7-90E5-49573537844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6" name="テキスト ボックス 335">
          <a:extLst>
            <a:ext uri="{FF2B5EF4-FFF2-40B4-BE49-F238E27FC236}">
              <a16:creationId xmlns:a16="http://schemas.microsoft.com/office/drawing/2014/main" id="{E6A1CCE6-0631-4240-AFD4-DD166353C08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7" name="直線コネクタ 336">
          <a:extLst>
            <a:ext uri="{FF2B5EF4-FFF2-40B4-BE49-F238E27FC236}">
              <a16:creationId xmlns:a16="http://schemas.microsoft.com/office/drawing/2014/main" id="{4921A1AA-B9EF-4BCF-9E36-C84D69FDC40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8" name="【保健センター・保健所】&#10;有形固定資産減価償却率グラフ枠">
          <a:extLst>
            <a:ext uri="{FF2B5EF4-FFF2-40B4-BE49-F238E27FC236}">
              <a16:creationId xmlns:a16="http://schemas.microsoft.com/office/drawing/2014/main" id="{3D51768E-563A-4E86-A1B7-883CC2C3E25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339" name="直線コネクタ 338">
          <a:extLst>
            <a:ext uri="{FF2B5EF4-FFF2-40B4-BE49-F238E27FC236}">
              <a16:creationId xmlns:a16="http://schemas.microsoft.com/office/drawing/2014/main" id="{0366E7D0-43DD-4B66-BE04-046128EFD054}"/>
            </a:ext>
          </a:extLst>
        </xdr:cNvPr>
        <xdr:cNvCxnSpPr/>
      </xdr:nvCxnSpPr>
      <xdr:spPr>
        <a:xfrm flipV="1">
          <a:off x="16318864" y="9527722"/>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40" name="【保健センター・保健所】&#10;有形固定資産減価償却率最小値テキスト">
          <a:extLst>
            <a:ext uri="{FF2B5EF4-FFF2-40B4-BE49-F238E27FC236}">
              <a16:creationId xmlns:a16="http://schemas.microsoft.com/office/drawing/2014/main" id="{A7B425B9-9512-4190-8BD7-8213738A35B7}"/>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41" name="直線コネクタ 340">
          <a:extLst>
            <a:ext uri="{FF2B5EF4-FFF2-40B4-BE49-F238E27FC236}">
              <a16:creationId xmlns:a16="http://schemas.microsoft.com/office/drawing/2014/main" id="{A4C152D3-DB47-4CB5-A681-D632123C4D25}"/>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342" name="【保健センター・保健所】&#10;有形固定資産減価償却率最大値テキスト">
          <a:extLst>
            <a:ext uri="{FF2B5EF4-FFF2-40B4-BE49-F238E27FC236}">
              <a16:creationId xmlns:a16="http://schemas.microsoft.com/office/drawing/2014/main" id="{E519F156-4A36-40BF-91EF-5121DCD2AC02}"/>
            </a:ext>
          </a:extLst>
        </xdr:cNvPr>
        <xdr:cNvSpPr txBox="1"/>
      </xdr:nvSpPr>
      <xdr:spPr>
        <a:xfrm>
          <a:off x="16357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343" name="直線コネクタ 342">
          <a:extLst>
            <a:ext uri="{FF2B5EF4-FFF2-40B4-BE49-F238E27FC236}">
              <a16:creationId xmlns:a16="http://schemas.microsoft.com/office/drawing/2014/main" id="{34EF17E4-2CEF-4033-AC5F-276EB864681E}"/>
            </a:ext>
          </a:extLst>
        </xdr:cNvPr>
        <xdr:cNvCxnSpPr/>
      </xdr:nvCxnSpPr>
      <xdr:spPr>
        <a:xfrm>
          <a:off x="16230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344" name="【保健センター・保健所】&#10;有形固定資産減価償却率平均値テキスト">
          <a:extLst>
            <a:ext uri="{FF2B5EF4-FFF2-40B4-BE49-F238E27FC236}">
              <a16:creationId xmlns:a16="http://schemas.microsoft.com/office/drawing/2014/main" id="{CF51B4FE-6110-40A3-959C-6ECA57913191}"/>
            </a:ext>
          </a:extLst>
        </xdr:cNvPr>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345" name="フローチャート: 判断 344">
          <a:extLst>
            <a:ext uri="{FF2B5EF4-FFF2-40B4-BE49-F238E27FC236}">
              <a16:creationId xmlns:a16="http://schemas.microsoft.com/office/drawing/2014/main" id="{1700C03D-20C7-43C1-B52F-10E24DC993EA}"/>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346" name="フローチャート: 判断 345">
          <a:extLst>
            <a:ext uri="{FF2B5EF4-FFF2-40B4-BE49-F238E27FC236}">
              <a16:creationId xmlns:a16="http://schemas.microsoft.com/office/drawing/2014/main" id="{84F44ED5-6974-43D3-93BD-E37BA29B8391}"/>
            </a:ext>
          </a:extLst>
        </xdr:cNvPr>
        <xdr:cNvSpPr/>
      </xdr:nvSpPr>
      <xdr:spPr>
        <a:xfrm>
          <a:off x="15430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347" name="フローチャート: 判断 346">
          <a:extLst>
            <a:ext uri="{FF2B5EF4-FFF2-40B4-BE49-F238E27FC236}">
              <a16:creationId xmlns:a16="http://schemas.microsoft.com/office/drawing/2014/main" id="{E500EED4-220B-4EC6-8CA8-CAB2B24AFA92}"/>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348" name="フローチャート: 判断 347">
          <a:extLst>
            <a:ext uri="{FF2B5EF4-FFF2-40B4-BE49-F238E27FC236}">
              <a16:creationId xmlns:a16="http://schemas.microsoft.com/office/drawing/2014/main" id="{4941F8BE-AAC0-4C6B-8700-C650E14F758A}"/>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349" name="フローチャート: 判断 348">
          <a:extLst>
            <a:ext uri="{FF2B5EF4-FFF2-40B4-BE49-F238E27FC236}">
              <a16:creationId xmlns:a16="http://schemas.microsoft.com/office/drawing/2014/main" id="{E4777EEE-F333-4F27-A02A-A08193CE4E4D}"/>
            </a:ext>
          </a:extLst>
        </xdr:cNvPr>
        <xdr:cNvSpPr/>
      </xdr:nvSpPr>
      <xdr:spPr>
        <a:xfrm>
          <a:off x="12763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222B89C0-89D3-49B2-8ADE-7FB55467F22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01228C1-2CC0-4924-8E6D-5534F7ED242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3238D497-8EEE-4C9F-9663-B2E76E267E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077A996F-E7FF-4A24-B55F-4F6D96879A3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6EC56788-1A4A-41AE-A3BB-0F124686862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71665</xdr:rowOff>
    </xdr:from>
    <xdr:to>
      <xdr:col>85</xdr:col>
      <xdr:colOff>177800</xdr:colOff>
      <xdr:row>62</xdr:row>
      <xdr:rowOff>1815</xdr:rowOff>
    </xdr:to>
    <xdr:sp macro="" textlink="">
      <xdr:nvSpPr>
        <xdr:cNvPr id="355" name="楕円 354">
          <a:extLst>
            <a:ext uri="{FF2B5EF4-FFF2-40B4-BE49-F238E27FC236}">
              <a16:creationId xmlns:a16="http://schemas.microsoft.com/office/drawing/2014/main" id="{99187817-0DD7-4001-B079-6870F2A074BF}"/>
            </a:ext>
          </a:extLst>
        </xdr:cNvPr>
        <xdr:cNvSpPr/>
      </xdr:nvSpPr>
      <xdr:spPr>
        <a:xfrm>
          <a:off x="16268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50092</xdr:rowOff>
    </xdr:from>
    <xdr:ext cx="405111" cy="259045"/>
    <xdr:sp macro="" textlink="">
      <xdr:nvSpPr>
        <xdr:cNvPr id="356" name="【保健センター・保健所】&#10;有形固定資産減価償却率該当値テキスト">
          <a:extLst>
            <a:ext uri="{FF2B5EF4-FFF2-40B4-BE49-F238E27FC236}">
              <a16:creationId xmlns:a16="http://schemas.microsoft.com/office/drawing/2014/main" id="{1B7C86B2-B933-466A-B0A5-7592989C9869}"/>
            </a:ext>
          </a:extLst>
        </xdr:cNvPr>
        <xdr:cNvSpPr txBox="1"/>
      </xdr:nvSpPr>
      <xdr:spPr>
        <a:xfrm>
          <a:off x="16357600"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39007</xdr:rowOff>
    </xdr:from>
    <xdr:to>
      <xdr:col>81</xdr:col>
      <xdr:colOff>101600</xdr:colOff>
      <xdr:row>61</xdr:row>
      <xdr:rowOff>140607</xdr:rowOff>
    </xdr:to>
    <xdr:sp macro="" textlink="">
      <xdr:nvSpPr>
        <xdr:cNvPr id="357" name="楕円 356">
          <a:extLst>
            <a:ext uri="{FF2B5EF4-FFF2-40B4-BE49-F238E27FC236}">
              <a16:creationId xmlns:a16="http://schemas.microsoft.com/office/drawing/2014/main" id="{1D0CBC37-4C92-4F8B-9AD5-C623E1F481A2}"/>
            </a:ext>
          </a:extLst>
        </xdr:cNvPr>
        <xdr:cNvSpPr/>
      </xdr:nvSpPr>
      <xdr:spPr>
        <a:xfrm>
          <a:off x="15430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89807</xdr:rowOff>
    </xdr:from>
    <xdr:to>
      <xdr:col>85</xdr:col>
      <xdr:colOff>127000</xdr:colOff>
      <xdr:row>61</xdr:row>
      <xdr:rowOff>122465</xdr:rowOff>
    </xdr:to>
    <xdr:cxnSp macro="">
      <xdr:nvCxnSpPr>
        <xdr:cNvPr id="358" name="直線コネクタ 357">
          <a:extLst>
            <a:ext uri="{FF2B5EF4-FFF2-40B4-BE49-F238E27FC236}">
              <a16:creationId xmlns:a16="http://schemas.microsoft.com/office/drawing/2014/main" id="{CC08A0C4-865C-4011-81B2-EFFAD675AA73}"/>
            </a:ext>
          </a:extLst>
        </xdr:cNvPr>
        <xdr:cNvCxnSpPr/>
      </xdr:nvCxnSpPr>
      <xdr:spPr>
        <a:xfrm>
          <a:off x="15481300" y="105482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359" name="楕円 358">
          <a:extLst>
            <a:ext uri="{FF2B5EF4-FFF2-40B4-BE49-F238E27FC236}">
              <a16:creationId xmlns:a16="http://schemas.microsoft.com/office/drawing/2014/main" id="{65DE905F-70C6-4831-A8A9-46EAD82F1F17}"/>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89807</xdr:rowOff>
    </xdr:to>
    <xdr:cxnSp macro="">
      <xdr:nvCxnSpPr>
        <xdr:cNvPr id="360" name="直線コネクタ 359">
          <a:extLst>
            <a:ext uri="{FF2B5EF4-FFF2-40B4-BE49-F238E27FC236}">
              <a16:creationId xmlns:a16="http://schemas.microsoft.com/office/drawing/2014/main" id="{B6383B98-89D2-4465-A74C-C7A84C59963F}"/>
            </a:ext>
          </a:extLst>
        </xdr:cNvPr>
        <xdr:cNvCxnSpPr/>
      </xdr:nvCxnSpPr>
      <xdr:spPr>
        <a:xfrm>
          <a:off x="14592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145143</xdr:rowOff>
    </xdr:from>
    <xdr:to>
      <xdr:col>72</xdr:col>
      <xdr:colOff>38100</xdr:colOff>
      <xdr:row>61</xdr:row>
      <xdr:rowOff>75293</xdr:rowOff>
    </xdr:to>
    <xdr:sp macro="" textlink="">
      <xdr:nvSpPr>
        <xdr:cNvPr id="361" name="楕円 360">
          <a:extLst>
            <a:ext uri="{FF2B5EF4-FFF2-40B4-BE49-F238E27FC236}">
              <a16:creationId xmlns:a16="http://schemas.microsoft.com/office/drawing/2014/main" id="{A2CBBC97-FDCC-45FF-9A5B-8D675D51CD9A}"/>
            </a:ext>
          </a:extLst>
        </xdr:cNvPr>
        <xdr:cNvSpPr/>
      </xdr:nvSpPr>
      <xdr:spPr>
        <a:xfrm>
          <a:off x="1365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24493</xdr:rowOff>
    </xdr:from>
    <xdr:to>
      <xdr:col>76</xdr:col>
      <xdr:colOff>114300</xdr:colOff>
      <xdr:row>61</xdr:row>
      <xdr:rowOff>57150</xdr:rowOff>
    </xdr:to>
    <xdr:cxnSp macro="">
      <xdr:nvCxnSpPr>
        <xdr:cNvPr id="362" name="直線コネクタ 361">
          <a:extLst>
            <a:ext uri="{FF2B5EF4-FFF2-40B4-BE49-F238E27FC236}">
              <a16:creationId xmlns:a16="http://schemas.microsoft.com/office/drawing/2014/main" id="{1338957A-998D-4B46-9F62-B83D48028618}"/>
            </a:ext>
          </a:extLst>
        </xdr:cNvPr>
        <xdr:cNvCxnSpPr/>
      </xdr:nvCxnSpPr>
      <xdr:spPr>
        <a:xfrm>
          <a:off x="13703300" y="1048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112485</xdr:rowOff>
    </xdr:from>
    <xdr:to>
      <xdr:col>67</xdr:col>
      <xdr:colOff>101600</xdr:colOff>
      <xdr:row>61</xdr:row>
      <xdr:rowOff>42635</xdr:rowOff>
    </xdr:to>
    <xdr:sp macro="" textlink="">
      <xdr:nvSpPr>
        <xdr:cNvPr id="363" name="楕円 362">
          <a:extLst>
            <a:ext uri="{FF2B5EF4-FFF2-40B4-BE49-F238E27FC236}">
              <a16:creationId xmlns:a16="http://schemas.microsoft.com/office/drawing/2014/main" id="{779FE9E0-DA6F-4106-83B1-75B41DFB9155}"/>
            </a:ext>
          </a:extLst>
        </xdr:cNvPr>
        <xdr:cNvSpPr/>
      </xdr:nvSpPr>
      <xdr:spPr>
        <a:xfrm>
          <a:off x="12763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163285</xdr:rowOff>
    </xdr:from>
    <xdr:to>
      <xdr:col>71</xdr:col>
      <xdr:colOff>177800</xdr:colOff>
      <xdr:row>61</xdr:row>
      <xdr:rowOff>24493</xdr:rowOff>
    </xdr:to>
    <xdr:cxnSp macro="">
      <xdr:nvCxnSpPr>
        <xdr:cNvPr id="364" name="直線コネクタ 363">
          <a:extLst>
            <a:ext uri="{FF2B5EF4-FFF2-40B4-BE49-F238E27FC236}">
              <a16:creationId xmlns:a16="http://schemas.microsoft.com/office/drawing/2014/main" id="{3E63350B-452C-4A06-BD67-3C4FE617AD51}"/>
            </a:ext>
          </a:extLst>
        </xdr:cNvPr>
        <xdr:cNvCxnSpPr/>
      </xdr:nvCxnSpPr>
      <xdr:spPr>
        <a:xfrm>
          <a:off x="12814300" y="1045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137540</xdr:rowOff>
    </xdr:from>
    <xdr:ext cx="405111" cy="259045"/>
    <xdr:sp macro="" textlink="">
      <xdr:nvSpPr>
        <xdr:cNvPr id="365" name="n_1aveValue【保健センター・保健所】&#10;有形固定資産減価償却率">
          <a:extLst>
            <a:ext uri="{FF2B5EF4-FFF2-40B4-BE49-F238E27FC236}">
              <a16:creationId xmlns:a16="http://schemas.microsoft.com/office/drawing/2014/main" id="{7AA0AFE2-DEEC-4054-A7AF-CE1054332309}"/>
            </a:ext>
          </a:extLst>
        </xdr:cNvPr>
        <xdr:cNvSpPr txBox="1"/>
      </xdr:nvSpPr>
      <xdr:spPr>
        <a:xfrm>
          <a:off x="15266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366" name="n_2aveValue【保健センター・保健所】&#10;有形固定資産減価償却率">
          <a:extLst>
            <a:ext uri="{FF2B5EF4-FFF2-40B4-BE49-F238E27FC236}">
              <a16:creationId xmlns:a16="http://schemas.microsoft.com/office/drawing/2014/main" id="{6DD4C3B7-C9A1-4AA6-A464-9180BFAFA948}"/>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367" name="n_3aveValue【保健センター・保健所】&#10;有形固定資産減価償却率">
          <a:extLst>
            <a:ext uri="{FF2B5EF4-FFF2-40B4-BE49-F238E27FC236}">
              <a16:creationId xmlns:a16="http://schemas.microsoft.com/office/drawing/2014/main" id="{C5E0199F-F137-41A4-8686-CDA6EC0FC586}"/>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82023</xdr:rowOff>
    </xdr:from>
    <xdr:ext cx="405111" cy="259045"/>
    <xdr:sp macro="" textlink="">
      <xdr:nvSpPr>
        <xdr:cNvPr id="368" name="n_4aveValue【保健センター・保健所】&#10;有形固定資産減価償却率">
          <a:extLst>
            <a:ext uri="{FF2B5EF4-FFF2-40B4-BE49-F238E27FC236}">
              <a16:creationId xmlns:a16="http://schemas.microsoft.com/office/drawing/2014/main" id="{70EAC09E-ECEB-4802-9448-86301D7B6371}"/>
            </a:ext>
          </a:extLst>
        </xdr:cNvPr>
        <xdr:cNvSpPr txBox="1"/>
      </xdr:nvSpPr>
      <xdr:spPr>
        <a:xfrm>
          <a:off x="12611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131734</xdr:rowOff>
    </xdr:from>
    <xdr:ext cx="405111" cy="259045"/>
    <xdr:sp macro="" textlink="">
      <xdr:nvSpPr>
        <xdr:cNvPr id="369" name="n_1mainValue【保健センター・保健所】&#10;有形固定資産減価償却率">
          <a:extLst>
            <a:ext uri="{FF2B5EF4-FFF2-40B4-BE49-F238E27FC236}">
              <a16:creationId xmlns:a16="http://schemas.microsoft.com/office/drawing/2014/main" id="{4B92DE13-1702-41C8-B7D2-F0DA66606AE7}"/>
            </a:ext>
          </a:extLst>
        </xdr:cNvPr>
        <xdr:cNvSpPr txBox="1"/>
      </xdr:nvSpPr>
      <xdr:spPr>
        <a:xfrm>
          <a:off x="15266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370" name="n_2mainValue【保健センター・保健所】&#10;有形固定資産減価償却率">
          <a:extLst>
            <a:ext uri="{FF2B5EF4-FFF2-40B4-BE49-F238E27FC236}">
              <a16:creationId xmlns:a16="http://schemas.microsoft.com/office/drawing/2014/main" id="{BAC7A893-2588-4CF5-9400-2091C03C60F2}"/>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371" name="n_3mainValue【保健センター・保健所】&#10;有形固定資産減価償却率">
          <a:extLst>
            <a:ext uri="{FF2B5EF4-FFF2-40B4-BE49-F238E27FC236}">
              <a16:creationId xmlns:a16="http://schemas.microsoft.com/office/drawing/2014/main" id="{3E641C5B-8325-4DBB-A97B-A05101CB9ECF}"/>
            </a:ext>
          </a:extLst>
        </xdr:cNvPr>
        <xdr:cNvSpPr txBox="1"/>
      </xdr:nvSpPr>
      <xdr:spPr>
        <a:xfrm>
          <a:off x="13500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33762</xdr:rowOff>
    </xdr:from>
    <xdr:ext cx="405111" cy="259045"/>
    <xdr:sp macro="" textlink="">
      <xdr:nvSpPr>
        <xdr:cNvPr id="372" name="n_4mainValue【保健センター・保健所】&#10;有形固定資産減価償却率">
          <a:extLst>
            <a:ext uri="{FF2B5EF4-FFF2-40B4-BE49-F238E27FC236}">
              <a16:creationId xmlns:a16="http://schemas.microsoft.com/office/drawing/2014/main" id="{42F38636-4D81-4D23-BFC2-162C80B0DADC}"/>
            </a:ext>
          </a:extLst>
        </xdr:cNvPr>
        <xdr:cNvSpPr txBox="1"/>
      </xdr:nvSpPr>
      <xdr:spPr>
        <a:xfrm>
          <a:off x="12611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3" name="正方形/長方形 372">
          <a:extLst>
            <a:ext uri="{FF2B5EF4-FFF2-40B4-BE49-F238E27FC236}">
              <a16:creationId xmlns:a16="http://schemas.microsoft.com/office/drawing/2014/main" id="{7ED9F019-E5A9-4A4A-9061-58162E9AC01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4" name="正方形/長方形 373">
          <a:extLst>
            <a:ext uri="{FF2B5EF4-FFF2-40B4-BE49-F238E27FC236}">
              <a16:creationId xmlns:a16="http://schemas.microsoft.com/office/drawing/2014/main" id="{C167713B-60FD-4E3D-8D8B-6AA24D3A393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5" name="正方形/長方形 374">
          <a:extLst>
            <a:ext uri="{FF2B5EF4-FFF2-40B4-BE49-F238E27FC236}">
              <a16:creationId xmlns:a16="http://schemas.microsoft.com/office/drawing/2014/main" id="{FF521DC0-FDDA-452F-A080-F41747BFDB1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6" name="正方形/長方形 375">
          <a:extLst>
            <a:ext uri="{FF2B5EF4-FFF2-40B4-BE49-F238E27FC236}">
              <a16:creationId xmlns:a16="http://schemas.microsoft.com/office/drawing/2014/main" id="{72AC04DA-CEF1-460C-ABBA-7C65E8286C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7" name="正方形/長方形 376">
          <a:extLst>
            <a:ext uri="{FF2B5EF4-FFF2-40B4-BE49-F238E27FC236}">
              <a16:creationId xmlns:a16="http://schemas.microsoft.com/office/drawing/2014/main" id="{9A784114-A6CB-488C-889F-3093F11B9B5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8" name="正方形/長方形 377">
          <a:extLst>
            <a:ext uri="{FF2B5EF4-FFF2-40B4-BE49-F238E27FC236}">
              <a16:creationId xmlns:a16="http://schemas.microsoft.com/office/drawing/2014/main" id="{8421E734-9B0E-45AA-8782-50BBEC1610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9" name="正方形/長方形 378">
          <a:extLst>
            <a:ext uri="{FF2B5EF4-FFF2-40B4-BE49-F238E27FC236}">
              <a16:creationId xmlns:a16="http://schemas.microsoft.com/office/drawing/2014/main" id="{59347D30-6D45-4FE4-A5C1-3E3B4CED3D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0" name="正方形/長方形 379">
          <a:extLst>
            <a:ext uri="{FF2B5EF4-FFF2-40B4-BE49-F238E27FC236}">
              <a16:creationId xmlns:a16="http://schemas.microsoft.com/office/drawing/2014/main" id="{080CFB4A-F926-42ED-B27F-397BF0E3EF7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1" name="テキスト ボックス 380">
          <a:extLst>
            <a:ext uri="{FF2B5EF4-FFF2-40B4-BE49-F238E27FC236}">
              <a16:creationId xmlns:a16="http://schemas.microsoft.com/office/drawing/2014/main" id="{7D435BC9-1F37-4391-A80F-A34106EDB57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2" name="直線コネクタ 381">
          <a:extLst>
            <a:ext uri="{FF2B5EF4-FFF2-40B4-BE49-F238E27FC236}">
              <a16:creationId xmlns:a16="http://schemas.microsoft.com/office/drawing/2014/main" id="{5669E41C-FEC2-406B-8F8F-74383F1B140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83" name="直線コネクタ 382">
          <a:extLst>
            <a:ext uri="{FF2B5EF4-FFF2-40B4-BE49-F238E27FC236}">
              <a16:creationId xmlns:a16="http://schemas.microsoft.com/office/drawing/2014/main" id="{532EB408-E2FB-4E68-B227-46B8E725257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4" name="テキスト ボックス 383">
          <a:extLst>
            <a:ext uri="{FF2B5EF4-FFF2-40B4-BE49-F238E27FC236}">
              <a16:creationId xmlns:a16="http://schemas.microsoft.com/office/drawing/2014/main" id="{418757DC-AF9F-41EF-806D-0B9DA0D72CB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5" name="直線コネクタ 384">
          <a:extLst>
            <a:ext uri="{FF2B5EF4-FFF2-40B4-BE49-F238E27FC236}">
              <a16:creationId xmlns:a16="http://schemas.microsoft.com/office/drawing/2014/main" id="{A60723BA-4B42-4852-9DE4-3390760E5D2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6" name="テキスト ボックス 385">
          <a:extLst>
            <a:ext uri="{FF2B5EF4-FFF2-40B4-BE49-F238E27FC236}">
              <a16:creationId xmlns:a16="http://schemas.microsoft.com/office/drawing/2014/main" id="{25950FAF-54C5-49D2-BD65-46E5E230ED9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87" name="直線コネクタ 386">
          <a:extLst>
            <a:ext uri="{FF2B5EF4-FFF2-40B4-BE49-F238E27FC236}">
              <a16:creationId xmlns:a16="http://schemas.microsoft.com/office/drawing/2014/main" id="{0D17EAC9-E075-4134-BA32-C2700D67A80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88" name="テキスト ボックス 387">
          <a:extLst>
            <a:ext uri="{FF2B5EF4-FFF2-40B4-BE49-F238E27FC236}">
              <a16:creationId xmlns:a16="http://schemas.microsoft.com/office/drawing/2014/main" id="{A5F91B5B-CE9C-44B1-A537-07DFD296BF5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89" name="直線コネクタ 388">
          <a:extLst>
            <a:ext uri="{FF2B5EF4-FFF2-40B4-BE49-F238E27FC236}">
              <a16:creationId xmlns:a16="http://schemas.microsoft.com/office/drawing/2014/main" id="{748A6E68-DDAC-4CAD-9DB3-3A207779E16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90" name="テキスト ボックス 389">
          <a:extLst>
            <a:ext uri="{FF2B5EF4-FFF2-40B4-BE49-F238E27FC236}">
              <a16:creationId xmlns:a16="http://schemas.microsoft.com/office/drawing/2014/main" id="{1000113B-E55D-47DF-ACE6-09763A3DB77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91" name="直線コネクタ 390">
          <a:extLst>
            <a:ext uri="{FF2B5EF4-FFF2-40B4-BE49-F238E27FC236}">
              <a16:creationId xmlns:a16="http://schemas.microsoft.com/office/drawing/2014/main" id="{50F26FEF-2B9D-40E4-80DB-BC6D787B931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92" name="テキスト ボックス 391">
          <a:extLst>
            <a:ext uri="{FF2B5EF4-FFF2-40B4-BE49-F238E27FC236}">
              <a16:creationId xmlns:a16="http://schemas.microsoft.com/office/drawing/2014/main" id="{B2259E65-6B2C-4680-B8B8-812405A0469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93" name="直線コネクタ 392">
          <a:extLst>
            <a:ext uri="{FF2B5EF4-FFF2-40B4-BE49-F238E27FC236}">
              <a16:creationId xmlns:a16="http://schemas.microsoft.com/office/drawing/2014/main" id="{5C139B58-9B54-48EE-B51D-0935BC7097A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94" name="テキスト ボックス 393">
          <a:extLst>
            <a:ext uri="{FF2B5EF4-FFF2-40B4-BE49-F238E27FC236}">
              <a16:creationId xmlns:a16="http://schemas.microsoft.com/office/drawing/2014/main" id="{1EBC4E0D-169E-46D1-B052-D0384A3B54D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5" name="直線コネクタ 394">
          <a:extLst>
            <a:ext uri="{FF2B5EF4-FFF2-40B4-BE49-F238E27FC236}">
              <a16:creationId xmlns:a16="http://schemas.microsoft.com/office/drawing/2014/main" id="{1B21DF0E-BA81-4473-94C3-27619EF5B47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6" name="テキスト ボックス 395">
          <a:extLst>
            <a:ext uri="{FF2B5EF4-FFF2-40B4-BE49-F238E27FC236}">
              <a16:creationId xmlns:a16="http://schemas.microsoft.com/office/drawing/2014/main" id="{85A694FE-F388-49EF-A0FA-D94EF9C87FC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7" name="【保健センター・保健所】&#10;一人当たり面積グラフ枠">
          <a:extLst>
            <a:ext uri="{FF2B5EF4-FFF2-40B4-BE49-F238E27FC236}">
              <a16:creationId xmlns:a16="http://schemas.microsoft.com/office/drawing/2014/main" id="{E95E1584-34C4-4A72-B6AA-48B8BBBAED5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398" name="直線コネクタ 397">
          <a:extLst>
            <a:ext uri="{FF2B5EF4-FFF2-40B4-BE49-F238E27FC236}">
              <a16:creationId xmlns:a16="http://schemas.microsoft.com/office/drawing/2014/main" id="{0CD2213B-5943-4D1C-A76F-2717C6568556}"/>
            </a:ext>
          </a:extLst>
        </xdr:cNvPr>
        <xdr:cNvCxnSpPr/>
      </xdr:nvCxnSpPr>
      <xdr:spPr>
        <a:xfrm flipV="1">
          <a:off x="22160864" y="947057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399" name="【保健センター・保健所】&#10;一人当たり面積最小値テキスト">
          <a:extLst>
            <a:ext uri="{FF2B5EF4-FFF2-40B4-BE49-F238E27FC236}">
              <a16:creationId xmlns:a16="http://schemas.microsoft.com/office/drawing/2014/main" id="{CE501550-EC89-4883-A68D-E67BD73458AD}"/>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400" name="直線コネクタ 399">
          <a:extLst>
            <a:ext uri="{FF2B5EF4-FFF2-40B4-BE49-F238E27FC236}">
              <a16:creationId xmlns:a16="http://schemas.microsoft.com/office/drawing/2014/main" id="{50D8861D-4DFF-4B23-96D0-9CD7453C6064}"/>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401" name="【保健センター・保健所】&#10;一人当たり面積最大値テキスト">
          <a:extLst>
            <a:ext uri="{FF2B5EF4-FFF2-40B4-BE49-F238E27FC236}">
              <a16:creationId xmlns:a16="http://schemas.microsoft.com/office/drawing/2014/main" id="{1B09268A-6206-4239-8CCB-8C781500676B}"/>
            </a:ext>
          </a:extLst>
        </xdr:cNvPr>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402" name="直線コネクタ 401">
          <a:extLst>
            <a:ext uri="{FF2B5EF4-FFF2-40B4-BE49-F238E27FC236}">
              <a16:creationId xmlns:a16="http://schemas.microsoft.com/office/drawing/2014/main" id="{078CE954-86F9-4C41-91B9-ECF47CF45FFD}"/>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73314</xdr:rowOff>
    </xdr:from>
    <xdr:ext cx="469744" cy="259045"/>
    <xdr:sp macro="" textlink="">
      <xdr:nvSpPr>
        <xdr:cNvPr id="403" name="【保健センター・保健所】&#10;一人当たり面積平均値テキスト">
          <a:extLst>
            <a:ext uri="{FF2B5EF4-FFF2-40B4-BE49-F238E27FC236}">
              <a16:creationId xmlns:a16="http://schemas.microsoft.com/office/drawing/2014/main" id="{45CC85A4-80E4-42BB-9633-352C1D361B46}"/>
            </a:ext>
          </a:extLst>
        </xdr:cNvPr>
        <xdr:cNvSpPr txBox="1"/>
      </xdr:nvSpPr>
      <xdr:spPr>
        <a:xfrm>
          <a:off x="22199600" y="10531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404" name="フローチャート: 判断 403">
          <a:extLst>
            <a:ext uri="{FF2B5EF4-FFF2-40B4-BE49-F238E27FC236}">
              <a16:creationId xmlns:a16="http://schemas.microsoft.com/office/drawing/2014/main" id="{2B59E1C6-41BC-4C6E-97F1-E0C9BD03CC0B}"/>
            </a:ext>
          </a:extLst>
        </xdr:cNvPr>
        <xdr:cNvSpPr/>
      </xdr:nvSpPr>
      <xdr:spPr>
        <a:xfrm>
          <a:off x="221107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405" name="フローチャート: 判断 404">
          <a:extLst>
            <a:ext uri="{FF2B5EF4-FFF2-40B4-BE49-F238E27FC236}">
              <a16:creationId xmlns:a16="http://schemas.microsoft.com/office/drawing/2014/main" id="{805866DD-551D-4C2D-8DFC-05641725E0DA}"/>
            </a:ext>
          </a:extLst>
        </xdr:cNvPr>
        <xdr:cNvSpPr/>
      </xdr:nvSpPr>
      <xdr:spPr>
        <a:xfrm>
          <a:off x="21272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406" name="フローチャート: 判断 405">
          <a:extLst>
            <a:ext uri="{FF2B5EF4-FFF2-40B4-BE49-F238E27FC236}">
              <a16:creationId xmlns:a16="http://schemas.microsoft.com/office/drawing/2014/main" id="{92A870CC-AD09-4287-963A-B7CBA5E1547B}"/>
            </a:ext>
          </a:extLst>
        </xdr:cNvPr>
        <xdr:cNvSpPr/>
      </xdr:nvSpPr>
      <xdr:spPr>
        <a:xfrm>
          <a:off x="20383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407" name="フローチャート: 判断 406">
          <a:extLst>
            <a:ext uri="{FF2B5EF4-FFF2-40B4-BE49-F238E27FC236}">
              <a16:creationId xmlns:a16="http://schemas.microsoft.com/office/drawing/2014/main" id="{75A5910C-23C2-44D9-9C06-13349496B6D6}"/>
            </a:ext>
          </a:extLst>
        </xdr:cNvPr>
        <xdr:cNvSpPr/>
      </xdr:nvSpPr>
      <xdr:spPr>
        <a:xfrm>
          <a:off x="19494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408" name="フローチャート: 判断 407">
          <a:extLst>
            <a:ext uri="{FF2B5EF4-FFF2-40B4-BE49-F238E27FC236}">
              <a16:creationId xmlns:a16="http://schemas.microsoft.com/office/drawing/2014/main" id="{EF388D29-1430-44EB-B916-FFF02742E0CB}"/>
            </a:ext>
          </a:extLst>
        </xdr:cNvPr>
        <xdr:cNvSpPr/>
      </xdr:nvSpPr>
      <xdr:spPr>
        <a:xfrm>
          <a:off x="18605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6F2D4CD4-E601-4BD3-A166-BF6EC77C5BD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F87299CD-5C1F-4FF4-A8AA-75F37B3212C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AB767266-559F-42C0-8B29-EE1D885B17C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9E813154-E595-4452-89F8-6FB7675D7F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51ED137B-9D32-46F2-AE74-72672D7E3DD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87993</xdr:rowOff>
    </xdr:from>
    <xdr:to>
      <xdr:col>116</xdr:col>
      <xdr:colOff>114300</xdr:colOff>
      <xdr:row>64</xdr:row>
      <xdr:rowOff>18143</xdr:rowOff>
    </xdr:to>
    <xdr:sp macro="" textlink="">
      <xdr:nvSpPr>
        <xdr:cNvPr id="414" name="楕円 413">
          <a:extLst>
            <a:ext uri="{FF2B5EF4-FFF2-40B4-BE49-F238E27FC236}">
              <a16:creationId xmlns:a16="http://schemas.microsoft.com/office/drawing/2014/main" id="{87B2506C-9741-4409-8218-6BEC30DDF0F3}"/>
            </a:ext>
          </a:extLst>
        </xdr:cNvPr>
        <xdr:cNvSpPr/>
      </xdr:nvSpPr>
      <xdr:spPr>
        <a:xfrm>
          <a:off x="221107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2920</xdr:rowOff>
    </xdr:from>
    <xdr:ext cx="469744" cy="259045"/>
    <xdr:sp macro="" textlink="">
      <xdr:nvSpPr>
        <xdr:cNvPr id="415" name="【保健センター・保健所】&#10;一人当たり面積該当値テキスト">
          <a:extLst>
            <a:ext uri="{FF2B5EF4-FFF2-40B4-BE49-F238E27FC236}">
              <a16:creationId xmlns:a16="http://schemas.microsoft.com/office/drawing/2014/main" id="{B55382AA-0097-4D62-AB77-129BEE740BFE}"/>
            </a:ext>
          </a:extLst>
        </xdr:cNvPr>
        <xdr:cNvSpPr txBox="1"/>
      </xdr:nvSpPr>
      <xdr:spPr>
        <a:xfrm>
          <a:off x="22199600" y="1080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87993</xdr:rowOff>
    </xdr:from>
    <xdr:to>
      <xdr:col>112</xdr:col>
      <xdr:colOff>38100</xdr:colOff>
      <xdr:row>64</xdr:row>
      <xdr:rowOff>18143</xdr:rowOff>
    </xdr:to>
    <xdr:sp macro="" textlink="">
      <xdr:nvSpPr>
        <xdr:cNvPr id="416" name="楕円 415">
          <a:extLst>
            <a:ext uri="{FF2B5EF4-FFF2-40B4-BE49-F238E27FC236}">
              <a16:creationId xmlns:a16="http://schemas.microsoft.com/office/drawing/2014/main" id="{0C718DC6-0ED2-4960-B688-455B19E0A86F}"/>
            </a:ext>
          </a:extLst>
        </xdr:cNvPr>
        <xdr:cNvSpPr/>
      </xdr:nvSpPr>
      <xdr:spPr>
        <a:xfrm>
          <a:off x="21272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138793</xdr:rowOff>
    </xdr:from>
    <xdr:to>
      <xdr:col>116</xdr:col>
      <xdr:colOff>63500</xdr:colOff>
      <xdr:row>63</xdr:row>
      <xdr:rowOff>138793</xdr:rowOff>
    </xdr:to>
    <xdr:cxnSp macro="">
      <xdr:nvCxnSpPr>
        <xdr:cNvPr id="417" name="直線コネクタ 416">
          <a:extLst>
            <a:ext uri="{FF2B5EF4-FFF2-40B4-BE49-F238E27FC236}">
              <a16:creationId xmlns:a16="http://schemas.microsoft.com/office/drawing/2014/main" id="{2DA89C98-3081-4528-AC85-27A62965B14F}"/>
            </a:ext>
          </a:extLst>
        </xdr:cNvPr>
        <xdr:cNvCxnSpPr/>
      </xdr:nvCxnSpPr>
      <xdr:spPr>
        <a:xfrm>
          <a:off x="21323300" y="1094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91259</xdr:rowOff>
    </xdr:from>
    <xdr:to>
      <xdr:col>107</xdr:col>
      <xdr:colOff>101600</xdr:colOff>
      <xdr:row>64</xdr:row>
      <xdr:rowOff>21409</xdr:rowOff>
    </xdr:to>
    <xdr:sp macro="" textlink="">
      <xdr:nvSpPr>
        <xdr:cNvPr id="418" name="楕円 417">
          <a:extLst>
            <a:ext uri="{FF2B5EF4-FFF2-40B4-BE49-F238E27FC236}">
              <a16:creationId xmlns:a16="http://schemas.microsoft.com/office/drawing/2014/main" id="{EDA08659-4868-414A-A4A2-F3555B613C2A}"/>
            </a:ext>
          </a:extLst>
        </xdr:cNvPr>
        <xdr:cNvSpPr/>
      </xdr:nvSpPr>
      <xdr:spPr>
        <a:xfrm>
          <a:off x="20383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138793</xdr:rowOff>
    </xdr:from>
    <xdr:to>
      <xdr:col>111</xdr:col>
      <xdr:colOff>177800</xdr:colOff>
      <xdr:row>63</xdr:row>
      <xdr:rowOff>142059</xdr:rowOff>
    </xdr:to>
    <xdr:cxnSp macro="">
      <xdr:nvCxnSpPr>
        <xdr:cNvPr id="419" name="直線コネクタ 418">
          <a:extLst>
            <a:ext uri="{FF2B5EF4-FFF2-40B4-BE49-F238E27FC236}">
              <a16:creationId xmlns:a16="http://schemas.microsoft.com/office/drawing/2014/main" id="{A9FE5086-14CC-43B4-92B7-0054F245C6DF}"/>
            </a:ext>
          </a:extLst>
        </xdr:cNvPr>
        <xdr:cNvCxnSpPr/>
      </xdr:nvCxnSpPr>
      <xdr:spPr>
        <a:xfrm flipV="1">
          <a:off x="20434300" y="109401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94524</xdr:rowOff>
    </xdr:from>
    <xdr:to>
      <xdr:col>102</xdr:col>
      <xdr:colOff>165100</xdr:colOff>
      <xdr:row>64</xdr:row>
      <xdr:rowOff>24674</xdr:rowOff>
    </xdr:to>
    <xdr:sp macro="" textlink="">
      <xdr:nvSpPr>
        <xdr:cNvPr id="420" name="楕円 419">
          <a:extLst>
            <a:ext uri="{FF2B5EF4-FFF2-40B4-BE49-F238E27FC236}">
              <a16:creationId xmlns:a16="http://schemas.microsoft.com/office/drawing/2014/main" id="{BD70DC89-887D-4B94-A53E-BB31110D32A7}"/>
            </a:ext>
          </a:extLst>
        </xdr:cNvPr>
        <xdr:cNvSpPr/>
      </xdr:nvSpPr>
      <xdr:spPr>
        <a:xfrm>
          <a:off x="19494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142059</xdr:rowOff>
    </xdr:from>
    <xdr:to>
      <xdr:col>107</xdr:col>
      <xdr:colOff>50800</xdr:colOff>
      <xdr:row>63</xdr:row>
      <xdr:rowOff>145324</xdr:rowOff>
    </xdr:to>
    <xdr:cxnSp macro="">
      <xdr:nvCxnSpPr>
        <xdr:cNvPr id="421" name="直線コネクタ 420">
          <a:extLst>
            <a:ext uri="{FF2B5EF4-FFF2-40B4-BE49-F238E27FC236}">
              <a16:creationId xmlns:a16="http://schemas.microsoft.com/office/drawing/2014/main" id="{30ECE784-C936-4A6F-A4CA-C43EA0A42F9E}"/>
            </a:ext>
          </a:extLst>
        </xdr:cNvPr>
        <xdr:cNvCxnSpPr/>
      </xdr:nvCxnSpPr>
      <xdr:spPr>
        <a:xfrm flipV="1">
          <a:off x="19545300" y="109434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94524</xdr:rowOff>
    </xdr:from>
    <xdr:to>
      <xdr:col>98</xdr:col>
      <xdr:colOff>38100</xdr:colOff>
      <xdr:row>64</xdr:row>
      <xdr:rowOff>24674</xdr:rowOff>
    </xdr:to>
    <xdr:sp macro="" textlink="">
      <xdr:nvSpPr>
        <xdr:cNvPr id="422" name="楕円 421">
          <a:extLst>
            <a:ext uri="{FF2B5EF4-FFF2-40B4-BE49-F238E27FC236}">
              <a16:creationId xmlns:a16="http://schemas.microsoft.com/office/drawing/2014/main" id="{1D44F374-0FFA-402A-9946-EB8ED893BF3C}"/>
            </a:ext>
          </a:extLst>
        </xdr:cNvPr>
        <xdr:cNvSpPr/>
      </xdr:nvSpPr>
      <xdr:spPr>
        <a:xfrm>
          <a:off x="18605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145324</xdr:rowOff>
    </xdr:from>
    <xdr:to>
      <xdr:col>102</xdr:col>
      <xdr:colOff>114300</xdr:colOff>
      <xdr:row>63</xdr:row>
      <xdr:rowOff>145324</xdr:rowOff>
    </xdr:to>
    <xdr:cxnSp macro="">
      <xdr:nvCxnSpPr>
        <xdr:cNvPr id="423" name="直線コネクタ 422">
          <a:extLst>
            <a:ext uri="{FF2B5EF4-FFF2-40B4-BE49-F238E27FC236}">
              <a16:creationId xmlns:a16="http://schemas.microsoft.com/office/drawing/2014/main" id="{AD3DC782-12C3-4CCD-B083-513D7924095F}"/>
            </a:ext>
          </a:extLst>
        </xdr:cNvPr>
        <xdr:cNvCxnSpPr/>
      </xdr:nvCxnSpPr>
      <xdr:spPr>
        <a:xfrm>
          <a:off x="18656300" y="109466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19974</xdr:rowOff>
    </xdr:from>
    <xdr:ext cx="469744" cy="259045"/>
    <xdr:sp macro="" textlink="">
      <xdr:nvSpPr>
        <xdr:cNvPr id="424" name="n_1aveValue【保健センター・保健所】&#10;一人当たり面積">
          <a:extLst>
            <a:ext uri="{FF2B5EF4-FFF2-40B4-BE49-F238E27FC236}">
              <a16:creationId xmlns:a16="http://schemas.microsoft.com/office/drawing/2014/main" id="{750A66F5-72D7-4C99-B473-D1A1920AB1DB}"/>
            </a:ext>
          </a:extLst>
        </xdr:cNvPr>
        <xdr:cNvSpPr txBox="1"/>
      </xdr:nvSpPr>
      <xdr:spPr>
        <a:xfrm>
          <a:off x="21075727" y="1047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29771</xdr:rowOff>
    </xdr:from>
    <xdr:ext cx="469744" cy="259045"/>
    <xdr:sp macro="" textlink="">
      <xdr:nvSpPr>
        <xdr:cNvPr id="425" name="n_2aveValue【保健センター・保健所】&#10;一人当たり面積">
          <a:extLst>
            <a:ext uri="{FF2B5EF4-FFF2-40B4-BE49-F238E27FC236}">
              <a16:creationId xmlns:a16="http://schemas.microsoft.com/office/drawing/2014/main" id="{184E756F-D09A-44F3-AC0C-2051EC792657}"/>
            </a:ext>
          </a:extLst>
        </xdr:cNvPr>
        <xdr:cNvSpPr txBox="1"/>
      </xdr:nvSpPr>
      <xdr:spPr>
        <a:xfrm>
          <a:off x="20199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426" name="n_3aveValue【保健センター・保健所】&#10;一人当たり面積">
          <a:extLst>
            <a:ext uri="{FF2B5EF4-FFF2-40B4-BE49-F238E27FC236}">
              <a16:creationId xmlns:a16="http://schemas.microsoft.com/office/drawing/2014/main" id="{1E39F42E-9462-4AC7-A2F6-9A9E51270153}"/>
            </a:ext>
          </a:extLst>
        </xdr:cNvPr>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116312</xdr:rowOff>
    </xdr:from>
    <xdr:ext cx="469744" cy="259045"/>
    <xdr:sp macro="" textlink="">
      <xdr:nvSpPr>
        <xdr:cNvPr id="427" name="n_4aveValue【保健センター・保健所】&#10;一人当たり面積">
          <a:extLst>
            <a:ext uri="{FF2B5EF4-FFF2-40B4-BE49-F238E27FC236}">
              <a16:creationId xmlns:a16="http://schemas.microsoft.com/office/drawing/2014/main" id="{CC9B417A-C8F2-4C76-9E9B-9D329D7DCC05}"/>
            </a:ext>
          </a:extLst>
        </xdr:cNvPr>
        <xdr:cNvSpPr txBox="1"/>
      </xdr:nvSpPr>
      <xdr:spPr>
        <a:xfrm>
          <a:off x="18421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9270</xdr:rowOff>
    </xdr:from>
    <xdr:ext cx="469744" cy="259045"/>
    <xdr:sp macro="" textlink="">
      <xdr:nvSpPr>
        <xdr:cNvPr id="428" name="n_1mainValue【保健センター・保健所】&#10;一人当たり面積">
          <a:extLst>
            <a:ext uri="{FF2B5EF4-FFF2-40B4-BE49-F238E27FC236}">
              <a16:creationId xmlns:a16="http://schemas.microsoft.com/office/drawing/2014/main" id="{81E310C3-5642-4615-9CC3-295E90F7B4F0}"/>
            </a:ext>
          </a:extLst>
        </xdr:cNvPr>
        <xdr:cNvSpPr txBox="1"/>
      </xdr:nvSpPr>
      <xdr:spPr>
        <a:xfrm>
          <a:off x="210757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12536</xdr:rowOff>
    </xdr:from>
    <xdr:ext cx="469744" cy="259045"/>
    <xdr:sp macro="" textlink="">
      <xdr:nvSpPr>
        <xdr:cNvPr id="429" name="n_2mainValue【保健センター・保健所】&#10;一人当たり面積">
          <a:extLst>
            <a:ext uri="{FF2B5EF4-FFF2-40B4-BE49-F238E27FC236}">
              <a16:creationId xmlns:a16="http://schemas.microsoft.com/office/drawing/2014/main" id="{215C5201-5A88-49D6-8AC4-AA5AE3C00265}"/>
            </a:ext>
          </a:extLst>
        </xdr:cNvPr>
        <xdr:cNvSpPr txBox="1"/>
      </xdr:nvSpPr>
      <xdr:spPr>
        <a:xfrm>
          <a:off x="20199427" y="1098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15801</xdr:rowOff>
    </xdr:from>
    <xdr:ext cx="469744" cy="259045"/>
    <xdr:sp macro="" textlink="">
      <xdr:nvSpPr>
        <xdr:cNvPr id="430" name="n_3mainValue【保健センター・保健所】&#10;一人当たり面積">
          <a:extLst>
            <a:ext uri="{FF2B5EF4-FFF2-40B4-BE49-F238E27FC236}">
              <a16:creationId xmlns:a16="http://schemas.microsoft.com/office/drawing/2014/main" id="{8B438A11-C8E8-4C42-B87E-5D23B5B39B84}"/>
            </a:ext>
          </a:extLst>
        </xdr:cNvPr>
        <xdr:cNvSpPr txBox="1"/>
      </xdr:nvSpPr>
      <xdr:spPr>
        <a:xfrm>
          <a:off x="19310427" y="1098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15801</xdr:rowOff>
    </xdr:from>
    <xdr:ext cx="469744" cy="259045"/>
    <xdr:sp macro="" textlink="">
      <xdr:nvSpPr>
        <xdr:cNvPr id="431" name="n_4mainValue【保健センター・保健所】&#10;一人当たり面積">
          <a:extLst>
            <a:ext uri="{FF2B5EF4-FFF2-40B4-BE49-F238E27FC236}">
              <a16:creationId xmlns:a16="http://schemas.microsoft.com/office/drawing/2014/main" id="{F2FCBB7B-F9D3-4AEC-8D32-A6EED8251D6F}"/>
            </a:ext>
          </a:extLst>
        </xdr:cNvPr>
        <xdr:cNvSpPr txBox="1"/>
      </xdr:nvSpPr>
      <xdr:spPr>
        <a:xfrm>
          <a:off x="18421427" y="1098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2" name="正方形/長方形 431">
          <a:extLst>
            <a:ext uri="{FF2B5EF4-FFF2-40B4-BE49-F238E27FC236}">
              <a16:creationId xmlns:a16="http://schemas.microsoft.com/office/drawing/2014/main" id="{0E959C6A-23AF-42C4-91CD-3CA468C7567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3" name="正方形/長方形 432">
          <a:extLst>
            <a:ext uri="{FF2B5EF4-FFF2-40B4-BE49-F238E27FC236}">
              <a16:creationId xmlns:a16="http://schemas.microsoft.com/office/drawing/2014/main" id="{EB96E720-E5D3-4F6E-B566-DD1A50B8F37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4" name="正方形/長方形 433">
          <a:extLst>
            <a:ext uri="{FF2B5EF4-FFF2-40B4-BE49-F238E27FC236}">
              <a16:creationId xmlns:a16="http://schemas.microsoft.com/office/drawing/2014/main" id="{2C7DA915-1AC2-4CC8-AC0C-F97EBC5A700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5" name="正方形/長方形 434">
          <a:extLst>
            <a:ext uri="{FF2B5EF4-FFF2-40B4-BE49-F238E27FC236}">
              <a16:creationId xmlns:a16="http://schemas.microsoft.com/office/drawing/2014/main" id="{131FFA83-3313-4299-AF79-E4E64491B6F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6" name="正方形/長方形 435">
          <a:extLst>
            <a:ext uri="{FF2B5EF4-FFF2-40B4-BE49-F238E27FC236}">
              <a16:creationId xmlns:a16="http://schemas.microsoft.com/office/drawing/2014/main" id="{9C05383E-6EA6-4F48-A0C5-5AEE781F87B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7" name="正方形/長方形 436">
          <a:extLst>
            <a:ext uri="{FF2B5EF4-FFF2-40B4-BE49-F238E27FC236}">
              <a16:creationId xmlns:a16="http://schemas.microsoft.com/office/drawing/2014/main" id="{E45CCA57-AF96-4BE9-A75D-452A912F247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8" name="正方形/長方形 437">
          <a:extLst>
            <a:ext uri="{FF2B5EF4-FFF2-40B4-BE49-F238E27FC236}">
              <a16:creationId xmlns:a16="http://schemas.microsoft.com/office/drawing/2014/main" id="{0AE4C1D4-6B47-4296-827F-8863A57023F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正方形/長方形 438">
          <a:extLst>
            <a:ext uri="{FF2B5EF4-FFF2-40B4-BE49-F238E27FC236}">
              <a16:creationId xmlns:a16="http://schemas.microsoft.com/office/drawing/2014/main" id="{3CA31083-6C9A-4233-A7CB-A0462D855F6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0" name="テキスト ボックス 439">
          <a:extLst>
            <a:ext uri="{FF2B5EF4-FFF2-40B4-BE49-F238E27FC236}">
              <a16:creationId xmlns:a16="http://schemas.microsoft.com/office/drawing/2014/main" id="{49113A4D-8F46-4669-BB62-BBFC3191B0E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1" name="直線コネクタ 440">
          <a:extLst>
            <a:ext uri="{FF2B5EF4-FFF2-40B4-BE49-F238E27FC236}">
              <a16:creationId xmlns:a16="http://schemas.microsoft.com/office/drawing/2014/main" id="{75EB1BD7-227C-43A0-9C26-72BDDA66322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2" name="テキスト ボックス 441">
          <a:extLst>
            <a:ext uri="{FF2B5EF4-FFF2-40B4-BE49-F238E27FC236}">
              <a16:creationId xmlns:a16="http://schemas.microsoft.com/office/drawing/2014/main" id="{D3CBC9E3-EF45-4516-BF8E-D5151933324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3" name="直線コネクタ 442">
          <a:extLst>
            <a:ext uri="{FF2B5EF4-FFF2-40B4-BE49-F238E27FC236}">
              <a16:creationId xmlns:a16="http://schemas.microsoft.com/office/drawing/2014/main" id="{63B232F0-C22E-4144-8576-3713CA40766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4" name="テキスト ボックス 443">
          <a:extLst>
            <a:ext uri="{FF2B5EF4-FFF2-40B4-BE49-F238E27FC236}">
              <a16:creationId xmlns:a16="http://schemas.microsoft.com/office/drawing/2014/main" id="{28DF5D67-C13A-46BF-AF14-B40655F8666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5" name="直線コネクタ 444">
          <a:extLst>
            <a:ext uri="{FF2B5EF4-FFF2-40B4-BE49-F238E27FC236}">
              <a16:creationId xmlns:a16="http://schemas.microsoft.com/office/drawing/2014/main" id="{AF7D1B49-3753-44A5-832D-A90F4DEF716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6" name="テキスト ボックス 445">
          <a:extLst>
            <a:ext uri="{FF2B5EF4-FFF2-40B4-BE49-F238E27FC236}">
              <a16:creationId xmlns:a16="http://schemas.microsoft.com/office/drawing/2014/main" id="{2459AB6A-D6C4-4C89-80EB-48A0C179D4F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7" name="直線コネクタ 446">
          <a:extLst>
            <a:ext uri="{FF2B5EF4-FFF2-40B4-BE49-F238E27FC236}">
              <a16:creationId xmlns:a16="http://schemas.microsoft.com/office/drawing/2014/main" id="{B9F245F2-C008-46DB-AFB2-4799E405B13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8" name="テキスト ボックス 447">
          <a:extLst>
            <a:ext uri="{FF2B5EF4-FFF2-40B4-BE49-F238E27FC236}">
              <a16:creationId xmlns:a16="http://schemas.microsoft.com/office/drawing/2014/main" id="{6A2CEDCA-7D8E-4CE5-AD4F-203F3DBEA50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9" name="直線コネクタ 448">
          <a:extLst>
            <a:ext uri="{FF2B5EF4-FFF2-40B4-BE49-F238E27FC236}">
              <a16:creationId xmlns:a16="http://schemas.microsoft.com/office/drawing/2014/main" id="{341D8685-D168-4377-85C7-6705E43760E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0" name="テキスト ボックス 449">
          <a:extLst>
            <a:ext uri="{FF2B5EF4-FFF2-40B4-BE49-F238E27FC236}">
              <a16:creationId xmlns:a16="http://schemas.microsoft.com/office/drawing/2014/main" id="{EC24D227-C59B-4D1D-83CE-D318AE49508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1" name="直線コネクタ 450">
          <a:extLst>
            <a:ext uri="{FF2B5EF4-FFF2-40B4-BE49-F238E27FC236}">
              <a16:creationId xmlns:a16="http://schemas.microsoft.com/office/drawing/2014/main" id="{0754E786-0F07-4A6D-BCED-501F2A0F93F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2" name="テキスト ボックス 451">
          <a:extLst>
            <a:ext uri="{FF2B5EF4-FFF2-40B4-BE49-F238E27FC236}">
              <a16:creationId xmlns:a16="http://schemas.microsoft.com/office/drawing/2014/main" id="{08F013E3-9236-4F5B-84C2-4ED76C06507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3" name="直線コネクタ 452">
          <a:extLst>
            <a:ext uri="{FF2B5EF4-FFF2-40B4-BE49-F238E27FC236}">
              <a16:creationId xmlns:a16="http://schemas.microsoft.com/office/drawing/2014/main" id="{40E3F7F4-1CC1-44D8-ACA4-A12F8B4642D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4" name="テキスト ボックス 453">
          <a:extLst>
            <a:ext uri="{FF2B5EF4-FFF2-40B4-BE49-F238E27FC236}">
              <a16:creationId xmlns:a16="http://schemas.microsoft.com/office/drawing/2014/main" id="{F14D789D-6D16-493C-B562-A4ED067304C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5" name="【消防施設】&#10;有形固定資産減価償却率グラフ枠">
          <a:extLst>
            <a:ext uri="{FF2B5EF4-FFF2-40B4-BE49-F238E27FC236}">
              <a16:creationId xmlns:a16="http://schemas.microsoft.com/office/drawing/2014/main" id="{DE3B6DA2-3592-417D-BC58-BE1004F7C64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456" name="直線コネクタ 455">
          <a:extLst>
            <a:ext uri="{FF2B5EF4-FFF2-40B4-BE49-F238E27FC236}">
              <a16:creationId xmlns:a16="http://schemas.microsoft.com/office/drawing/2014/main" id="{ED6D37BD-5A36-42CB-98D4-5BA998AAD003}"/>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457" name="【消防施設】&#10;有形固定資産減価償却率最小値テキスト">
          <a:extLst>
            <a:ext uri="{FF2B5EF4-FFF2-40B4-BE49-F238E27FC236}">
              <a16:creationId xmlns:a16="http://schemas.microsoft.com/office/drawing/2014/main" id="{2FB74541-48F3-4885-BF0D-B9D0376482D0}"/>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458" name="直線コネクタ 457">
          <a:extLst>
            <a:ext uri="{FF2B5EF4-FFF2-40B4-BE49-F238E27FC236}">
              <a16:creationId xmlns:a16="http://schemas.microsoft.com/office/drawing/2014/main" id="{17074A7A-BFFD-41F6-BA94-792987225508}"/>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459" name="【消防施設】&#10;有形固定資産減価償却率最大値テキスト">
          <a:extLst>
            <a:ext uri="{FF2B5EF4-FFF2-40B4-BE49-F238E27FC236}">
              <a16:creationId xmlns:a16="http://schemas.microsoft.com/office/drawing/2014/main" id="{48C6A5B5-C669-411B-9561-EAC8F6DF9B6D}"/>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460" name="直線コネクタ 459">
          <a:extLst>
            <a:ext uri="{FF2B5EF4-FFF2-40B4-BE49-F238E27FC236}">
              <a16:creationId xmlns:a16="http://schemas.microsoft.com/office/drawing/2014/main" id="{A5E194D6-3110-40BB-B1B2-BA662FE26B76}"/>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2557</xdr:rowOff>
    </xdr:from>
    <xdr:ext cx="405111" cy="259045"/>
    <xdr:sp macro="" textlink="">
      <xdr:nvSpPr>
        <xdr:cNvPr id="461" name="【消防施設】&#10;有形固定資産減価償却率平均値テキスト">
          <a:extLst>
            <a:ext uri="{FF2B5EF4-FFF2-40B4-BE49-F238E27FC236}">
              <a16:creationId xmlns:a16="http://schemas.microsoft.com/office/drawing/2014/main" id="{E4CF6EFA-2F17-4E56-85CC-DB34FBF524E1}"/>
            </a:ext>
          </a:extLst>
        </xdr:cNvPr>
        <xdr:cNvSpPr txBox="1"/>
      </xdr:nvSpPr>
      <xdr:spPr>
        <a:xfrm>
          <a:off x="16357600" y="1389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462" name="フローチャート: 判断 461">
          <a:extLst>
            <a:ext uri="{FF2B5EF4-FFF2-40B4-BE49-F238E27FC236}">
              <a16:creationId xmlns:a16="http://schemas.microsoft.com/office/drawing/2014/main" id="{09E95713-B296-4982-9D36-CD31CF19A04D}"/>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63" name="フローチャート: 判断 462">
          <a:extLst>
            <a:ext uri="{FF2B5EF4-FFF2-40B4-BE49-F238E27FC236}">
              <a16:creationId xmlns:a16="http://schemas.microsoft.com/office/drawing/2014/main" id="{DECD10B7-CA00-4F0F-A5AF-C8E1FC0D91C1}"/>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464" name="フローチャート: 判断 463">
          <a:extLst>
            <a:ext uri="{FF2B5EF4-FFF2-40B4-BE49-F238E27FC236}">
              <a16:creationId xmlns:a16="http://schemas.microsoft.com/office/drawing/2014/main" id="{1363530C-37D1-49C6-B8D3-1B04A52E2B8E}"/>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465" name="フローチャート: 判断 464">
          <a:extLst>
            <a:ext uri="{FF2B5EF4-FFF2-40B4-BE49-F238E27FC236}">
              <a16:creationId xmlns:a16="http://schemas.microsoft.com/office/drawing/2014/main" id="{3E97009E-EDCB-4085-863B-B5CCFD3B989E}"/>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466" name="フローチャート: 判断 465">
          <a:extLst>
            <a:ext uri="{FF2B5EF4-FFF2-40B4-BE49-F238E27FC236}">
              <a16:creationId xmlns:a16="http://schemas.microsoft.com/office/drawing/2014/main" id="{EDF836F5-78A9-49AC-B0A3-27946CC3433C}"/>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37B0F2B1-3BD0-48A1-BAD8-07128436767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CEE45709-DFC0-4BFE-BAEB-D4D3A5D462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453CE8D9-82E2-439F-A735-8A4C29F8545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57E7756E-3AEC-44FB-8553-93359DFF2B0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id="{E74D62A4-79C1-4224-B499-FA9DF39A490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99695</xdr:rowOff>
    </xdr:from>
    <xdr:to>
      <xdr:col>85</xdr:col>
      <xdr:colOff>177800</xdr:colOff>
      <xdr:row>84</xdr:row>
      <xdr:rowOff>29845</xdr:rowOff>
    </xdr:to>
    <xdr:sp macro="" textlink="">
      <xdr:nvSpPr>
        <xdr:cNvPr id="472" name="楕円 471">
          <a:extLst>
            <a:ext uri="{FF2B5EF4-FFF2-40B4-BE49-F238E27FC236}">
              <a16:creationId xmlns:a16="http://schemas.microsoft.com/office/drawing/2014/main" id="{E560DE31-CF49-454C-BC8A-E4FC1275E6FD}"/>
            </a:ext>
          </a:extLst>
        </xdr:cNvPr>
        <xdr:cNvSpPr/>
      </xdr:nvSpPr>
      <xdr:spPr>
        <a:xfrm>
          <a:off x="162687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78122</xdr:rowOff>
    </xdr:from>
    <xdr:ext cx="405111" cy="259045"/>
    <xdr:sp macro="" textlink="">
      <xdr:nvSpPr>
        <xdr:cNvPr id="473" name="【消防施設】&#10;有形固定資産減価償却率該当値テキスト">
          <a:extLst>
            <a:ext uri="{FF2B5EF4-FFF2-40B4-BE49-F238E27FC236}">
              <a16:creationId xmlns:a16="http://schemas.microsoft.com/office/drawing/2014/main" id="{A05504DE-2E1D-40EC-A901-6F6769FCDBAF}"/>
            </a:ext>
          </a:extLst>
        </xdr:cNvPr>
        <xdr:cNvSpPr txBox="1"/>
      </xdr:nvSpPr>
      <xdr:spPr>
        <a:xfrm>
          <a:off x="163576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61595</xdr:rowOff>
    </xdr:from>
    <xdr:to>
      <xdr:col>81</xdr:col>
      <xdr:colOff>101600</xdr:colOff>
      <xdr:row>83</xdr:row>
      <xdr:rowOff>163195</xdr:rowOff>
    </xdr:to>
    <xdr:sp macro="" textlink="">
      <xdr:nvSpPr>
        <xdr:cNvPr id="474" name="楕円 473">
          <a:extLst>
            <a:ext uri="{FF2B5EF4-FFF2-40B4-BE49-F238E27FC236}">
              <a16:creationId xmlns:a16="http://schemas.microsoft.com/office/drawing/2014/main" id="{679A30AA-DD39-4CB0-A88E-7597B679AAEE}"/>
            </a:ext>
          </a:extLst>
        </xdr:cNvPr>
        <xdr:cNvSpPr/>
      </xdr:nvSpPr>
      <xdr:spPr>
        <a:xfrm>
          <a:off x="15430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112395</xdr:rowOff>
    </xdr:from>
    <xdr:to>
      <xdr:col>85</xdr:col>
      <xdr:colOff>127000</xdr:colOff>
      <xdr:row>83</xdr:row>
      <xdr:rowOff>150495</xdr:rowOff>
    </xdr:to>
    <xdr:cxnSp macro="">
      <xdr:nvCxnSpPr>
        <xdr:cNvPr id="475" name="直線コネクタ 474">
          <a:extLst>
            <a:ext uri="{FF2B5EF4-FFF2-40B4-BE49-F238E27FC236}">
              <a16:creationId xmlns:a16="http://schemas.microsoft.com/office/drawing/2014/main" id="{C61B0A6D-67B0-4CFE-B82A-855E8680619B}"/>
            </a:ext>
          </a:extLst>
        </xdr:cNvPr>
        <xdr:cNvCxnSpPr/>
      </xdr:nvCxnSpPr>
      <xdr:spPr>
        <a:xfrm>
          <a:off x="15481300" y="143427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23495</xdr:rowOff>
    </xdr:from>
    <xdr:to>
      <xdr:col>76</xdr:col>
      <xdr:colOff>165100</xdr:colOff>
      <xdr:row>83</xdr:row>
      <xdr:rowOff>125095</xdr:rowOff>
    </xdr:to>
    <xdr:sp macro="" textlink="">
      <xdr:nvSpPr>
        <xdr:cNvPr id="476" name="楕円 475">
          <a:extLst>
            <a:ext uri="{FF2B5EF4-FFF2-40B4-BE49-F238E27FC236}">
              <a16:creationId xmlns:a16="http://schemas.microsoft.com/office/drawing/2014/main" id="{D7BD12AB-92A1-4FF7-9E83-14AD2AC09A4E}"/>
            </a:ext>
          </a:extLst>
        </xdr:cNvPr>
        <xdr:cNvSpPr/>
      </xdr:nvSpPr>
      <xdr:spPr>
        <a:xfrm>
          <a:off x="14541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74295</xdr:rowOff>
    </xdr:from>
    <xdr:to>
      <xdr:col>81</xdr:col>
      <xdr:colOff>50800</xdr:colOff>
      <xdr:row>83</xdr:row>
      <xdr:rowOff>112395</xdr:rowOff>
    </xdr:to>
    <xdr:cxnSp macro="">
      <xdr:nvCxnSpPr>
        <xdr:cNvPr id="477" name="直線コネクタ 476">
          <a:extLst>
            <a:ext uri="{FF2B5EF4-FFF2-40B4-BE49-F238E27FC236}">
              <a16:creationId xmlns:a16="http://schemas.microsoft.com/office/drawing/2014/main" id="{47DCB68E-1ACA-4DCA-AE63-7F728999BD1E}"/>
            </a:ext>
          </a:extLst>
        </xdr:cNvPr>
        <xdr:cNvCxnSpPr/>
      </xdr:nvCxnSpPr>
      <xdr:spPr>
        <a:xfrm>
          <a:off x="14592300" y="143046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156845</xdr:rowOff>
    </xdr:from>
    <xdr:to>
      <xdr:col>72</xdr:col>
      <xdr:colOff>38100</xdr:colOff>
      <xdr:row>83</xdr:row>
      <xdr:rowOff>86995</xdr:rowOff>
    </xdr:to>
    <xdr:sp macro="" textlink="">
      <xdr:nvSpPr>
        <xdr:cNvPr id="478" name="楕円 477">
          <a:extLst>
            <a:ext uri="{FF2B5EF4-FFF2-40B4-BE49-F238E27FC236}">
              <a16:creationId xmlns:a16="http://schemas.microsoft.com/office/drawing/2014/main" id="{AA660257-B7FF-4635-BD85-7BDB023CD1DE}"/>
            </a:ext>
          </a:extLst>
        </xdr:cNvPr>
        <xdr:cNvSpPr/>
      </xdr:nvSpPr>
      <xdr:spPr>
        <a:xfrm>
          <a:off x="13652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36195</xdr:rowOff>
    </xdr:from>
    <xdr:to>
      <xdr:col>76</xdr:col>
      <xdr:colOff>114300</xdr:colOff>
      <xdr:row>83</xdr:row>
      <xdr:rowOff>74295</xdr:rowOff>
    </xdr:to>
    <xdr:cxnSp macro="">
      <xdr:nvCxnSpPr>
        <xdr:cNvPr id="479" name="直線コネクタ 478">
          <a:extLst>
            <a:ext uri="{FF2B5EF4-FFF2-40B4-BE49-F238E27FC236}">
              <a16:creationId xmlns:a16="http://schemas.microsoft.com/office/drawing/2014/main" id="{53A0D047-4621-4ECA-ABDB-7472227011B1}"/>
            </a:ext>
          </a:extLst>
        </xdr:cNvPr>
        <xdr:cNvCxnSpPr/>
      </xdr:nvCxnSpPr>
      <xdr:spPr>
        <a:xfrm>
          <a:off x="13703300" y="14266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118745</xdr:rowOff>
    </xdr:from>
    <xdr:to>
      <xdr:col>67</xdr:col>
      <xdr:colOff>101600</xdr:colOff>
      <xdr:row>83</xdr:row>
      <xdr:rowOff>48895</xdr:rowOff>
    </xdr:to>
    <xdr:sp macro="" textlink="">
      <xdr:nvSpPr>
        <xdr:cNvPr id="480" name="楕円 479">
          <a:extLst>
            <a:ext uri="{FF2B5EF4-FFF2-40B4-BE49-F238E27FC236}">
              <a16:creationId xmlns:a16="http://schemas.microsoft.com/office/drawing/2014/main" id="{31F77BEE-D9CA-4A11-9374-9EE47B3869FC}"/>
            </a:ext>
          </a:extLst>
        </xdr:cNvPr>
        <xdr:cNvSpPr/>
      </xdr:nvSpPr>
      <xdr:spPr>
        <a:xfrm>
          <a:off x="12763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169545</xdr:rowOff>
    </xdr:from>
    <xdr:to>
      <xdr:col>71</xdr:col>
      <xdr:colOff>177800</xdr:colOff>
      <xdr:row>83</xdr:row>
      <xdr:rowOff>36195</xdr:rowOff>
    </xdr:to>
    <xdr:cxnSp macro="">
      <xdr:nvCxnSpPr>
        <xdr:cNvPr id="481" name="直線コネクタ 480">
          <a:extLst>
            <a:ext uri="{FF2B5EF4-FFF2-40B4-BE49-F238E27FC236}">
              <a16:creationId xmlns:a16="http://schemas.microsoft.com/office/drawing/2014/main" id="{6247509C-B17D-4C95-B887-C0E9F027BD63}"/>
            </a:ext>
          </a:extLst>
        </xdr:cNvPr>
        <xdr:cNvCxnSpPr/>
      </xdr:nvCxnSpPr>
      <xdr:spPr>
        <a:xfrm>
          <a:off x="12814300" y="142284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482" name="n_1aveValue【消防施設】&#10;有形固定資産減価償却率">
          <a:extLst>
            <a:ext uri="{FF2B5EF4-FFF2-40B4-BE49-F238E27FC236}">
              <a16:creationId xmlns:a16="http://schemas.microsoft.com/office/drawing/2014/main" id="{E8AA47D2-8609-4A77-9D13-87F94A8F9C46}"/>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483" name="n_2aveValue【消防施設】&#10;有形固定資産減価償却率">
          <a:extLst>
            <a:ext uri="{FF2B5EF4-FFF2-40B4-BE49-F238E27FC236}">
              <a16:creationId xmlns:a16="http://schemas.microsoft.com/office/drawing/2014/main" id="{F3627220-B443-49F0-8722-6584FFC5E904}"/>
            </a:ext>
          </a:extLst>
        </xdr:cNvPr>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484" name="n_3aveValue【消防施設】&#10;有形固定資産減価償却率">
          <a:extLst>
            <a:ext uri="{FF2B5EF4-FFF2-40B4-BE49-F238E27FC236}">
              <a16:creationId xmlns:a16="http://schemas.microsoft.com/office/drawing/2014/main" id="{CFB171EA-61CB-498A-8FC8-C8FF603C2689}"/>
            </a:ext>
          </a:extLst>
        </xdr:cNvPr>
        <xdr:cNvSpPr txBox="1"/>
      </xdr:nvSpPr>
      <xdr:spPr>
        <a:xfrm>
          <a:off x="13500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485" name="n_4aveValue【消防施設】&#10;有形固定資産減価償却率">
          <a:extLst>
            <a:ext uri="{FF2B5EF4-FFF2-40B4-BE49-F238E27FC236}">
              <a16:creationId xmlns:a16="http://schemas.microsoft.com/office/drawing/2014/main" id="{6559E977-AF1D-475A-BEE2-25C4F01173C4}"/>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154322</xdr:rowOff>
    </xdr:from>
    <xdr:ext cx="405111" cy="259045"/>
    <xdr:sp macro="" textlink="">
      <xdr:nvSpPr>
        <xdr:cNvPr id="486" name="n_1mainValue【消防施設】&#10;有形固定資産減価償却率">
          <a:extLst>
            <a:ext uri="{FF2B5EF4-FFF2-40B4-BE49-F238E27FC236}">
              <a16:creationId xmlns:a16="http://schemas.microsoft.com/office/drawing/2014/main" id="{014C5A42-471B-476C-B26B-C8170CE9EEB7}"/>
            </a:ext>
          </a:extLst>
        </xdr:cNvPr>
        <xdr:cNvSpPr txBox="1"/>
      </xdr:nvSpPr>
      <xdr:spPr>
        <a:xfrm>
          <a:off x="15266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116222</xdr:rowOff>
    </xdr:from>
    <xdr:ext cx="405111" cy="259045"/>
    <xdr:sp macro="" textlink="">
      <xdr:nvSpPr>
        <xdr:cNvPr id="487" name="n_2mainValue【消防施設】&#10;有形固定資産減価償却率">
          <a:extLst>
            <a:ext uri="{FF2B5EF4-FFF2-40B4-BE49-F238E27FC236}">
              <a16:creationId xmlns:a16="http://schemas.microsoft.com/office/drawing/2014/main" id="{8F0E15D9-741C-4619-AB1C-F0D53ED66479}"/>
            </a:ext>
          </a:extLst>
        </xdr:cNvPr>
        <xdr:cNvSpPr txBox="1"/>
      </xdr:nvSpPr>
      <xdr:spPr>
        <a:xfrm>
          <a:off x="14389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78122</xdr:rowOff>
    </xdr:from>
    <xdr:ext cx="405111" cy="259045"/>
    <xdr:sp macro="" textlink="">
      <xdr:nvSpPr>
        <xdr:cNvPr id="488" name="n_3mainValue【消防施設】&#10;有形固定資産減価償却率">
          <a:extLst>
            <a:ext uri="{FF2B5EF4-FFF2-40B4-BE49-F238E27FC236}">
              <a16:creationId xmlns:a16="http://schemas.microsoft.com/office/drawing/2014/main" id="{A59BCA64-B180-4C1C-BD5E-FC45022E542C}"/>
            </a:ext>
          </a:extLst>
        </xdr:cNvPr>
        <xdr:cNvSpPr txBox="1"/>
      </xdr:nvSpPr>
      <xdr:spPr>
        <a:xfrm>
          <a:off x="13500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40022</xdr:rowOff>
    </xdr:from>
    <xdr:ext cx="405111" cy="259045"/>
    <xdr:sp macro="" textlink="">
      <xdr:nvSpPr>
        <xdr:cNvPr id="489" name="n_4mainValue【消防施設】&#10;有形固定資産減価償却率">
          <a:extLst>
            <a:ext uri="{FF2B5EF4-FFF2-40B4-BE49-F238E27FC236}">
              <a16:creationId xmlns:a16="http://schemas.microsoft.com/office/drawing/2014/main" id="{ACC4834C-FF08-4C6F-826E-8BA327EECD06}"/>
            </a:ext>
          </a:extLst>
        </xdr:cNvPr>
        <xdr:cNvSpPr txBox="1"/>
      </xdr:nvSpPr>
      <xdr:spPr>
        <a:xfrm>
          <a:off x="12611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0" name="正方形/長方形 489">
          <a:extLst>
            <a:ext uri="{FF2B5EF4-FFF2-40B4-BE49-F238E27FC236}">
              <a16:creationId xmlns:a16="http://schemas.microsoft.com/office/drawing/2014/main" id="{EEEE0421-A4C8-4C4C-9020-058EF3EB86D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1" name="正方形/長方形 490">
          <a:extLst>
            <a:ext uri="{FF2B5EF4-FFF2-40B4-BE49-F238E27FC236}">
              <a16:creationId xmlns:a16="http://schemas.microsoft.com/office/drawing/2014/main" id="{C0E1F252-74AB-46EC-A477-0AEF0D3FB95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2" name="正方形/長方形 491">
          <a:extLst>
            <a:ext uri="{FF2B5EF4-FFF2-40B4-BE49-F238E27FC236}">
              <a16:creationId xmlns:a16="http://schemas.microsoft.com/office/drawing/2014/main" id="{F78A2DF9-4686-425A-ADA3-FB198633A44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3" name="正方形/長方形 492">
          <a:extLst>
            <a:ext uri="{FF2B5EF4-FFF2-40B4-BE49-F238E27FC236}">
              <a16:creationId xmlns:a16="http://schemas.microsoft.com/office/drawing/2014/main" id="{6D266F65-BBDE-4DF8-91A3-99679D61B6C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4" name="正方形/長方形 493">
          <a:extLst>
            <a:ext uri="{FF2B5EF4-FFF2-40B4-BE49-F238E27FC236}">
              <a16:creationId xmlns:a16="http://schemas.microsoft.com/office/drawing/2014/main" id="{594471C7-80F1-4B4D-936F-90E74636F1D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5" name="正方形/長方形 494">
          <a:extLst>
            <a:ext uri="{FF2B5EF4-FFF2-40B4-BE49-F238E27FC236}">
              <a16:creationId xmlns:a16="http://schemas.microsoft.com/office/drawing/2014/main" id="{B7071AF4-1F3C-49E9-876C-07C4DFC013D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6" name="正方形/長方形 495">
          <a:extLst>
            <a:ext uri="{FF2B5EF4-FFF2-40B4-BE49-F238E27FC236}">
              <a16:creationId xmlns:a16="http://schemas.microsoft.com/office/drawing/2014/main" id="{D34F9FB7-40E4-4196-93F2-0E5CA6926C6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7" name="正方形/長方形 496">
          <a:extLst>
            <a:ext uri="{FF2B5EF4-FFF2-40B4-BE49-F238E27FC236}">
              <a16:creationId xmlns:a16="http://schemas.microsoft.com/office/drawing/2014/main" id="{39605EFE-A5D3-4F2C-9645-833D03B01F7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8" name="テキスト ボックス 497">
          <a:extLst>
            <a:ext uri="{FF2B5EF4-FFF2-40B4-BE49-F238E27FC236}">
              <a16:creationId xmlns:a16="http://schemas.microsoft.com/office/drawing/2014/main" id="{DD55DF46-24AC-46B9-95E4-17E3979D790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9" name="直線コネクタ 498">
          <a:extLst>
            <a:ext uri="{FF2B5EF4-FFF2-40B4-BE49-F238E27FC236}">
              <a16:creationId xmlns:a16="http://schemas.microsoft.com/office/drawing/2014/main" id="{13CEA91D-708B-4210-9148-731DE30ADC6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0" name="直線コネクタ 499">
          <a:extLst>
            <a:ext uri="{FF2B5EF4-FFF2-40B4-BE49-F238E27FC236}">
              <a16:creationId xmlns:a16="http://schemas.microsoft.com/office/drawing/2014/main" id="{3B5D2412-9F10-4FFB-8EB3-192900821A5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1" name="テキスト ボックス 500">
          <a:extLst>
            <a:ext uri="{FF2B5EF4-FFF2-40B4-BE49-F238E27FC236}">
              <a16:creationId xmlns:a16="http://schemas.microsoft.com/office/drawing/2014/main" id="{E4C6D1BA-E8F4-4073-B56A-21099E1A5F3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2" name="直線コネクタ 501">
          <a:extLst>
            <a:ext uri="{FF2B5EF4-FFF2-40B4-BE49-F238E27FC236}">
              <a16:creationId xmlns:a16="http://schemas.microsoft.com/office/drawing/2014/main" id="{E5282B9F-2927-4DDA-844E-4597A4FD967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3" name="テキスト ボックス 502">
          <a:extLst>
            <a:ext uri="{FF2B5EF4-FFF2-40B4-BE49-F238E27FC236}">
              <a16:creationId xmlns:a16="http://schemas.microsoft.com/office/drawing/2014/main" id="{9FD63B56-A14A-4830-ACB9-159C39F5894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4" name="直線コネクタ 503">
          <a:extLst>
            <a:ext uri="{FF2B5EF4-FFF2-40B4-BE49-F238E27FC236}">
              <a16:creationId xmlns:a16="http://schemas.microsoft.com/office/drawing/2014/main" id="{2172D745-2922-48CB-A4B3-44ADD2F3384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5" name="テキスト ボックス 504">
          <a:extLst>
            <a:ext uri="{FF2B5EF4-FFF2-40B4-BE49-F238E27FC236}">
              <a16:creationId xmlns:a16="http://schemas.microsoft.com/office/drawing/2014/main" id="{15549751-F53D-415D-A726-21DD828139B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6" name="直線コネクタ 505">
          <a:extLst>
            <a:ext uri="{FF2B5EF4-FFF2-40B4-BE49-F238E27FC236}">
              <a16:creationId xmlns:a16="http://schemas.microsoft.com/office/drawing/2014/main" id="{DD8C104A-6E99-431C-B1AF-B765952C509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7" name="テキスト ボックス 506">
          <a:extLst>
            <a:ext uri="{FF2B5EF4-FFF2-40B4-BE49-F238E27FC236}">
              <a16:creationId xmlns:a16="http://schemas.microsoft.com/office/drawing/2014/main" id="{2D2B58A4-CB21-4921-BDCC-D1D92F2195F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8" name="直線コネクタ 507">
          <a:extLst>
            <a:ext uri="{FF2B5EF4-FFF2-40B4-BE49-F238E27FC236}">
              <a16:creationId xmlns:a16="http://schemas.microsoft.com/office/drawing/2014/main" id="{891B3315-B402-4012-8463-C9EA546D148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9" name="テキスト ボックス 508">
          <a:extLst>
            <a:ext uri="{FF2B5EF4-FFF2-40B4-BE49-F238E27FC236}">
              <a16:creationId xmlns:a16="http://schemas.microsoft.com/office/drawing/2014/main" id="{F8C92747-6933-426E-BA7C-A117FF7C163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0" name="直線コネクタ 509">
          <a:extLst>
            <a:ext uri="{FF2B5EF4-FFF2-40B4-BE49-F238E27FC236}">
              <a16:creationId xmlns:a16="http://schemas.microsoft.com/office/drawing/2014/main" id="{93093A6D-B44E-4127-B2FB-8C7C3206147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1" name="テキスト ボックス 510">
          <a:extLst>
            <a:ext uri="{FF2B5EF4-FFF2-40B4-BE49-F238E27FC236}">
              <a16:creationId xmlns:a16="http://schemas.microsoft.com/office/drawing/2014/main" id="{1781B831-EE20-442B-AA1D-10E068E36CD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2" name="【消防施設】&#10;一人当たり面積グラフ枠">
          <a:extLst>
            <a:ext uri="{FF2B5EF4-FFF2-40B4-BE49-F238E27FC236}">
              <a16:creationId xmlns:a16="http://schemas.microsoft.com/office/drawing/2014/main" id="{AC2F6071-12FD-4715-AFD7-20A4B4F35FB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513" name="直線コネクタ 512">
          <a:extLst>
            <a:ext uri="{FF2B5EF4-FFF2-40B4-BE49-F238E27FC236}">
              <a16:creationId xmlns:a16="http://schemas.microsoft.com/office/drawing/2014/main" id="{CAB07A8C-CFB9-4183-9DA6-E2998451812F}"/>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14" name="【消防施設】&#10;一人当たり面積最小値テキスト">
          <a:extLst>
            <a:ext uri="{FF2B5EF4-FFF2-40B4-BE49-F238E27FC236}">
              <a16:creationId xmlns:a16="http://schemas.microsoft.com/office/drawing/2014/main" id="{EADC2528-A643-432C-BF75-503652AFF012}"/>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5" name="直線コネクタ 514">
          <a:extLst>
            <a:ext uri="{FF2B5EF4-FFF2-40B4-BE49-F238E27FC236}">
              <a16:creationId xmlns:a16="http://schemas.microsoft.com/office/drawing/2014/main" id="{0289A56E-E0D2-44F3-A94E-78E3BDC30505}"/>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516" name="【消防施設】&#10;一人当たり面積最大値テキスト">
          <a:extLst>
            <a:ext uri="{FF2B5EF4-FFF2-40B4-BE49-F238E27FC236}">
              <a16:creationId xmlns:a16="http://schemas.microsoft.com/office/drawing/2014/main" id="{4706FA40-8281-4CB9-AA11-59F246894E14}"/>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517" name="直線コネクタ 516">
          <a:extLst>
            <a:ext uri="{FF2B5EF4-FFF2-40B4-BE49-F238E27FC236}">
              <a16:creationId xmlns:a16="http://schemas.microsoft.com/office/drawing/2014/main" id="{41491B21-D78E-4FC4-9D22-F0E6D225C6C7}"/>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156863</xdr:rowOff>
    </xdr:from>
    <xdr:ext cx="469744" cy="259045"/>
    <xdr:sp macro="" textlink="">
      <xdr:nvSpPr>
        <xdr:cNvPr id="518" name="【消防施設】&#10;一人当たり面積平均値テキスト">
          <a:extLst>
            <a:ext uri="{FF2B5EF4-FFF2-40B4-BE49-F238E27FC236}">
              <a16:creationId xmlns:a16="http://schemas.microsoft.com/office/drawing/2014/main" id="{3F79BBAC-F1FD-4E51-B79C-5B534147664C}"/>
            </a:ext>
          </a:extLst>
        </xdr:cNvPr>
        <xdr:cNvSpPr txBox="1"/>
      </xdr:nvSpPr>
      <xdr:spPr>
        <a:xfrm>
          <a:off x="22199600" y="1438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519" name="フローチャート: 判断 518">
          <a:extLst>
            <a:ext uri="{FF2B5EF4-FFF2-40B4-BE49-F238E27FC236}">
              <a16:creationId xmlns:a16="http://schemas.microsoft.com/office/drawing/2014/main" id="{59A3DC95-58A6-4CE2-92F7-1F14EFC17AB4}"/>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520" name="フローチャート: 判断 519">
          <a:extLst>
            <a:ext uri="{FF2B5EF4-FFF2-40B4-BE49-F238E27FC236}">
              <a16:creationId xmlns:a16="http://schemas.microsoft.com/office/drawing/2014/main" id="{4991D7CD-9E54-40F4-9944-AD3DA7EE5A5D}"/>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521" name="フローチャート: 判断 520">
          <a:extLst>
            <a:ext uri="{FF2B5EF4-FFF2-40B4-BE49-F238E27FC236}">
              <a16:creationId xmlns:a16="http://schemas.microsoft.com/office/drawing/2014/main" id="{DA3D0883-245D-44E7-9448-4A0DA35A4C18}"/>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522" name="フローチャート: 判断 521">
          <a:extLst>
            <a:ext uri="{FF2B5EF4-FFF2-40B4-BE49-F238E27FC236}">
              <a16:creationId xmlns:a16="http://schemas.microsoft.com/office/drawing/2014/main" id="{13DF1B8E-E393-43BD-BD08-491CE9DB142E}"/>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523" name="フローチャート: 判断 522">
          <a:extLst>
            <a:ext uri="{FF2B5EF4-FFF2-40B4-BE49-F238E27FC236}">
              <a16:creationId xmlns:a16="http://schemas.microsoft.com/office/drawing/2014/main" id="{AF169D69-12E0-4E19-92BD-18F0259637EF}"/>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2AF3A2F9-94AB-4A91-9AF4-210395C8B55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3EE7B186-3126-497A-90BA-3F97C80A689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5EE0F11B-182B-462F-A390-4A9DD0EC70D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9EEC9AE0-8C4D-4FA0-9231-67910BE4ED0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F4195527-DEE4-4493-965B-73870A6FC83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88264</xdr:rowOff>
    </xdr:from>
    <xdr:to>
      <xdr:col>116</xdr:col>
      <xdr:colOff>114300</xdr:colOff>
      <xdr:row>86</xdr:row>
      <xdr:rowOff>18414</xdr:rowOff>
    </xdr:to>
    <xdr:sp macro="" textlink="">
      <xdr:nvSpPr>
        <xdr:cNvPr id="529" name="楕円 528">
          <a:extLst>
            <a:ext uri="{FF2B5EF4-FFF2-40B4-BE49-F238E27FC236}">
              <a16:creationId xmlns:a16="http://schemas.microsoft.com/office/drawing/2014/main" id="{F18B4FFD-0DA2-4C0E-9D79-E372525461EB}"/>
            </a:ext>
          </a:extLst>
        </xdr:cNvPr>
        <xdr:cNvSpPr/>
      </xdr:nvSpPr>
      <xdr:spPr>
        <a:xfrm>
          <a:off x="221107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3191</xdr:rowOff>
    </xdr:from>
    <xdr:ext cx="469744" cy="259045"/>
    <xdr:sp macro="" textlink="">
      <xdr:nvSpPr>
        <xdr:cNvPr id="530" name="【消防施設】&#10;一人当たり面積該当値テキスト">
          <a:extLst>
            <a:ext uri="{FF2B5EF4-FFF2-40B4-BE49-F238E27FC236}">
              <a16:creationId xmlns:a16="http://schemas.microsoft.com/office/drawing/2014/main" id="{60852D68-3241-4DA8-93E2-A91B25A2A5B7}"/>
            </a:ext>
          </a:extLst>
        </xdr:cNvPr>
        <xdr:cNvSpPr txBox="1"/>
      </xdr:nvSpPr>
      <xdr:spPr>
        <a:xfrm>
          <a:off x="22199600" y="1457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531" name="楕円 530">
          <a:extLst>
            <a:ext uri="{FF2B5EF4-FFF2-40B4-BE49-F238E27FC236}">
              <a16:creationId xmlns:a16="http://schemas.microsoft.com/office/drawing/2014/main" id="{BB5F3FF7-AEB4-4C45-B91E-FE1E7AA52C2D}"/>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139064</xdr:rowOff>
    </xdr:from>
    <xdr:to>
      <xdr:col>116</xdr:col>
      <xdr:colOff>63500</xdr:colOff>
      <xdr:row>85</xdr:row>
      <xdr:rowOff>140970</xdr:rowOff>
    </xdr:to>
    <xdr:cxnSp macro="">
      <xdr:nvCxnSpPr>
        <xdr:cNvPr id="532" name="直線コネクタ 531">
          <a:extLst>
            <a:ext uri="{FF2B5EF4-FFF2-40B4-BE49-F238E27FC236}">
              <a16:creationId xmlns:a16="http://schemas.microsoft.com/office/drawing/2014/main" id="{AA278A4E-0715-4511-8FD1-75C98F69E588}"/>
            </a:ext>
          </a:extLst>
        </xdr:cNvPr>
        <xdr:cNvCxnSpPr/>
      </xdr:nvCxnSpPr>
      <xdr:spPr>
        <a:xfrm flipV="1">
          <a:off x="21323300" y="147123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92075</xdr:rowOff>
    </xdr:from>
    <xdr:to>
      <xdr:col>107</xdr:col>
      <xdr:colOff>101600</xdr:colOff>
      <xdr:row>86</xdr:row>
      <xdr:rowOff>22225</xdr:rowOff>
    </xdr:to>
    <xdr:sp macro="" textlink="">
      <xdr:nvSpPr>
        <xdr:cNvPr id="533" name="楕円 532">
          <a:extLst>
            <a:ext uri="{FF2B5EF4-FFF2-40B4-BE49-F238E27FC236}">
              <a16:creationId xmlns:a16="http://schemas.microsoft.com/office/drawing/2014/main" id="{62A3F59C-851D-4970-AFFC-C0634E8E4A6B}"/>
            </a:ext>
          </a:extLst>
        </xdr:cNvPr>
        <xdr:cNvSpPr/>
      </xdr:nvSpPr>
      <xdr:spPr>
        <a:xfrm>
          <a:off x="20383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142875</xdr:rowOff>
    </xdr:to>
    <xdr:cxnSp macro="">
      <xdr:nvCxnSpPr>
        <xdr:cNvPr id="534" name="直線コネクタ 533">
          <a:extLst>
            <a:ext uri="{FF2B5EF4-FFF2-40B4-BE49-F238E27FC236}">
              <a16:creationId xmlns:a16="http://schemas.microsoft.com/office/drawing/2014/main" id="{DA5C71EC-62D6-4843-B788-1AADACD0ADE6}"/>
            </a:ext>
          </a:extLst>
        </xdr:cNvPr>
        <xdr:cNvCxnSpPr/>
      </xdr:nvCxnSpPr>
      <xdr:spPr>
        <a:xfrm flipV="1">
          <a:off x="20434300" y="147142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93980</xdr:rowOff>
    </xdr:from>
    <xdr:to>
      <xdr:col>102</xdr:col>
      <xdr:colOff>165100</xdr:colOff>
      <xdr:row>86</xdr:row>
      <xdr:rowOff>24130</xdr:rowOff>
    </xdr:to>
    <xdr:sp macro="" textlink="">
      <xdr:nvSpPr>
        <xdr:cNvPr id="535" name="楕円 534">
          <a:extLst>
            <a:ext uri="{FF2B5EF4-FFF2-40B4-BE49-F238E27FC236}">
              <a16:creationId xmlns:a16="http://schemas.microsoft.com/office/drawing/2014/main" id="{0A5F1076-AC4A-4F61-B3B1-140D8B146007}"/>
            </a:ext>
          </a:extLst>
        </xdr:cNvPr>
        <xdr:cNvSpPr/>
      </xdr:nvSpPr>
      <xdr:spPr>
        <a:xfrm>
          <a:off x="19494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142875</xdr:rowOff>
    </xdr:from>
    <xdr:to>
      <xdr:col>107</xdr:col>
      <xdr:colOff>50800</xdr:colOff>
      <xdr:row>85</xdr:row>
      <xdr:rowOff>144780</xdr:rowOff>
    </xdr:to>
    <xdr:cxnSp macro="">
      <xdr:nvCxnSpPr>
        <xdr:cNvPr id="536" name="直線コネクタ 535">
          <a:extLst>
            <a:ext uri="{FF2B5EF4-FFF2-40B4-BE49-F238E27FC236}">
              <a16:creationId xmlns:a16="http://schemas.microsoft.com/office/drawing/2014/main" id="{AC5FED7E-9C54-4D55-A4A5-CA4A544F5FD8}"/>
            </a:ext>
          </a:extLst>
        </xdr:cNvPr>
        <xdr:cNvCxnSpPr/>
      </xdr:nvCxnSpPr>
      <xdr:spPr>
        <a:xfrm flipV="1">
          <a:off x="19545300" y="147161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95886</xdr:rowOff>
    </xdr:from>
    <xdr:to>
      <xdr:col>98</xdr:col>
      <xdr:colOff>38100</xdr:colOff>
      <xdr:row>86</xdr:row>
      <xdr:rowOff>26036</xdr:rowOff>
    </xdr:to>
    <xdr:sp macro="" textlink="">
      <xdr:nvSpPr>
        <xdr:cNvPr id="537" name="楕円 536">
          <a:extLst>
            <a:ext uri="{FF2B5EF4-FFF2-40B4-BE49-F238E27FC236}">
              <a16:creationId xmlns:a16="http://schemas.microsoft.com/office/drawing/2014/main" id="{5660B1DE-2D1A-4E88-9690-D80760620D5D}"/>
            </a:ext>
          </a:extLst>
        </xdr:cNvPr>
        <xdr:cNvSpPr/>
      </xdr:nvSpPr>
      <xdr:spPr>
        <a:xfrm>
          <a:off x="18605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144780</xdr:rowOff>
    </xdr:from>
    <xdr:to>
      <xdr:col>102</xdr:col>
      <xdr:colOff>114300</xdr:colOff>
      <xdr:row>85</xdr:row>
      <xdr:rowOff>146686</xdr:rowOff>
    </xdr:to>
    <xdr:cxnSp macro="">
      <xdr:nvCxnSpPr>
        <xdr:cNvPr id="538" name="直線コネクタ 537">
          <a:extLst>
            <a:ext uri="{FF2B5EF4-FFF2-40B4-BE49-F238E27FC236}">
              <a16:creationId xmlns:a16="http://schemas.microsoft.com/office/drawing/2014/main" id="{3D44F68F-32C8-4D49-8B6E-7E505F2F0E88}"/>
            </a:ext>
          </a:extLst>
        </xdr:cNvPr>
        <xdr:cNvCxnSpPr/>
      </xdr:nvCxnSpPr>
      <xdr:spPr>
        <a:xfrm flipV="1">
          <a:off x="18656300" y="147180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539" name="n_1aveValue【消防施設】&#10;一人当たり面積">
          <a:extLst>
            <a:ext uri="{FF2B5EF4-FFF2-40B4-BE49-F238E27FC236}">
              <a16:creationId xmlns:a16="http://schemas.microsoft.com/office/drawing/2014/main" id="{277B7709-6207-4047-9945-12094EC01F73}"/>
            </a:ext>
          </a:extLst>
        </xdr:cNvPr>
        <xdr:cNvSpPr txBox="1"/>
      </xdr:nvSpPr>
      <xdr:spPr>
        <a:xfrm>
          <a:off x="210757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540" name="n_2aveValue【消防施設】&#10;一人当たり面積">
          <a:extLst>
            <a:ext uri="{FF2B5EF4-FFF2-40B4-BE49-F238E27FC236}">
              <a16:creationId xmlns:a16="http://schemas.microsoft.com/office/drawing/2014/main" id="{9072F131-DBC4-4030-AC5A-D2702EC75160}"/>
            </a:ext>
          </a:extLst>
        </xdr:cNvPr>
        <xdr:cNvSpPr txBox="1"/>
      </xdr:nvSpPr>
      <xdr:spPr>
        <a:xfrm>
          <a:off x="201994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541" name="n_3aveValue【消防施設】&#10;一人当たり面積">
          <a:extLst>
            <a:ext uri="{FF2B5EF4-FFF2-40B4-BE49-F238E27FC236}">
              <a16:creationId xmlns:a16="http://schemas.microsoft.com/office/drawing/2014/main" id="{F204AEE0-FF9B-4B64-A041-6DD6B3BC5FB3}"/>
            </a:ext>
          </a:extLst>
        </xdr:cNvPr>
        <xdr:cNvSpPr txBox="1"/>
      </xdr:nvSpPr>
      <xdr:spPr>
        <a:xfrm>
          <a:off x="19310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542" name="n_4aveValue【消防施設】&#10;一人当たり面積">
          <a:extLst>
            <a:ext uri="{FF2B5EF4-FFF2-40B4-BE49-F238E27FC236}">
              <a16:creationId xmlns:a16="http://schemas.microsoft.com/office/drawing/2014/main" id="{B31756A8-7BA3-4D7B-B633-6D01E0AC7DF2}"/>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543" name="n_1mainValue【消防施設】&#10;一人当たり面積">
          <a:extLst>
            <a:ext uri="{FF2B5EF4-FFF2-40B4-BE49-F238E27FC236}">
              <a16:creationId xmlns:a16="http://schemas.microsoft.com/office/drawing/2014/main" id="{D40A4B13-C8A3-4FA6-920F-E2408D508020}"/>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13352</xdr:rowOff>
    </xdr:from>
    <xdr:ext cx="469744" cy="259045"/>
    <xdr:sp macro="" textlink="">
      <xdr:nvSpPr>
        <xdr:cNvPr id="544" name="n_2mainValue【消防施設】&#10;一人当たり面積">
          <a:extLst>
            <a:ext uri="{FF2B5EF4-FFF2-40B4-BE49-F238E27FC236}">
              <a16:creationId xmlns:a16="http://schemas.microsoft.com/office/drawing/2014/main" id="{94C56521-0187-4F39-BC25-718757B3C41B}"/>
            </a:ext>
          </a:extLst>
        </xdr:cNvPr>
        <xdr:cNvSpPr txBox="1"/>
      </xdr:nvSpPr>
      <xdr:spPr>
        <a:xfrm>
          <a:off x="20199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15257</xdr:rowOff>
    </xdr:from>
    <xdr:ext cx="469744" cy="259045"/>
    <xdr:sp macro="" textlink="">
      <xdr:nvSpPr>
        <xdr:cNvPr id="545" name="n_3mainValue【消防施設】&#10;一人当たり面積">
          <a:extLst>
            <a:ext uri="{FF2B5EF4-FFF2-40B4-BE49-F238E27FC236}">
              <a16:creationId xmlns:a16="http://schemas.microsoft.com/office/drawing/2014/main" id="{D0DFD991-A8BC-4ED5-A268-D0D37F132896}"/>
            </a:ext>
          </a:extLst>
        </xdr:cNvPr>
        <xdr:cNvSpPr txBox="1"/>
      </xdr:nvSpPr>
      <xdr:spPr>
        <a:xfrm>
          <a:off x="19310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17163</xdr:rowOff>
    </xdr:from>
    <xdr:ext cx="469744" cy="259045"/>
    <xdr:sp macro="" textlink="">
      <xdr:nvSpPr>
        <xdr:cNvPr id="546" name="n_4mainValue【消防施設】&#10;一人当たり面積">
          <a:extLst>
            <a:ext uri="{FF2B5EF4-FFF2-40B4-BE49-F238E27FC236}">
              <a16:creationId xmlns:a16="http://schemas.microsoft.com/office/drawing/2014/main" id="{2A12F6FB-D6DC-4BAC-979E-54B45714A01C}"/>
            </a:ext>
          </a:extLst>
        </xdr:cNvPr>
        <xdr:cNvSpPr txBox="1"/>
      </xdr:nvSpPr>
      <xdr:spPr>
        <a:xfrm>
          <a:off x="18421427" y="147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a:extLst>
            <a:ext uri="{FF2B5EF4-FFF2-40B4-BE49-F238E27FC236}">
              <a16:creationId xmlns:a16="http://schemas.microsoft.com/office/drawing/2014/main" id="{03005072-1D7D-4B71-9D24-9F0C3EED1CC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a:extLst>
            <a:ext uri="{FF2B5EF4-FFF2-40B4-BE49-F238E27FC236}">
              <a16:creationId xmlns:a16="http://schemas.microsoft.com/office/drawing/2014/main" id="{4A8F18D5-EF91-4D1E-987F-4C7D2B65DC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a:extLst>
            <a:ext uri="{FF2B5EF4-FFF2-40B4-BE49-F238E27FC236}">
              <a16:creationId xmlns:a16="http://schemas.microsoft.com/office/drawing/2014/main" id="{98E8F190-5A08-4F33-92D1-7B4DA4438F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a:extLst>
            <a:ext uri="{FF2B5EF4-FFF2-40B4-BE49-F238E27FC236}">
              <a16:creationId xmlns:a16="http://schemas.microsoft.com/office/drawing/2014/main" id="{03EF0EB0-E4C1-496A-A992-656928CB2A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a:extLst>
            <a:ext uri="{FF2B5EF4-FFF2-40B4-BE49-F238E27FC236}">
              <a16:creationId xmlns:a16="http://schemas.microsoft.com/office/drawing/2014/main" id="{173F7201-18F1-4D6C-AB5C-E3357DE75F6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a:extLst>
            <a:ext uri="{FF2B5EF4-FFF2-40B4-BE49-F238E27FC236}">
              <a16:creationId xmlns:a16="http://schemas.microsoft.com/office/drawing/2014/main" id="{9A9154F2-362D-48C6-8963-385CBA42C60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a:extLst>
            <a:ext uri="{FF2B5EF4-FFF2-40B4-BE49-F238E27FC236}">
              <a16:creationId xmlns:a16="http://schemas.microsoft.com/office/drawing/2014/main" id="{9DA9617B-9600-40EE-8933-76281833AA5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a:extLst>
            <a:ext uri="{FF2B5EF4-FFF2-40B4-BE49-F238E27FC236}">
              <a16:creationId xmlns:a16="http://schemas.microsoft.com/office/drawing/2014/main" id="{7155A525-57DC-4A65-BF11-B18804965C8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a:extLst>
            <a:ext uri="{FF2B5EF4-FFF2-40B4-BE49-F238E27FC236}">
              <a16:creationId xmlns:a16="http://schemas.microsoft.com/office/drawing/2014/main" id="{223DEEEE-4928-449A-8D96-3A3802324E1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a:extLst>
            <a:ext uri="{FF2B5EF4-FFF2-40B4-BE49-F238E27FC236}">
              <a16:creationId xmlns:a16="http://schemas.microsoft.com/office/drawing/2014/main" id="{5C0AEF5F-4D48-44F5-8CDC-23D902D965E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7" name="テキスト ボックス 556">
          <a:extLst>
            <a:ext uri="{FF2B5EF4-FFF2-40B4-BE49-F238E27FC236}">
              <a16:creationId xmlns:a16="http://schemas.microsoft.com/office/drawing/2014/main" id="{155BD3BB-EC38-4DF6-9ECA-2BD2972E86F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8" name="直線コネクタ 557">
          <a:extLst>
            <a:ext uri="{FF2B5EF4-FFF2-40B4-BE49-F238E27FC236}">
              <a16:creationId xmlns:a16="http://schemas.microsoft.com/office/drawing/2014/main" id="{9AEE7502-4A5F-48B6-A751-3B278DE9EA6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9" name="テキスト ボックス 558">
          <a:extLst>
            <a:ext uri="{FF2B5EF4-FFF2-40B4-BE49-F238E27FC236}">
              <a16:creationId xmlns:a16="http://schemas.microsoft.com/office/drawing/2014/main" id="{B9ACED46-4279-43BB-AB73-CC3DA6F4EE9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0" name="直線コネクタ 559">
          <a:extLst>
            <a:ext uri="{FF2B5EF4-FFF2-40B4-BE49-F238E27FC236}">
              <a16:creationId xmlns:a16="http://schemas.microsoft.com/office/drawing/2014/main" id="{2D8BED45-A3FF-4D24-95C1-6568565828E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1" name="テキスト ボックス 560">
          <a:extLst>
            <a:ext uri="{FF2B5EF4-FFF2-40B4-BE49-F238E27FC236}">
              <a16:creationId xmlns:a16="http://schemas.microsoft.com/office/drawing/2014/main" id="{C311C9E4-221F-4EB9-AD4C-D4EDFAD584F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2" name="直線コネクタ 561">
          <a:extLst>
            <a:ext uri="{FF2B5EF4-FFF2-40B4-BE49-F238E27FC236}">
              <a16:creationId xmlns:a16="http://schemas.microsoft.com/office/drawing/2014/main" id="{AB886F82-A4C6-4979-8A81-330B1BBCEFD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3" name="テキスト ボックス 562">
          <a:extLst>
            <a:ext uri="{FF2B5EF4-FFF2-40B4-BE49-F238E27FC236}">
              <a16:creationId xmlns:a16="http://schemas.microsoft.com/office/drawing/2014/main" id="{66430BE0-C45F-407D-9737-53C47C4E008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4" name="直線コネクタ 563">
          <a:extLst>
            <a:ext uri="{FF2B5EF4-FFF2-40B4-BE49-F238E27FC236}">
              <a16:creationId xmlns:a16="http://schemas.microsoft.com/office/drawing/2014/main" id="{AB92A1A6-BCBA-4190-9214-08248C80853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5" name="テキスト ボックス 564">
          <a:extLst>
            <a:ext uri="{FF2B5EF4-FFF2-40B4-BE49-F238E27FC236}">
              <a16:creationId xmlns:a16="http://schemas.microsoft.com/office/drawing/2014/main" id="{0F117FE7-6611-49A3-81DA-8912774403D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6" name="直線コネクタ 565">
          <a:extLst>
            <a:ext uri="{FF2B5EF4-FFF2-40B4-BE49-F238E27FC236}">
              <a16:creationId xmlns:a16="http://schemas.microsoft.com/office/drawing/2014/main" id="{E7118C87-59E3-4C76-8FB5-09243DE5D84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7" name="テキスト ボックス 566">
          <a:extLst>
            <a:ext uri="{FF2B5EF4-FFF2-40B4-BE49-F238E27FC236}">
              <a16:creationId xmlns:a16="http://schemas.microsoft.com/office/drawing/2014/main" id="{905ACB3F-A67F-465E-AAE6-00A0E7E5B2D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8" name="直線コネクタ 567">
          <a:extLst>
            <a:ext uri="{FF2B5EF4-FFF2-40B4-BE49-F238E27FC236}">
              <a16:creationId xmlns:a16="http://schemas.microsoft.com/office/drawing/2014/main" id="{7E57D980-A6CF-4FFB-ADB0-845CB591DF0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9" name="テキスト ボックス 568">
          <a:extLst>
            <a:ext uri="{FF2B5EF4-FFF2-40B4-BE49-F238E27FC236}">
              <a16:creationId xmlns:a16="http://schemas.microsoft.com/office/drawing/2014/main" id="{8DAF20A5-ACA3-41BC-9970-82F8AD4CE80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a:extLst>
            <a:ext uri="{FF2B5EF4-FFF2-40B4-BE49-F238E27FC236}">
              <a16:creationId xmlns:a16="http://schemas.microsoft.com/office/drawing/2014/main" id="{391A336E-08DB-4F9E-A664-799CC16D5AA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1" name="【庁舎】&#10;有形固定資産減価償却率グラフ枠">
          <a:extLst>
            <a:ext uri="{FF2B5EF4-FFF2-40B4-BE49-F238E27FC236}">
              <a16:creationId xmlns:a16="http://schemas.microsoft.com/office/drawing/2014/main" id="{E4F906F1-C86B-4805-B248-5DDE6240D25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572" name="直線コネクタ 571">
          <a:extLst>
            <a:ext uri="{FF2B5EF4-FFF2-40B4-BE49-F238E27FC236}">
              <a16:creationId xmlns:a16="http://schemas.microsoft.com/office/drawing/2014/main" id="{1473CEF5-10A7-4A57-ACDE-DCE5DC427A53}"/>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73" name="【庁舎】&#10;有形固定資産減価償却率最小値テキスト">
          <a:extLst>
            <a:ext uri="{FF2B5EF4-FFF2-40B4-BE49-F238E27FC236}">
              <a16:creationId xmlns:a16="http://schemas.microsoft.com/office/drawing/2014/main" id="{CF9008C7-46DF-4A81-A890-2DECA1036605}"/>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74" name="直線コネクタ 573">
          <a:extLst>
            <a:ext uri="{FF2B5EF4-FFF2-40B4-BE49-F238E27FC236}">
              <a16:creationId xmlns:a16="http://schemas.microsoft.com/office/drawing/2014/main" id="{0D2164AB-2A13-4BFE-8431-65086DDA1A9D}"/>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575" name="【庁舎】&#10;有形固定資産減価償却率最大値テキスト">
          <a:extLst>
            <a:ext uri="{FF2B5EF4-FFF2-40B4-BE49-F238E27FC236}">
              <a16:creationId xmlns:a16="http://schemas.microsoft.com/office/drawing/2014/main" id="{9C64DD7F-131D-4300-A588-3B82F986198E}"/>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576" name="直線コネクタ 575">
          <a:extLst>
            <a:ext uri="{FF2B5EF4-FFF2-40B4-BE49-F238E27FC236}">
              <a16:creationId xmlns:a16="http://schemas.microsoft.com/office/drawing/2014/main" id="{B34026BF-B073-4478-AF33-A05C25AF6B49}"/>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577" name="【庁舎】&#10;有形固定資産減価償却率平均値テキスト">
          <a:extLst>
            <a:ext uri="{FF2B5EF4-FFF2-40B4-BE49-F238E27FC236}">
              <a16:creationId xmlns:a16="http://schemas.microsoft.com/office/drawing/2014/main" id="{9D73BAD2-E44A-4AED-9FF3-38E8AA7B769F}"/>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578" name="フローチャート: 判断 577">
          <a:extLst>
            <a:ext uri="{FF2B5EF4-FFF2-40B4-BE49-F238E27FC236}">
              <a16:creationId xmlns:a16="http://schemas.microsoft.com/office/drawing/2014/main" id="{B44D6EFD-DB9B-4C06-8128-C698D4789378}"/>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579" name="フローチャート: 判断 578">
          <a:extLst>
            <a:ext uri="{FF2B5EF4-FFF2-40B4-BE49-F238E27FC236}">
              <a16:creationId xmlns:a16="http://schemas.microsoft.com/office/drawing/2014/main" id="{B15928D2-7C9E-40B7-ACEB-EA0365F3A9A6}"/>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580" name="フローチャート: 判断 579">
          <a:extLst>
            <a:ext uri="{FF2B5EF4-FFF2-40B4-BE49-F238E27FC236}">
              <a16:creationId xmlns:a16="http://schemas.microsoft.com/office/drawing/2014/main" id="{D06D1FFB-1B71-4962-B25B-91DC42B8738D}"/>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581" name="フローチャート: 判断 580">
          <a:extLst>
            <a:ext uri="{FF2B5EF4-FFF2-40B4-BE49-F238E27FC236}">
              <a16:creationId xmlns:a16="http://schemas.microsoft.com/office/drawing/2014/main" id="{75ACED1C-AA24-4656-A148-71BAB1DCDFE7}"/>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582" name="フローチャート: 判断 581">
          <a:extLst>
            <a:ext uri="{FF2B5EF4-FFF2-40B4-BE49-F238E27FC236}">
              <a16:creationId xmlns:a16="http://schemas.microsoft.com/office/drawing/2014/main" id="{E30E0A77-AD5A-4D7C-89ED-DE0A00D08920}"/>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31977CAD-2C10-4C19-A3D8-F63066AAADF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F1555988-34B0-4252-9CAB-FCFB0EA4AB7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746B9F3C-7232-4133-8818-B9D99713577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65A3D690-45B2-4166-8EC0-841CB2F7329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59CE4E02-BEBE-4731-9F82-4EDDB4FED40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108676</xdr:rowOff>
    </xdr:from>
    <xdr:to>
      <xdr:col>85</xdr:col>
      <xdr:colOff>177800</xdr:colOff>
      <xdr:row>109</xdr:row>
      <xdr:rowOff>38826</xdr:rowOff>
    </xdr:to>
    <xdr:sp macro="" textlink="">
      <xdr:nvSpPr>
        <xdr:cNvPr id="588" name="楕円 587">
          <a:extLst>
            <a:ext uri="{FF2B5EF4-FFF2-40B4-BE49-F238E27FC236}">
              <a16:creationId xmlns:a16="http://schemas.microsoft.com/office/drawing/2014/main" id="{9F368A79-85C4-4E2A-8A06-4A29F036A8EC}"/>
            </a:ext>
          </a:extLst>
        </xdr:cNvPr>
        <xdr:cNvSpPr/>
      </xdr:nvSpPr>
      <xdr:spPr>
        <a:xfrm>
          <a:off x="162687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23603</xdr:rowOff>
    </xdr:from>
    <xdr:ext cx="405111" cy="259045"/>
    <xdr:sp macro="" textlink="">
      <xdr:nvSpPr>
        <xdr:cNvPr id="589" name="【庁舎】&#10;有形固定資産減価償却率該当値テキスト">
          <a:extLst>
            <a:ext uri="{FF2B5EF4-FFF2-40B4-BE49-F238E27FC236}">
              <a16:creationId xmlns:a16="http://schemas.microsoft.com/office/drawing/2014/main" id="{DB7FFD04-068C-4DF2-8BF7-C07129943FEA}"/>
            </a:ext>
          </a:extLst>
        </xdr:cNvPr>
        <xdr:cNvSpPr txBox="1"/>
      </xdr:nvSpPr>
      <xdr:spPr>
        <a:xfrm>
          <a:off x="16357600" y="185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100512</xdr:rowOff>
    </xdr:from>
    <xdr:to>
      <xdr:col>81</xdr:col>
      <xdr:colOff>101600</xdr:colOff>
      <xdr:row>109</xdr:row>
      <xdr:rowOff>30662</xdr:rowOff>
    </xdr:to>
    <xdr:sp macro="" textlink="">
      <xdr:nvSpPr>
        <xdr:cNvPr id="590" name="楕円 589">
          <a:extLst>
            <a:ext uri="{FF2B5EF4-FFF2-40B4-BE49-F238E27FC236}">
              <a16:creationId xmlns:a16="http://schemas.microsoft.com/office/drawing/2014/main" id="{936511B4-A742-440E-BEBB-573E7ABEB925}"/>
            </a:ext>
          </a:extLst>
        </xdr:cNvPr>
        <xdr:cNvSpPr/>
      </xdr:nvSpPr>
      <xdr:spPr>
        <a:xfrm>
          <a:off x="15430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151312</xdr:rowOff>
    </xdr:from>
    <xdr:to>
      <xdr:col>85</xdr:col>
      <xdr:colOff>127000</xdr:colOff>
      <xdr:row>108</xdr:row>
      <xdr:rowOff>159476</xdr:rowOff>
    </xdr:to>
    <xdr:cxnSp macro="">
      <xdr:nvCxnSpPr>
        <xdr:cNvPr id="591" name="直線コネクタ 590">
          <a:extLst>
            <a:ext uri="{FF2B5EF4-FFF2-40B4-BE49-F238E27FC236}">
              <a16:creationId xmlns:a16="http://schemas.microsoft.com/office/drawing/2014/main" id="{20CADFAC-89E9-4D90-95BB-CE7E514515BB}"/>
            </a:ext>
          </a:extLst>
        </xdr:cNvPr>
        <xdr:cNvCxnSpPr/>
      </xdr:nvCxnSpPr>
      <xdr:spPr>
        <a:xfrm>
          <a:off x="15481300" y="1866791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67855</xdr:rowOff>
    </xdr:from>
    <xdr:to>
      <xdr:col>76</xdr:col>
      <xdr:colOff>165100</xdr:colOff>
      <xdr:row>108</xdr:row>
      <xdr:rowOff>169455</xdr:rowOff>
    </xdr:to>
    <xdr:sp macro="" textlink="">
      <xdr:nvSpPr>
        <xdr:cNvPr id="592" name="楕円 591">
          <a:extLst>
            <a:ext uri="{FF2B5EF4-FFF2-40B4-BE49-F238E27FC236}">
              <a16:creationId xmlns:a16="http://schemas.microsoft.com/office/drawing/2014/main" id="{FFAF6468-CF61-4347-98EE-3B37E4B6B072}"/>
            </a:ext>
          </a:extLst>
        </xdr:cNvPr>
        <xdr:cNvSpPr/>
      </xdr:nvSpPr>
      <xdr:spPr>
        <a:xfrm>
          <a:off x="14541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118655</xdr:rowOff>
    </xdr:from>
    <xdr:to>
      <xdr:col>81</xdr:col>
      <xdr:colOff>50800</xdr:colOff>
      <xdr:row>108</xdr:row>
      <xdr:rowOff>151312</xdr:rowOff>
    </xdr:to>
    <xdr:cxnSp macro="">
      <xdr:nvCxnSpPr>
        <xdr:cNvPr id="593" name="直線コネクタ 592">
          <a:extLst>
            <a:ext uri="{FF2B5EF4-FFF2-40B4-BE49-F238E27FC236}">
              <a16:creationId xmlns:a16="http://schemas.microsoft.com/office/drawing/2014/main" id="{DBF0E878-024E-4530-B8B2-FD3237114B15}"/>
            </a:ext>
          </a:extLst>
        </xdr:cNvPr>
        <xdr:cNvCxnSpPr/>
      </xdr:nvCxnSpPr>
      <xdr:spPr>
        <a:xfrm>
          <a:off x="14592300" y="186352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36830</xdr:rowOff>
    </xdr:from>
    <xdr:to>
      <xdr:col>72</xdr:col>
      <xdr:colOff>38100</xdr:colOff>
      <xdr:row>108</xdr:row>
      <xdr:rowOff>138430</xdr:rowOff>
    </xdr:to>
    <xdr:sp macro="" textlink="">
      <xdr:nvSpPr>
        <xdr:cNvPr id="594" name="楕円 593">
          <a:extLst>
            <a:ext uri="{FF2B5EF4-FFF2-40B4-BE49-F238E27FC236}">
              <a16:creationId xmlns:a16="http://schemas.microsoft.com/office/drawing/2014/main" id="{CE395C33-3AA6-473D-A4E1-7AA23C3EAE68}"/>
            </a:ext>
          </a:extLst>
        </xdr:cNvPr>
        <xdr:cNvSpPr/>
      </xdr:nvSpPr>
      <xdr:spPr>
        <a:xfrm>
          <a:off x="13652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87630</xdr:rowOff>
    </xdr:from>
    <xdr:to>
      <xdr:col>76</xdr:col>
      <xdr:colOff>114300</xdr:colOff>
      <xdr:row>108</xdr:row>
      <xdr:rowOff>118655</xdr:rowOff>
    </xdr:to>
    <xdr:cxnSp macro="">
      <xdr:nvCxnSpPr>
        <xdr:cNvPr id="595" name="直線コネクタ 594">
          <a:extLst>
            <a:ext uri="{FF2B5EF4-FFF2-40B4-BE49-F238E27FC236}">
              <a16:creationId xmlns:a16="http://schemas.microsoft.com/office/drawing/2014/main" id="{35084877-718A-484D-8E1E-7445F30555E6}"/>
            </a:ext>
          </a:extLst>
        </xdr:cNvPr>
        <xdr:cNvCxnSpPr/>
      </xdr:nvCxnSpPr>
      <xdr:spPr>
        <a:xfrm>
          <a:off x="13703300" y="186042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5806</xdr:rowOff>
    </xdr:from>
    <xdr:to>
      <xdr:col>67</xdr:col>
      <xdr:colOff>101600</xdr:colOff>
      <xdr:row>108</xdr:row>
      <xdr:rowOff>107406</xdr:rowOff>
    </xdr:to>
    <xdr:sp macro="" textlink="">
      <xdr:nvSpPr>
        <xdr:cNvPr id="596" name="楕円 595">
          <a:extLst>
            <a:ext uri="{FF2B5EF4-FFF2-40B4-BE49-F238E27FC236}">
              <a16:creationId xmlns:a16="http://schemas.microsoft.com/office/drawing/2014/main" id="{24AEE129-C9FD-4394-BB50-6AD190706209}"/>
            </a:ext>
          </a:extLst>
        </xdr:cNvPr>
        <xdr:cNvSpPr/>
      </xdr:nvSpPr>
      <xdr:spPr>
        <a:xfrm>
          <a:off x="12763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56606</xdr:rowOff>
    </xdr:from>
    <xdr:to>
      <xdr:col>71</xdr:col>
      <xdr:colOff>177800</xdr:colOff>
      <xdr:row>108</xdr:row>
      <xdr:rowOff>87630</xdr:rowOff>
    </xdr:to>
    <xdr:cxnSp macro="">
      <xdr:nvCxnSpPr>
        <xdr:cNvPr id="597" name="直線コネクタ 596">
          <a:extLst>
            <a:ext uri="{FF2B5EF4-FFF2-40B4-BE49-F238E27FC236}">
              <a16:creationId xmlns:a16="http://schemas.microsoft.com/office/drawing/2014/main" id="{572F536F-272B-48CF-A1F5-01F600B76EEE}"/>
            </a:ext>
          </a:extLst>
        </xdr:cNvPr>
        <xdr:cNvCxnSpPr/>
      </xdr:nvCxnSpPr>
      <xdr:spPr>
        <a:xfrm>
          <a:off x="12814300" y="185732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598" name="n_1aveValue【庁舎】&#10;有形固定資産減価償却率">
          <a:extLst>
            <a:ext uri="{FF2B5EF4-FFF2-40B4-BE49-F238E27FC236}">
              <a16:creationId xmlns:a16="http://schemas.microsoft.com/office/drawing/2014/main" id="{D54CDE76-A30A-4CA1-97B7-63D4778AF1A0}"/>
            </a:ext>
          </a:extLst>
        </xdr:cNvPr>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599" name="n_2aveValue【庁舎】&#10;有形固定資産減価償却率">
          <a:extLst>
            <a:ext uri="{FF2B5EF4-FFF2-40B4-BE49-F238E27FC236}">
              <a16:creationId xmlns:a16="http://schemas.microsoft.com/office/drawing/2014/main" id="{7E4CAD4E-6DFB-4DFB-AA64-208572506A1D}"/>
            </a:ext>
          </a:extLst>
        </xdr:cNvPr>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600" name="n_3aveValue【庁舎】&#10;有形固定資産減価償却率">
          <a:extLst>
            <a:ext uri="{FF2B5EF4-FFF2-40B4-BE49-F238E27FC236}">
              <a16:creationId xmlns:a16="http://schemas.microsoft.com/office/drawing/2014/main" id="{77344BE4-BCF4-4E58-BF2D-DC8BC539FADA}"/>
            </a:ext>
          </a:extLst>
        </xdr:cNvPr>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601" name="n_4aveValue【庁舎】&#10;有形固定資産減価償却率">
          <a:extLst>
            <a:ext uri="{FF2B5EF4-FFF2-40B4-BE49-F238E27FC236}">
              <a16:creationId xmlns:a16="http://schemas.microsoft.com/office/drawing/2014/main" id="{BD5EB4E2-F5A0-4951-A0B7-A7A25E5E1BA4}"/>
            </a:ext>
          </a:extLst>
        </xdr:cNvPr>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21789</xdr:rowOff>
    </xdr:from>
    <xdr:ext cx="405111" cy="259045"/>
    <xdr:sp macro="" textlink="">
      <xdr:nvSpPr>
        <xdr:cNvPr id="602" name="n_1mainValue【庁舎】&#10;有形固定資産減価償却率">
          <a:extLst>
            <a:ext uri="{FF2B5EF4-FFF2-40B4-BE49-F238E27FC236}">
              <a16:creationId xmlns:a16="http://schemas.microsoft.com/office/drawing/2014/main" id="{E3FC5F44-6BE4-491F-AFF1-9CBA09E2C2C3}"/>
            </a:ext>
          </a:extLst>
        </xdr:cNvPr>
        <xdr:cNvSpPr txBox="1"/>
      </xdr:nvSpPr>
      <xdr:spPr>
        <a:xfrm>
          <a:off x="15266044" y="1870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160582</xdr:rowOff>
    </xdr:from>
    <xdr:ext cx="405111" cy="259045"/>
    <xdr:sp macro="" textlink="">
      <xdr:nvSpPr>
        <xdr:cNvPr id="603" name="n_2mainValue【庁舎】&#10;有形固定資産減価償却率">
          <a:extLst>
            <a:ext uri="{FF2B5EF4-FFF2-40B4-BE49-F238E27FC236}">
              <a16:creationId xmlns:a16="http://schemas.microsoft.com/office/drawing/2014/main" id="{50F4663F-A1A6-45CF-80A6-29008C5EA830}"/>
            </a:ext>
          </a:extLst>
        </xdr:cNvPr>
        <xdr:cNvSpPr txBox="1"/>
      </xdr:nvSpPr>
      <xdr:spPr>
        <a:xfrm>
          <a:off x="143897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129557</xdr:rowOff>
    </xdr:from>
    <xdr:ext cx="405111" cy="259045"/>
    <xdr:sp macro="" textlink="">
      <xdr:nvSpPr>
        <xdr:cNvPr id="604" name="n_3mainValue【庁舎】&#10;有形固定資産減価償却率">
          <a:extLst>
            <a:ext uri="{FF2B5EF4-FFF2-40B4-BE49-F238E27FC236}">
              <a16:creationId xmlns:a16="http://schemas.microsoft.com/office/drawing/2014/main" id="{D923B84D-4BD0-4C46-9E3E-57F5B29A8A3F}"/>
            </a:ext>
          </a:extLst>
        </xdr:cNvPr>
        <xdr:cNvSpPr txBox="1"/>
      </xdr:nvSpPr>
      <xdr:spPr>
        <a:xfrm>
          <a:off x="13500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98533</xdr:rowOff>
    </xdr:from>
    <xdr:ext cx="405111" cy="259045"/>
    <xdr:sp macro="" textlink="">
      <xdr:nvSpPr>
        <xdr:cNvPr id="605" name="n_4mainValue【庁舎】&#10;有形固定資産減価償却率">
          <a:extLst>
            <a:ext uri="{FF2B5EF4-FFF2-40B4-BE49-F238E27FC236}">
              <a16:creationId xmlns:a16="http://schemas.microsoft.com/office/drawing/2014/main" id="{F9F20398-397E-48E7-8BE2-8864D6A2E0B0}"/>
            </a:ext>
          </a:extLst>
        </xdr:cNvPr>
        <xdr:cNvSpPr txBox="1"/>
      </xdr:nvSpPr>
      <xdr:spPr>
        <a:xfrm>
          <a:off x="126117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6" name="正方形/長方形 605">
          <a:extLst>
            <a:ext uri="{FF2B5EF4-FFF2-40B4-BE49-F238E27FC236}">
              <a16:creationId xmlns:a16="http://schemas.microsoft.com/office/drawing/2014/main" id="{337D9B4F-EFF0-45E6-AE09-356CFCBADF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7" name="正方形/長方形 606">
          <a:extLst>
            <a:ext uri="{FF2B5EF4-FFF2-40B4-BE49-F238E27FC236}">
              <a16:creationId xmlns:a16="http://schemas.microsoft.com/office/drawing/2014/main" id="{E4743A83-51F9-47E1-90FA-278C891B1E5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8" name="正方形/長方形 607">
          <a:extLst>
            <a:ext uri="{FF2B5EF4-FFF2-40B4-BE49-F238E27FC236}">
              <a16:creationId xmlns:a16="http://schemas.microsoft.com/office/drawing/2014/main" id="{C4B7A609-54FE-4D86-A3D0-36A76B8A68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9" name="正方形/長方形 608">
          <a:extLst>
            <a:ext uri="{FF2B5EF4-FFF2-40B4-BE49-F238E27FC236}">
              <a16:creationId xmlns:a16="http://schemas.microsoft.com/office/drawing/2014/main" id="{99BDE6B1-3564-4B07-9973-FA0696D034A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0" name="正方形/長方形 609">
          <a:extLst>
            <a:ext uri="{FF2B5EF4-FFF2-40B4-BE49-F238E27FC236}">
              <a16:creationId xmlns:a16="http://schemas.microsoft.com/office/drawing/2014/main" id="{D84EB82B-F9A4-4D04-B4D4-E285BC9B8D3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1" name="正方形/長方形 610">
          <a:extLst>
            <a:ext uri="{FF2B5EF4-FFF2-40B4-BE49-F238E27FC236}">
              <a16:creationId xmlns:a16="http://schemas.microsoft.com/office/drawing/2014/main" id="{6C197A11-86FC-4094-B608-737D7FA35F8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2" name="正方形/長方形 611">
          <a:extLst>
            <a:ext uri="{FF2B5EF4-FFF2-40B4-BE49-F238E27FC236}">
              <a16:creationId xmlns:a16="http://schemas.microsoft.com/office/drawing/2014/main" id="{77FA37E9-1569-44BF-92D5-04D9B740452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a:extLst>
            <a:ext uri="{FF2B5EF4-FFF2-40B4-BE49-F238E27FC236}">
              <a16:creationId xmlns:a16="http://schemas.microsoft.com/office/drawing/2014/main" id="{70A772B9-47B8-45C3-9DC0-D79F48048D7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4" name="テキスト ボックス 613">
          <a:extLst>
            <a:ext uri="{FF2B5EF4-FFF2-40B4-BE49-F238E27FC236}">
              <a16:creationId xmlns:a16="http://schemas.microsoft.com/office/drawing/2014/main" id="{A7DAAF48-D199-4D5A-9EE8-5AE9A741230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a:extLst>
            <a:ext uri="{FF2B5EF4-FFF2-40B4-BE49-F238E27FC236}">
              <a16:creationId xmlns:a16="http://schemas.microsoft.com/office/drawing/2014/main" id="{785BD5C9-58A4-46AF-9FC6-95573CCE833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6" name="直線コネクタ 615">
          <a:extLst>
            <a:ext uri="{FF2B5EF4-FFF2-40B4-BE49-F238E27FC236}">
              <a16:creationId xmlns:a16="http://schemas.microsoft.com/office/drawing/2014/main" id="{CDB17A32-E1E7-497D-A225-1E0D886CDCC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7" name="テキスト ボックス 616">
          <a:extLst>
            <a:ext uri="{FF2B5EF4-FFF2-40B4-BE49-F238E27FC236}">
              <a16:creationId xmlns:a16="http://schemas.microsoft.com/office/drawing/2014/main" id="{FB508AD3-7932-403D-956C-D18F478BD36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8" name="直線コネクタ 617">
          <a:extLst>
            <a:ext uri="{FF2B5EF4-FFF2-40B4-BE49-F238E27FC236}">
              <a16:creationId xmlns:a16="http://schemas.microsoft.com/office/drawing/2014/main" id="{65887F49-D855-45A1-BF09-695F30543FE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9" name="テキスト ボックス 618">
          <a:extLst>
            <a:ext uri="{FF2B5EF4-FFF2-40B4-BE49-F238E27FC236}">
              <a16:creationId xmlns:a16="http://schemas.microsoft.com/office/drawing/2014/main" id="{FE089081-5727-420C-8020-17ABDC1C5D2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0" name="直線コネクタ 619">
          <a:extLst>
            <a:ext uri="{FF2B5EF4-FFF2-40B4-BE49-F238E27FC236}">
              <a16:creationId xmlns:a16="http://schemas.microsoft.com/office/drawing/2014/main" id="{A66CBFF9-96B9-4302-9FAF-B18F5F089EC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1" name="テキスト ボックス 620">
          <a:extLst>
            <a:ext uri="{FF2B5EF4-FFF2-40B4-BE49-F238E27FC236}">
              <a16:creationId xmlns:a16="http://schemas.microsoft.com/office/drawing/2014/main" id="{2DE3768F-F012-4EA6-9424-0A8FC9FE655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2" name="直線コネクタ 621">
          <a:extLst>
            <a:ext uri="{FF2B5EF4-FFF2-40B4-BE49-F238E27FC236}">
              <a16:creationId xmlns:a16="http://schemas.microsoft.com/office/drawing/2014/main" id="{1F44F916-D1CC-4483-876B-3EAB3FCE0C1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3" name="テキスト ボックス 622">
          <a:extLst>
            <a:ext uri="{FF2B5EF4-FFF2-40B4-BE49-F238E27FC236}">
              <a16:creationId xmlns:a16="http://schemas.microsoft.com/office/drawing/2014/main" id="{6E8CC129-E56B-4FEB-B1E3-47724D981B4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4" name="直線コネクタ 623">
          <a:extLst>
            <a:ext uri="{FF2B5EF4-FFF2-40B4-BE49-F238E27FC236}">
              <a16:creationId xmlns:a16="http://schemas.microsoft.com/office/drawing/2014/main" id="{C843FAFA-D836-4E6A-864E-E2574F2E677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5" name="テキスト ボックス 624">
          <a:extLst>
            <a:ext uri="{FF2B5EF4-FFF2-40B4-BE49-F238E27FC236}">
              <a16:creationId xmlns:a16="http://schemas.microsoft.com/office/drawing/2014/main" id="{1CF5B1BC-F08A-4162-BB72-8B6A1428CEA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6" name="直線コネクタ 625">
          <a:extLst>
            <a:ext uri="{FF2B5EF4-FFF2-40B4-BE49-F238E27FC236}">
              <a16:creationId xmlns:a16="http://schemas.microsoft.com/office/drawing/2014/main" id="{C54876C9-8DF3-47EE-B2C4-D4F41039F1B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7" name="テキスト ボックス 626">
          <a:extLst>
            <a:ext uri="{FF2B5EF4-FFF2-40B4-BE49-F238E27FC236}">
              <a16:creationId xmlns:a16="http://schemas.microsoft.com/office/drawing/2014/main" id="{75D1CAC4-9721-47E7-8CCC-429E2F58D22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a:extLst>
            <a:ext uri="{FF2B5EF4-FFF2-40B4-BE49-F238E27FC236}">
              <a16:creationId xmlns:a16="http://schemas.microsoft.com/office/drawing/2014/main" id="{FFD1353C-258F-46B1-87E9-399A86FFB6A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9" name="テキスト ボックス 628">
          <a:extLst>
            <a:ext uri="{FF2B5EF4-FFF2-40B4-BE49-F238E27FC236}">
              <a16:creationId xmlns:a16="http://schemas.microsoft.com/office/drawing/2014/main" id="{FDEF6434-57B8-4229-889E-B19C49310B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庁舎】&#10;一人当たり面積グラフ枠">
          <a:extLst>
            <a:ext uri="{FF2B5EF4-FFF2-40B4-BE49-F238E27FC236}">
              <a16:creationId xmlns:a16="http://schemas.microsoft.com/office/drawing/2014/main" id="{3C25F2DD-D9ED-451F-8886-E7DBA829B51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631" name="直線コネクタ 630">
          <a:extLst>
            <a:ext uri="{FF2B5EF4-FFF2-40B4-BE49-F238E27FC236}">
              <a16:creationId xmlns:a16="http://schemas.microsoft.com/office/drawing/2014/main" id="{1819D1AB-6E77-483B-8E05-24571EDF56FB}"/>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632" name="【庁舎】&#10;一人当たり面積最小値テキスト">
          <a:extLst>
            <a:ext uri="{FF2B5EF4-FFF2-40B4-BE49-F238E27FC236}">
              <a16:creationId xmlns:a16="http://schemas.microsoft.com/office/drawing/2014/main" id="{80E39F5E-14FC-4E28-8331-D58A85F697F2}"/>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633" name="直線コネクタ 632">
          <a:extLst>
            <a:ext uri="{FF2B5EF4-FFF2-40B4-BE49-F238E27FC236}">
              <a16:creationId xmlns:a16="http://schemas.microsoft.com/office/drawing/2014/main" id="{7C9E0CB1-B60F-4B7F-83DD-219DE6C926AD}"/>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634" name="【庁舎】&#10;一人当たり面積最大値テキスト">
          <a:extLst>
            <a:ext uri="{FF2B5EF4-FFF2-40B4-BE49-F238E27FC236}">
              <a16:creationId xmlns:a16="http://schemas.microsoft.com/office/drawing/2014/main" id="{2735D165-C0C2-4485-B331-642DC4FA51A8}"/>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635" name="直線コネクタ 634">
          <a:extLst>
            <a:ext uri="{FF2B5EF4-FFF2-40B4-BE49-F238E27FC236}">
              <a16:creationId xmlns:a16="http://schemas.microsoft.com/office/drawing/2014/main" id="{879D77C8-B266-4BCE-A26E-9D278A3B037F}"/>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636" name="【庁舎】&#10;一人当たり面積平均値テキスト">
          <a:extLst>
            <a:ext uri="{FF2B5EF4-FFF2-40B4-BE49-F238E27FC236}">
              <a16:creationId xmlns:a16="http://schemas.microsoft.com/office/drawing/2014/main" id="{DE1E259D-9B81-4EB2-A0AC-9B1562DE9FE7}"/>
            </a:ext>
          </a:extLst>
        </xdr:cNvPr>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637" name="フローチャート: 判断 636">
          <a:extLst>
            <a:ext uri="{FF2B5EF4-FFF2-40B4-BE49-F238E27FC236}">
              <a16:creationId xmlns:a16="http://schemas.microsoft.com/office/drawing/2014/main" id="{17ED41CB-DA2B-409C-96FA-73696A527E52}"/>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638" name="フローチャート: 判断 637">
          <a:extLst>
            <a:ext uri="{FF2B5EF4-FFF2-40B4-BE49-F238E27FC236}">
              <a16:creationId xmlns:a16="http://schemas.microsoft.com/office/drawing/2014/main" id="{61482FC2-429F-4297-9DEB-FC40FA165B49}"/>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639" name="フローチャート: 判断 638">
          <a:extLst>
            <a:ext uri="{FF2B5EF4-FFF2-40B4-BE49-F238E27FC236}">
              <a16:creationId xmlns:a16="http://schemas.microsoft.com/office/drawing/2014/main" id="{066816CE-8326-4B44-82F0-E14B80CBE0E4}"/>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640" name="フローチャート: 判断 639">
          <a:extLst>
            <a:ext uri="{FF2B5EF4-FFF2-40B4-BE49-F238E27FC236}">
              <a16:creationId xmlns:a16="http://schemas.microsoft.com/office/drawing/2014/main" id="{40A183D7-13AD-4E71-9834-FBD7236222E4}"/>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641" name="フローチャート: 判断 640">
          <a:extLst>
            <a:ext uri="{FF2B5EF4-FFF2-40B4-BE49-F238E27FC236}">
              <a16:creationId xmlns:a16="http://schemas.microsoft.com/office/drawing/2014/main" id="{A2591396-7CA1-44B3-984E-14FA58C6EAB4}"/>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3AAFEACF-673A-4B85-AB5D-610B507AEE2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DE927AEF-B166-4FB5-8B2C-77C7E63B488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F5D0788C-057B-4230-99F3-95F93854169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3D89C297-3A2B-4560-BEC6-9E8A30B1DC5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408CDD2F-2DA2-40DB-90B3-01A3F88322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111398</xdr:rowOff>
    </xdr:from>
    <xdr:to>
      <xdr:col>116</xdr:col>
      <xdr:colOff>114300</xdr:colOff>
      <xdr:row>107</xdr:row>
      <xdr:rowOff>41548</xdr:rowOff>
    </xdr:to>
    <xdr:sp macro="" textlink="">
      <xdr:nvSpPr>
        <xdr:cNvPr id="647" name="楕円 646">
          <a:extLst>
            <a:ext uri="{FF2B5EF4-FFF2-40B4-BE49-F238E27FC236}">
              <a16:creationId xmlns:a16="http://schemas.microsoft.com/office/drawing/2014/main" id="{E0C34D4B-6C89-4563-B534-F3ABB93BAC00}"/>
            </a:ext>
          </a:extLst>
        </xdr:cNvPr>
        <xdr:cNvSpPr/>
      </xdr:nvSpPr>
      <xdr:spPr>
        <a:xfrm>
          <a:off x="22110700" y="1828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89825</xdr:rowOff>
    </xdr:from>
    <xdr:ext cx="469744" cy="259045"/>
    <xdr:sp macro="" textlink="">
      <xdr:nvSpPr>
        <xdr:cNvPr id="648" name="【庁舎】&#10;一人当たり面積該当値テキスト">
          <a:extLst>
            <a:ext uri="{FF2B5EF4-FFF2-40B4-BE49-F238E27FC236}">
              <a16:creationId xmlns:a16="http://schemas.microsoft.com/office/drawing/2014/main" id="{2B2BCA2F-35CA-4CBB-AEC3-BC6C82BAC589}"/>
            </a:ext>
          </a:extLst>
        </xdr:cNvPr>
        <xdr:cNvSpPr txBox="1"/>
      </xdr:nvSpPr>
      <xdr:spPr>
        <a:xfrm>
          <a:off x="22199600" y="1826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20501</xdr:rowOff>
    </xdr:from>
    <xdr:to>
      <xdr:col>112</xdr:col>
      <xdr:colOff>38100</xdr:colOff>
      <xdr:row>107</xdr:row>
      <xdr:rowOff>122101</xdr:rowOff>
    </xdr:to>
    <xdr:sp macro="" textlink="">
      <xdr:nvSpPr>
        <xdr:cNvPr id="649" name="楕円 648">
          <a:extLst>
            <a:ext uri="{FF2B5EF4-FFF2-40B4-BE49-F238E27FC236}">
              <a16:creationId xmlns:a16="http://schemas.microsoft.com/office/drawing/2014/main" id="{F51A3F62-E192-4C67-A6D5-0D35E395356E}"/>
            </a:ext>
          </a:extLst>
        </xdr:cNvPr>
        <xdr:cNvSpPr/>
      </xdr:nvSpPr>
      <xdr:spPr>
        <a:xfrm>
          <a:off x="21272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162198</xdr:rowOff>
    </xdr:from>
    <xdr:to>
      <xdr:col>116</xdr:col>
      <xdr:colOff>63500</xdr:colOff>
      <xdr:row>107</xdr:row>
      <xdr:rowOff>71301</xdr:rowOff>
    </xdr:to>
    <xdr:cxnSp macro="">
      <xdr:nvCxnSpPr>
        <xdr:cNvPr id="650" name="直線コネクタ 649">
          <a:extLst>
            <a:ext uri="{FF2B5EF4-FFF2-40B4-BE49-F238E27FC236}">
              <a16:creationId xmlns:a16="http://schemas.microsoft.com/office/drawing/2014/main" id="{73284BF7-20E0-4C1D-9CFB-38C281364793}"/>
            </a:ext>
          </a:extLst>
        </xdr:cNvPr>
        <xdr:cNvCxnSpPr/>
      </xdr:nvCxnSpPr>
      <xdr:spPr>
        <a:xfrm flipV="1">
          <a:off x="21323300" y="18335898"/>
          <a:ext cx="838200" cy="8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24856</xdr:rowOff>
    </xdr:from>
    <xdr:to>
      <xdr:col>107</xdr:col>
      <xdr:colOff>101600</xdr:colOff>
      <xdr:row>107</xdr:row>
      <xdr:rowOff>126456</xdr:rowOff>
    </xdr:to>
    <xdr:sp macro="" textlink="">
      <xdr:nvSpPr>
        <xdr:cNvPr id="651" name="楕円 650">
          <a:extLst>
            <a:ext uri="{FF2B5EF4-FFF2-40B4-BE49-F238E27FC236}">
              <a16:creationId xmlns:a16="http://schemas.microsoft.com/office/drawing/2014/main" id="{0FF0D68B-09C0-4869-ADE2-799B36889F1F}"/>
            </a:ext>
          </a:extLst>
        </xdr:cNvPr>
        <xdr:cNvSpPr/>
      </xdr:nvSpPr>
      <xdr:spPr>
        <a:xfrm>
          <a:off x="20383500" y="183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71301</xdr:rowOff>
    </xdr:from>
    <xdr:to>
      <xdr:col>111</xdr:col>
      <xdr:colOff>177800</xdr:colOff>
      <xdr:row>107</xdr:row>
      <xdr:rowOff>75656</xdr:rowOff>
    </xdr:to>
    <xdr:cxnSp macro="">
      <xdr:nvCxnSpPr>
        <xdr:cNvPr id="652" name="直線コネクタ 651">
          <a:extLst>
            <a:ext uri="{FF2B5EF4-FFF2-40B4-BE49-F238E27FC236}">
              <a16:creationId xmlns:a16="http://schemas.microsoft.com/office/drawing/2014/main" id="{353DDBB4-36C8-48D8-8D5E-ECFEE2869170}"/>
            </a:ext>
          </a:extLst>
        </xdr:cNvPr>
        <xdr:cNvCxnSpPr/>
      </xdr:nvCxnSpPr>
      <xdr:spPr>
        <a:xfrm flipV="1">
          <a:off x="20434300" y="1841645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29211</xdr:rowOff>
    </xdr:from>
    <xdr:to>
      <xdr:col>102</xdr:col>
      <xdr:colOff>165100</xdr:colOff>
      <xdr:row>107</xdr:row>
      <xdr:rowOff>130811</xdr:rowOff>
    </xdr:to>
    <xdr:sp macro="" textlink="">
      <xdr:nvSpPr>
        <xdr:cNvPr id="653" name="楕円 652">
          <a:extLst>
            <a:ext uri="{FF2B5EF4-FFF2-40B4-BE49-F238E27FC236}">
              <a16:creationId xmlns:a16="http://schemas.microsoft.com/office/drawing/2014/main" id="{BC8EB384-4D00-4887-B79B-766C4A60321D}"/>
            </a:ext>
          </a:extLst>
        </xdr:cNvPr>
        <xdr:cNvSpPr/>
      </xdr:nvSpPr>
      <xdr:spPr>
        <a:xfrm>
          <a:off x="19494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75656</xdr:rowOff>
    </xdr:from>
    <xdr:to>
      <xdr:col>107</xdr:col>
      <xdr:colOff>50800</xdr:colOff>
      <xdr:row>107</xdr:row>
      <xdr:rowOff>80011</xdr:rowOff>
    </xdr:to>
    <xdr:cxnSp macro="">
      <xdr:nvCxnSpPr>
        <xdr:cNvPr id="654" name="直線コネクタ 653">
          <a:extLst>
            <a:ext uri="{FF2B5EF4-FFF2-40B4-BE49-F238E27FC236}">
              <a16:creationId xmlns:a16="http://schemas.microsoft.com/office/drawing/2014/main" id="{EB0AC367-6B25-4150-8EC2-2430B085D2E3}"/>
            </a:ext>
          </a:extLst>
        </xdr:cNvPr>
        <xdr:cNvCxnSpPr/>
      </xdr:nvCxnSpPr>
      <xdr:spPr>
        <a:xfrm flipV="1">
          <a:off x="19545300" y="18420806"/>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32476</xdr:rowOff>
    </xdr:from>
    <xdr:to>
      <xdr:col>98</xdr:col>
      <xdr:colOff>38100</xdr:colOff>
      <xdr:row>107</xdr:row>
      <xdr:rowOff>134076</xdr:rowOff>
    </xdr:to>
    <xdr:sp macro="" textlink="">
      <xdr:nvSpPr>
        <xdr:cNvPr id="655" name="楕円 654">
          <a:extLst>
            <a:ext uri="{FF2B5EF4-FFF2-40B4-BE49-F238E27FC236}">
              <a16:creationId xmlns:a16="http://schemas.microsoft.com/office/drawing/2014/main" id="{32D8A8E6-E69C-4E94-8617-500FA9C4315B}"/>
            </a:ext>
          </a:extLst>
        </xdr:cNvPr>
        <xdr:cNvSpPr/>
      </xdr:nvSpPr>
      <xdr:spPr>
        <a:xfrm>
          <a:off x="18605500" y="183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80011</xdr:rowOff>
    </xdr:from>
    <xdr:to>
      <xdr:col>102</xdr:col>
      <xdr:colOff>114300</xdr:colOff>
      <xdr:row>107</xdr:row>
      <xdr:rowOff>83276</xdr:rowOff>
    </xdr:to>
    <xdr:cxnSp macro="">
      <xdr:nvCxnSpPr>
        <xdr:cNvPr id="656" name="直線コネクタ 655">
          <a:extLst>
            <a:ext uri="{FF2B5EF4-FFF2-40B4-BE49-F238E27FC236}">
              <a16:creationId xmlns:a16="http://schemas.microsoft.com/office/drawing/2014/main" id="{B6EBA0BB-E2DA-463A-B172-52CE986B39F6}"/>
            </a:ext>
          </a:extLst>
        </xdr:cNvPr>
        <xdr:cNvCxnSpPr/>
      </xdr:nvCxnSpPr>
      <xdr:spPr>
        <a:xfrm flipV="1">
          <a:off x="18656300" y="184251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657" name="n_1aveValue【庁舎】&#10;一人当たり面積">
          <a:extLst>
            <a:ext uri="{FF2B5EF4-FFF2-40B4-BE49-F238E27FC236}">
              <a16:creationId xmlns:a16="http://schemas.microsoft.com/office/drawing/2014/main" id="{6CC8EC5E-2A77-48B7-8B52-C1D21122E5FC}"/>
            </a:ext>
          </a:extLst>
        </xdr:cNvPr>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658" name="n_2aveValue【庁舎】&#10;一人当たり面積">
          <a:extLst>
            <a:ext uri="{FF2B5EF4-FFF2-40B4-BE49-F238E27FC236}">
              <a16:creationId xmlns:a16="http://schemas.microsoft.com/office/drawing/2014/main" id="{374289FF-EBB8-4858-8435-B97163D46A9A}"/>
            </a:ext>
          </a:extLst>
        </xdr:cNvPr>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659" name="n_3aveValue【庁舎】&#10;一人当たり面積">
          <a:extLst>
            <a:ext uri="{FF2B5EF4-FFF2-40B4-BE49-F238E27FC236}">
              <a16:creationId xmlns:a16="http://schemas.microsoft.com/office/drawing/2014/main" id="{74CDDB64-92E0-45A4-842E-9FDD77980A13}"/>
            </a:ext>
          </a:extLst>
        </xdr:cNvPr>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660" name="n_4aveValue【庁舎】&#10;一人当たり面積">
          <a:extLst>
            <a:ext uri="{FF2B5EF4-FFF2-40B4-BE49-F238E27FC236}">
              <a16:creationId xmlns:a16="http://schemas.microsoft.com/office/drawing/2014/main" id="{D72C767D-0FBE-468B-BAA0-446CEE6F433B}"/>
            </a:ext>
          </a:extLst>
        </xdr:cNvPr>
        <xdr:cNvSpPr txBox="1"/>
      </xdr:nvSpPr>
      <xdr:spPr>
        <a:xfrm>
          <a:off x="18421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113228</xdr:rowOff>
    </xdr:from>
    <xdr:ext cx="469744" cy="259045"/>
    <xdr:sp macro="" textlink="">
      <xdr:nvSpPr>
        <xdr:cNvPr id="661" name="n_1mainValue【庁舎】&#10;一人当たり面積">
          <a:extLst>
            <a:ext uri="{FF2B5EF4-FFF2-40B4-BE49-F238E27FC236}">
              <a16:creationId xmlns:a16="http://schemas.microsoft.com/office/drawing/2014/main" id="{676B80E8-A292-4883-A1DE-40F6FDC67A11}"/>
            </a:ext>
          </a:extLst>
        </xdr:cNvPr>
        <xdr:cNvSpPr txBox="1"/>
      </xdr:nvSpPr>
      <xdr:spPr>
        <a:xfrm>
          <a:off x="210757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117583</xdr:rowOff>
    </xdr:from>
    <xdr:ext cx="469744" cy="259045"/>
    <xdr:sp macro="" textlink="">
      <xdr:nvSpPr>
        <xdr:cNvPr id="662" name="n_2mainValue【庁舎】&#10;一人当たり面積">
          <a:extLst>
            <a:ext uri="{FF2B5EF4-FFF2-40B4-BE49-F238E27FC236}">
              <a16:creationId xmlns:a16="http://schemas.microsoft.com/office/drawing/2014/main" id="{78CCF5A4-DEDF-40B9-8B4F-21C3CA8980CC}"/>
            </a:ext>
          </a:extLst>
        </xdr:cNvPr>
        <xdr:cNvSpPr txBox="1"/>
      </xdr:nvSpPr>
      <xdr:spPr>
        <a:xfrm>
          <a:off x="20199427" y="184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121938</xdr:rowOff>
    </xdr:from>
    <xdr:ext cx="469744" cy="259045"/>
    <xdr:sp macro="" textlink="">
      <xdr:nvSpPr>
        <xdr:cNvPr id="663" name="n_3mainValue【庁舎】&#10;一人当たり面積">
          <a:extLst>
            <a:ext uri="{FF2B5EF4-FFF2-40B4-BE49-F238E27FC236}">
              <a16:creationId xmlns:a16="http://schemas.microsoft.com/office/drawing/2014/main" id="{6A39208C-54F2-470E-B572-78C3AD96C0A9}"/>
            </a:ext>
          </a:extLst>
        </xdr:cNvPr>
        <xdr:cNvSpPr txBox="1"/>
      </xdr:nvSpPr>
      <xdr:spPr>
        <a:xfrm>
          <a:off x="19310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125203</xdr:rowOff>
    </xdr:from>
    <xdr:ext cx="469744" cy="259045"/>
    <xdr:sp macro="" textlink="">
      <xdr:nvSpPr>
        <xdr:cNvPr id="664" name="n_4mainValue【庁舎】&#10;一人当たり面積">
          <a:extLst>
            <a:ext uri="{FF2B5EF4-FFF2-40B4-BE49-F238E27FC236}">
              <a16:creationId xmlns:a16="http://schemas.microsoft.com/office/drawing/2014/main" id="{E57C5D63-91E8-43CE-A2BE-91A150D9E5BB}"/>
            </a:ext>
          </a:extLst>
        </xdr:cNvPr>
        <xdr:cNvSpPr txBox="1"/>
      </xdr:nvSpPr>
      <xdr:spPr>
        <a:xfrm>
          <a:off x="18421427" y="184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a:extLst>
            <a:ext uri="{FF2B5EF4-FFF2-40B4-BE49-F238E27FC236}">
              <a16:creationId xmlns:a16="http://schemas.microsoft.com/office/drawing/2014/main" id="{A3E280CF-9B67-4B74-8B00-03ADE869BF1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a:extLst>
            <a:ext uri="{FF2B5EF4-FFF2-40B4-BE49-F238E27FC236}">
              <a16:creationId xmlns:a16="http://schemas.microsoft.com/office/drawing/2014/main" id="{86353919-5232-42B6-9F3F-92D2F45669B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a:extLst>
            <a:ext uri="{FF2B5EF4-FFF2-40B4-BE49-F238E27FC236}">
              <a16:creationId xmlns:a16="http://schemas.microsoft.com/office/drawing/2014/main" id="{3E3C92FC-C611-420F-91F2-A5EAA9573CB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保健センターや消防施設は、有形固定資産減価償却率が年々増加し、修繕等の維持管理費が増加しているため、計画的な対策を検討する。</a:t>
          </a:r>
        </a:p>
        <a:p>
          <a:r>
            <a:rPr kumimoji="1" lang="ja-JP" altLang="en-US" sz="1300">
              <a:latin typeface="ＭＳ Ｐゴシック" panose="020B0600070205080204" pitchFamily="50" charset="-128"/>
              <a:ea typeface="ＭＳ Ｐゴシック" panose="020B0600070205080204" pitchFamily="50" charset="-128"/>
            </a:rPr>
            <a:t>特に消防施設は、大規模災害対応の観点から今後の建替における移転先の検討が行われる予定であるが、防災機能や危機管理体制を維持すべく、現状施設の管理が今後も重要となる。</a:t>
          </a:r>
        </a:p>
        <a:p>
          <a:r>
            <a:rPr kumimoji="1" lang="ja-JP" altLang="en-US" sz="1300">
              <a:latin typeface="ＭＳ Ｐゴシック" panose="020B0600070205080204" pitchFamily="50" charset="-128"/>
              <a:ea typeface="ＭＳ Ｐゴシック" panose="020B0600070205080204" pitchFamily="50" charset="-128"/>
            </a:rPr>
            <a:t>庁舎は、有形固定資産減価償却率が類似団体平均を大きく上回っているが、令和２年度より新規整備を実施している。</a:t>
          </a:r>
        </a:p>
        <a:p>
          <a:r>
            <a:rPr kumimoji="1" lang="ja-JP" altLang="en-US" sz="1300">
              <a:latin typeface="ＭＳ Ｐゴシック" panose="020B0600070205080204" pitchFamily="50" charset="-128"/>
              <a:ea typeface="ＭＳ Ｐゴシック" panose="020B0600070205080204" pitchFamily="50" charset="-128"/>
            </a:rPr>
            <a:t>体育館・プール、市民会館は、計画的な改修が行われており、有形固定資産減価償却率が類似団体平均より下回っている。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今後も中長期的な改修を計画的に行う予定である。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10,290
10,237
104.92
10,059,536
9,469,321
365,971
5,034,787
9,247,000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人口減少や高齢化等に加え、町内に中心となる産業や大型事業所等が</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少なく、財政基盤が脆弱なため、類似団体内平均値を下回っている。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財政基盤強化のため更なる歳出削減を図るほか、税及び使用料等の収</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納率の向上を図ることにより、安定した一般財源の確保、行財政の効率化・健全化に努める。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経常収支比率については，前年度比で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ポイント上昇しているが，類似団体平均よりは下回っている。分母である歳入経常一般財源の，地方交付税の減少，また分子である一般財源充当事業の増加によるものである。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今後も，人件費や物件費等の経常的な歳出は，年々増加の傾向にあるため，事業内容の精査を行うことで削減を図り，経常収支比率の抑制に努める。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98213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6739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1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64</xdr:row>
      <xdr:rowOff>115781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867390"/>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115781</xdr:rowOff>
    </xdr:from>
    <xdr:to>
      <xdr:col>15</xdr:col>
      <xdr:colOff>82550</xdr:colOff>
      <xdr:row>65</xdr:row>
      <xdr:rowOff>28787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88581"/>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75565</xdr:rowOff>
    </xdr:from>
    <xdr:to>
      <xdr:col>11</xdr:col>
      <xdr:colOff>31750</xdr:colOff>
      <xdr:row>65</xdr:row>
      <xdr:rowOff>28787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048365"/>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63940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64981</xdr:rowOff>
    </xdr:from>
    <xdr:to>
      <xdr:col>15</xdr:col>
      <xdr:colOff>133350</xdr:colOff>
      <xdr:row>64</xdr:row>
      <xdr:rowOff>166581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5308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0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149437</xdr:rowOff>
    </xdr:from>
    <xdr:to>
      <xdr:col>11</xdr:col>
      <xdr:colOff>82550</xdr:colOff>
      <xdr:row>65</xdr:row>
      <xdr:rowOff>79587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89764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136542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人当たりの人件費・物件費等は前年度よりも減少しているが、類似団体平均よりは上回っている。人件費については、指定管理者制度や民間委託等の推進に取り組むほか、物件費の中でも特に割合を占めている需用費や旅費について削減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また、近年増加傾向にある維持補修費について、所有する公共施設等が多く、今後老朽化を迎える施設が多数あるため公共施設等総合管理計画に基づき、適切な維持管理に努める。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116911</xdr:rowOff>
    </xdr:from>
    <xdr:to>
      <xdr:col>23</xdr:col>
      <xdr:colOff>133350</xdr:colOff>
      <xdr:row>82</xdr:row>
      <xdr:rowOff>134091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4175811"/>
          <a:ext cx="838200" cy="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33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83711</xdr:rowOff>
    </xdr:from>
    <xdr:to>
      <xdr:col>19</xdr:col>
      <xdr:colOff>133350</xdr:colOff>
      <xdr:row>82</xdr:row>
      <xdr:rowOff>134091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42611"/>
          <a:ext cx="889000" cy="5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82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70033</xdr:rowOff>
    </xdr:from>
    <xdr:to>
      <xdr:col>15</xdr:col>
      <xdr:colOff>82550</xdr:colOff>
      <xdr:row>82</xdr:row>
      <xdr:rowOff>83711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128933"/>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41584</xdr:rowOff>
    </xdr:from>
    <xdr:to>
      <xdr:col>11</xdr:col>
      <xdr:colOff>31750</xdr:colOff>
      <xdr:row>82</xdr:row>
      <xdr:rowOff>70033</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100484"/>
          <a:ext cx="889000" cy="2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18201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66111</xdr:rowOff>
    </xdr:from>
    <xdr:to>
      <xdr:col>23</xdr:col>
      <xdr:colOff>184150</xdr:colOff>
      <xdr:row>82</xdr:row>
      <xdr:rowOff>167711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2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38188</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83291</xdr:rowOff>
    </xdr:from>
    <xdr:to>
      <xdr:col>19</xdr:col>
      <xdr:colOff>184150</xdr:colOff>
      <xdr:row>83</xdr:row>
      <xdr:rowOff>13441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169668</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228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32911</xdr:rowOff>
    </xdr:from>
    <xdr:to>
      <xdr:col>15</xdr:col>
      <xdr:colOff>133350</xdr:colOff>
      <xdr:row>82</xdr:row>
      <xdr:rowOff>134511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119288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17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19233</xdr:rowOff>
    </xdr:from>
    <xdr:to>
      <xdr:col>11</xdr:col>
      <xdr:colOff>82550</xdr:colOff>
      <xdr:row>82</xdr:row>
      <xdr:rowOff>120833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105610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16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162234</xdr:rowOff>
    </xdr:from>
    <xdr:to>
      <xdr:col>7</xdr:col>
      <xdr:colOff>31750</xdr:colOff>
      <xdr:row>82</xdr:row>
      <xdr:rowOff>92384</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0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77161</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13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ラスパイレス指数は、類似団体内平均値と比べても低い水準を維持している。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今後も給与の適正化に努めるとともに、各種手当の見直しを行い、引き続き縮減に努める。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166007</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4053457"/>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80934</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166007</xdr:rowOff>
    </xdr:from>
    <xdr:to>
      <xdr:col>81</xdr:col>
      <xdr:colOff>133350</xdr:colOff>
      <xdr:row>81</xdr:row>
      <xdr:rowOff>166007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405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62593</xdr:rowOff>
    </xdr:from>
    <xdr:to>
      <xdr:col>81</xdr:col>
      <xdr:colOff>44450</xdr:colOff>
      <xdr:row>81</xdr:row>
      <xdr:rowOff>166007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39500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62593</xdr:rowOff>
    </xdr:from>
    <xdr:to>
      <xdr:col>77</xdr:col>
      <xdr:colOff>44450</xdr:colOff>
      <xdr:row>81</xdr:row>
      <xdr:rowOff>74084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395004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153609</xdr:rowOff>
    </xdr:from>
    <xdr:to>
      <xdr:col>72</xdr:col>
      <xdr:colOff>203200</xdr:colOff>
      <xdr:row>81</xdr:row>
      <xdr:rowOff>74084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3869609"/>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153609</xdr:rowOff>
    </xdr:from>
    <xdr:to>
      <xdr:col>68</xdr:col>
      <xdr:colOff>152400</xdr:colOff>
      <xdr:row>80</xdr:row>
      <xdr:rowOff>153609</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38696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115207</xdr:rowOff>
    </xdr:from>
    <xdr:to>
      <xdr:col>81</xdr:col>
      <xdr:colOff>95250</xdr:colOff>
      <xdr:row>82</xdr:row>
      <xdr:rowOff>45357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36484</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392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11793</xdr:rowOff>
    </xdr:from>
    <xdr:to>
      <xdr:col>77</xdr:col>
      <xdr:colOff>95250</xdr:colOff>
      <xdr:row>81</xdr:row>
      <xdr:rowOff>113393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123570</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366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23284</xdr:rowOff>
    </xdr:from>
    <xdr:to>
      <xdr:col>73</xdr:col>
      <xdr:colOff>44450</xdr:colOff>
      <xdr:row>81</xdr:row>
      <xdr:rowOff>124884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135061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102809</xdr:rowOff>
    </xdr:from>
    <xdr:to>
      <xdr:col>68</xdr:col>
      <xdr:colOff>203200</xdr:colOff>
      <xdr:row>81</xdr:row>
      <xdr:rowOff>32959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38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43136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35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102809</xdr:rowOff>
    </xdr:from>
    <xdr:to>
      <xdr:col>64</xdr:col>
      <xdr:colOff>152400</xdr:colOff>
      <xdr:row>81</xdr:row>
      <xdr:rowOff>32959</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38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43136</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35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ポイント増となっており、年々上昇傾向で類似団体内平均値との差が大きくなっている。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月に策定された徳之島町定員管理計画に基づき、中長期的な視点のもと、行政改革による行政機構の見直しを図り、適正な定員管理に努める。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11023</xdr:rowOff>
    </xdr:from>
    <xdr:to>
      <xdr:col>81</xdr:col>
      <xdr:colOff>44450</xdr:colOff>
      <xdr:row>63</xdr:row>
      <xdr:rowOff>43358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12373"/>
          <a:ext cx="838200" cy="3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406</xdr:rowOff>
    </xdr:from>
    <xdr:to>
      <xdr:col>77</xdr:col>
      <xdr:colOff>44450</xdr:colOff>
      <xdr:row>63</xdr:row>
      <xdr:rowOff>11023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01756"/>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406</xdr:rowOff>
    </xdr:from>
    <xdr:to>
      <xdr:col>72</xdr:col>
      <xdr:colOff>203200</xdr:colOff>
      <xdr:row>63</xdr:row>
      <xdr:rowOff>17297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01756"/>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148692</xdr:rowOff>
    </xdr:from>
    <xdr:to>
      <xdr:col>68</xdr:col>
      <xdr:colOff>152400</xdr:colOff>
      <xdr:row>63</xdr:row>
      <xdr:rowOff>17297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78592"/>
          <a:ext cx="8890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1185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164008</xdr:rowOff>
    </xdr:from>
    <xdr:to>
      <xdr:col>81</xdr:col>
      <xdr:colOff>95250</xdr:colOff>
      <xdr:row>63</xdr:row>
      <xdr:rowOff>94158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136085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6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131673</xdr:rowOff>
    </xdr:from>
    <xdr:to>
      <xdr:col>77</xdr:col>
      <xdr:colOff>95250</xdr:colOff>
      <xdr:row>63</xdr:row>
      <xdr:rowOff>61823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46600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47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121056</xdr:rowOff>
    </xdr:from>
    <xdr:to>
      <xdr:col>73</xdr:col>
      <xdr:colOff>44450</xdr:colOff>
      <xdr:row>63</xdr:row>
      <xdr:rowOff>51206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35983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3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137947</xdr:rowOff>
    </xdr:from>
    <xdr:to>
      <xdr:col>68</xdr:col>
      <xdr:colOff>203200</xdr:colOff>
      <xdr:row>63</xdr:row>
      <xdr:rowOff>68097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52874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54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97892</xdr:rowOff>
    </xdr:from>
    <xdr:to>
      <xdr:col>64</xdr:col>
      <xdr:colOff>152400</xdr:colOff>
      <xdr:row>63</xdr:row>
      <xdr:rowOff>28042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2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12819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1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実質公債比率は、事業の抑制・即発債の償還終了などによる元利償還金の減少で改善が図られていたが、分子である準元利償還金の増加や特定財源の減少により前年度比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新庁舎建設事業をはじめとした大型事業の元金償還開始や公営企業への元利償還金に対する繰出金の増加などに伴い、数値の上昇が予想されるため、引き続き地方債の新規発行の抑制や有利な起債を活用し、数値の上昇を抑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164677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6195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132504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136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108373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1136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164677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1378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130404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54204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将来負担比率については、ふるさと納税推進による「ふるさと思いやり基金」の増加などで改善が図られているが、公営企業が起こした地方債の償還の財源に充てた繰出金の増加により前年度比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今後も引き続き公営企業への元利償還金に対する繰出金の増加、大型事業実施による財政負担が懸念されるため、適切な地方債の発行や事業計画の見直しに努める。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37012</xdr:rowOff>
    </xdr:from>
    <xdr:to>
      <xdr:col>81</xdr:col>
      <xdr:colOff>44450</xdr:colOff>
      <xdr:row>15</xdr:row>
      <xdr:rowOff>91924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2437312"/>
          <a:ext cx="838200" cy="22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86662</xdr:rowOff>
    </xdr:from>
    <xdr:to>
      <xdr:col>68</xdr:col>
      <xdr:colOff>152400</xdr:colOff>
      <xdr:row>14</xdr:row>
      <xdr:rowOff>101358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315512"/>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155562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84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41124</xdr:rowOff>
    </xdr:from>
    <xdr:to>
      <xdr:col>81</xdr:col>
      <xdr:colOff>95250</xdr:colOff>
      <xdr:row>15</xdr:row>
      <xdr:rowOff>142724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13201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8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157662</xdr:rowOff>
    </xdr:from>
    <xdr:to>
      <xdr:col>77</xdr:col>
      <xdr:colOff>95250</xdr:colOff>
      <xdr:row>14</xdr:row>
      <xdr:rowOff>87812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72589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472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35862</xdr:rowOff>
    </xdr:from>
    <xdr:to>
      <xdr:col>68</xdr:col>
      <xdr:colOff>203200</xdr:colOff>
      <xdr:row>13</xdr:row>
      <xdr:rowOff>137462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2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147639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03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50558</xdr:rowOff>
    </xdr:from>
    <xdr:to>
      <xdr:col>64</xdr:col>
      <xdr:colOff>152400</xdr:colOff>
      <xdr:row>14</xdr:row>
      <xdr:rowOff>152158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4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136935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3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10,290
10,237
104.92
10,059,536
9,469,321
365,971
5,034,787
9,247,000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ポイント増となっており、類似団体内平均値より高い水準となっている。これは、人口に対する職員の多さによるものであり、今後も平成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月に策定された徳之島町定員管理計画に基づき、適正な定員管理を行い、各種手当等の見直しを図り人件費の抑制に努める。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92710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49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146067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41910</xdr:rowOff>
    </xdr:from>
    <xdr:to>
      <xdr:col>11</xdr:col>
      <xdr:colOff>60325</xdr:colOff>
      <xdr:row>36</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これは、新型コロナウイルス感染症による行動制限が緩和されたことによる旅費の増加が要因と考えられる。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また、総合食品加工センターにおける食品加工に係る費用が、特に割合を占めているため、今後は、事業内容の精査を行いコスト削減を検討していく。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79375</xdr:rowOff>
    </xdr:from>
    <xdr:to>
      <xdr:col>82</xdr:col>
      <xdr:colOff>107950</xdr:colOff>
      <xdr:row>15</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511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79375</xdr:rowOff>
    </xdr:from>
    <xdr:to>
      <xdr:col>78</xdr:col>
      <xdr:colOff>69850</xdr:colOff>
      <xdr:row>16</xdr:row>
      <xdr:rowOff>3175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6511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3175</xdr:rowOff>
    </xdr:from>
    <xdr:to>
      <xdr:col>73</xdr:col>
      <xdr:colOff>180975</xdr:colOff>
      <xdr:row>17</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74637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88900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84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28575</xdr:rowOff>
    </xdr:from>
    <xdr:to>
      <xdr:col>78</xdr:col>
      <xdr:colOff>120650</xdr:colOff>
      <xdr:row>15</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140352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69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123825</xdr:rowOff>
    </xdr:from>
    <xdr:to>
      <xdr:col>74</xdr:col>
      <xdr:colOff>31750</xdr:colOff>
      <xdr:row>16</xdr:row>
      <xdr:rowOff>53975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64152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38100</xdr:rowOff>
    </xdr:from>
    <xdr:to>
      <xdr:col>65</xdr:col>
      <xdr:colOff>53975</xdr:colOff>
      <xdr:row>17</xdr:row>
      <xdr:rowOff>139700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124477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社会保障経費については、今後も自然増が予想されるため、抑制は難しいが、資格審査等の適正化や各種手当の見直し、予防事業の活用等を行い削減に努める。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6465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121557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121557</xdr:rowOff>
    </xdr:from>
    <xdr:to>
      <xdr:col>15</xdr:col>
      <xdr:colOff>98425</xdr:colOff>
      <xdr:row>57</xdr:row>
      <xdr:rowOff>26307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722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57</xdr:row>
      <xdr:rowOff>26307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657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146957</xdr:rowOff>
    </xdr:from>
    <xdr:to>
      <xdr:col>11</xdr:col>
      <xdr:colOff>60325</xdr:colOff>
      <xdr:row>57</xdr:row>
      <xdr:rowOff>77107</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61884</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ポイント減となっており、類似団体内平均値よりも低い数値となっている。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についても前年度より減少しているが、近年の公営企業の大型事業実施により、今後も元利償還金に対する繰出金の増加も想定されるため、独立採算の原点に立ち返り、使用料の見直しも含め健全化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117203</xdr:rowOff>
    </xdr:from>
    <xdr:to>
      <xdr:col>82</xdr:col>
      <xdr:colOff>107950</xdr:colOff>
      <xdr:row>56</xdr:row>
      <xdr:rowOff>136797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1840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136797</xdr:rowOff>
    </xdr:from>
    <xdr:to>
      <xdr:col>78</xdr:col>
      <xdr:colOff>69850</xdr:colOff>
      <xdr:row>57</xdr:row>
      <xdr:rowOff>4535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3799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95976</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7718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164210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95976</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425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66403</xdr:rowOff>
    </xdr:from>
    <xdr:to>
      <xdr:col>82</xdr:col>
      <xdr:colOff>158750</xdr:colOff>
      <xdr:row>56</xdr:row>
      <xdr:rowOff>168003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82930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1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85997</xdr:rowOff>
    </xdr:from>
    <xdr:to>
      <xdr:col>78</xdr:col>
      <xdr:colOff>120650</xdr:colOff>
      <xdr:row>57</xdr:row>
      <xdr:rowOff>16147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26324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56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45176</xdr:rowOff>
    </xdr:from>
    <xdr:to>
      <xdr:col>69</xdr:col>
      <xdr:colOff>142875</xdr:colOff>
      <xdr:row>57</xdr:row>
      <xdr:rowOff>146776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156953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8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年度から実施している「補助金等評価委員会」による評価を予算に反映している結果、年々減少していたが、新型コロナウイルス感染症に関する支援等補助金により令和２年度以降増加傾向にある。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各種団体への補助金については、慣例的なものが多いため、同委員会を今後も継続的に開催し、補助金交付が適当であるか、効果が十分に発揮されているか検証を行う。</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134620</xdr:rowOff>
    </xdr:from>
    <xdr:to>
      <xdr:col>82</xdr:col>
      <xdr:colOff>107950</xdr:colOff>
      <xdr:row>36</xdr:row>
      <xdr:rowOff>157480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306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157480</xdr:rowOff>
    </xdr:from>
    <xdr:to>
      <xdr:col>78</xdr:col>
      <xdr:colOff>69850</xdr:colOff>
      <xdr:row>37</xdr:row>
      <xdr:rowOff>16510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329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88900</xdr:rowOff>
    </xdr:from>
    <xdr:to>
      <xdr:col>73</xdr:col>
      <xdr:colOff>180975</xdr:colOff>
      <xdr:row>37</xdr:row>
      <xdr:rowOff>16510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261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xdr:rowOff>
    </xdr:from>
    <xdr:to>
      <xdr:col>69</xdr:col>
      <xdr:colOff>92075</xdr:colOff>
      <xdr:row>36</xdr:row>
      <xdr:rowOff>88900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177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83820</xdr:rowOff>
    </xdr:from>
    <xdr:to>
      <xdr:col>82</xdr:col>
      <xdr:colOff>158750</xdr:colOff>
      <xdr:row>37</xdr:row>
      <xdr:rowOff>13970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100347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106680</xdr:rowOff>
    </xdr:from>
    <xdr:to>
      <xdr:col>78</xdr:col>
      <xdr:colOff>120650</xdr:colOff>
      <xdr:row>37</xdr:row>
      <xdr:rowOff>36830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47007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137160</xdr:rowOff>
    </xdr:from>
    <xdr:to>
      <xdr:col>74</xdr:col>
      <xdr:colOff>31750</xdr:colOff>
      <xdr:row>37</xdr:row>
      <xdr:rowOff>67310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77487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66057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っており、今後も、新庁舎建設事業をはじめとした大型事業の償還開始や新規の大型事業の実施等により増加するため、長期的視点のもと、新規事業と地方債発行とのバランスを図り、数値の上昇を抑制す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207492"/>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51563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2074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77</xdr:row>
      <xdr:rowOff>83565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2532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77</xdr:row>
      <xdr:rowOff>83565</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285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66819</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112540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今後も経常的な歳出の削減を図り、経常収支比率の抑制に努める。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168911</xdr:rowOff>
    </xdr:from>
    <xdr:to>
      <xdr:col>82</xdr:col>
      <xdr:colOff>107950</xdr:colOff>
      <xdr:row>77</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31991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78</xdr:row>
      <xdr:rowOff>1270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20292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xdr:rowOff>
    </xdr:from>
    <xdr:to>
      <xdr:col>73</xdr:col>
      <xdr:colOff>180975</xdr:colOff>
      <xdr:row>78</xdr:row>
      <xdr:rowOff>54611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3743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78</xdr:row>
      <xdr:rowOff>54611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30960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134638</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121920</xdr:rowOff>
    </xdr:from>
    <xdr:to>
      <xdr:col>74</xdr:col>
      <xdr:colOff>31750</xdr:colOff>
      <xdr:row>78</xdr:row>
      <xdr:rowOff>52070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62247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3811</xdr:rowOff>
    </xdr:from>
    <xdr:to>
      <xdr:col>69</xdr:col>
      <xdr:colOff>142875</xdr:colOff>
      <xdr:row>78</xdr:row>
      <xdr:rowOff>105411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115588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1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168927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169660</xdr:rowOff>
    </xdr:from>
    <xdr:to>
      <xdr:col>29</xdr:col>
      <xdr:colOff>127000</xdr:colOff>
      <xdr:row>16</xdr:row>
      <xdr:rowOff>1461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03800" y="2789035"/>
          <a:ext cx="647700" cy="3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40709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169660</xdr:rowOff>
    </xdr:from>
    <xdr:to>
      <xdr:col>26</xdr:col>
      <xdr:colOff>50800</xdr:colOff>
      <xdr:row>16</xdr:row>
      <xdr:rowOff>15940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89035"/>
          <a:ext cx="698500" cy="17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15940</xdr:rowOff>
    </xdr:from>
    <xdr:to>
      <xdr:col>22</xdr:col>
      <xdr:colOff>114300</xdr:colOff>
      <xdr:row>16</xdr:row>
      <xdr:rowOff>58428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06765"/>
          <a:ext cx="698500" cy="42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171313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58428</xdr:rowOff>
    </xdr:from>
    <xdr:to>
      <xdr:col>18</xdr:col>
      <xdr:colOff>177800</xdr:colOff>
      <xdr:row>16</xdr:row>
      <xdr:rowOff>68047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49253"/>
          <a:ext cx="698500" cy="9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25452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39081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122111</xdr:rowOff>
    </xdr:from>
    <xdr:to>
      <xdr:col>29</xdr:col>
      <xdr:colOff>177800</xdr:colOff>
      <xdr:row>16</xdr:row>
      <xdr:rowOff>52261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41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138638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8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118860</xdr:rowOff>
    </xdr:from>
    <xdr:to>
      <xdr:col>26</xdr:col>
      <xdr:colOff>101600</xdr:colOff>
      <xdr:row>16</xdr:row>
      <xdr:rowOff>49010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38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59187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07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136590</xdr:rowOff>
    </xdr:from>
    <xdr:to>
      <xdr:col>22</xdr:col>
      <xdr:colOff>165100</xdr:colOff>
      <xdr:row>16</xdr:row>
      <xdr:rowOff>66740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5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76917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2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7628</xdr:rowOff>
    </xdr:from>
    <xdr:to>
      <xdr:col>19</xdr:col>
      <xdr:colOff>38100</xdr:colOff>
      <xdr:row>16</xdr:row>
      <xdr:rowOff>109228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98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119405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6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17247</xdr:rowOff>
    </xdr:from>
    <xdr:to>
      <xdr:col>15</xdr:col>
      <xdr:colOff>101600</xdr:colOff>
      <xdr:row>16</xdr:row>
      <xdr:rowOff>118847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08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129024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7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233318</xdr:rowOff>
    </xdr:from>
    <xdr:to>
      <xdr:col>29</xdr:col>
      <xdr:colOff>127000</xdr:colOff>
      <xdr:row>34</xdr:row>
      <xdr:rowOff>314947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500768"/>
          <a:ext cx="647700" cy="81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322254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8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314947</xdr:rowOff>
    </xdr:from>
    <xdr:to>
      <xdr:col>26</xdr:col>
      <xdr:colOff>50800</xdr:colOff>
      <xdr:row>34</xdr:row>
      <xdr:rowOff>339598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82397"/>
          <a:ext cx="698500" cy="24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120076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3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339598</xdr:rowOff>
    </xdr:from>
    <xdr:to>
      <xdr:col>22</xdr:col>
      <xdr:colOff>114300</xdr:colOff>
      <xdr:row>35</xdr:row>
      <xdr:rowOff>68345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07048"/>
          <a:ext cx="698500" cy="71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68345</xdr:rowOff>
    </xdr:from>
    <xdr:to>
      <xdr:col>18</xdr:col>
      <xdr:colOff>177800</xdr:colOff>
      <xdr:row>35</xdr:row>
      <xdr:rowOff>189160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78695"/>
          <a:ext cx="698500" cy="120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177798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8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182518</xdr:rowOff>
    </xdr:from>
    <xdr:to>
      <xdr:col>29</xdr:col>
      <xdr:colOff>177800</xdr:colOff>
      <xdr:row>34</xdr:row>
      <xdr:rowOff>284118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49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27595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29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264147</xdr:rowOff>
    </xdr:from>
    <xdr:to>
      <xdr:col>26</xdr:col>
      <xdr:colOff>101600</xdr:colOff>
      <xdr:row>35</xdr:row>
      <xdr:rowOff>22847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31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33024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00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288798</xdr:rowOff>
    </xdr:from>
    <xdr:to>
      <xdr:col>22</xdr:col>
      <xdr:colOff>165100</xdr:colOff>
      <xdr:row>35</xdr:row>
      <xdr:rowOff>47498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56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57675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2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17545</xdr:rowOff>
    </xdr:from>
    <xdr:to>
      <xdr:col>19</xdr:col>
      <xdr:colOff>38100</xdr:colOff>
      <xdr:row>35</xdr:row>
      <xdr:rowOff>119145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27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129322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9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138360</xdr:rowOff>
    </xdr:from>
    <xdr:to>
      <xdr:col>15</xdr:col>
      <xdr:colOff>101600</xdr:colOff>
      <xdr:row>35</xdr:row>
      <xdr:rowOff>239960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4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224737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3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10,290
10,237
104.92
10,059,536
9,469,321
365,971
5,034,787
9,247,000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7066</xdr:rowOff>
    </xdr:from>
    <xdr:to>
      <xdr:col>24</xdr:col>
      <xdr:colOff>63500</xdr:colOff>
      <xdr:row>35</xdr:row>
      <xdr:rowOff>22606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07816"/>
          <a:ext cx="838200" cy="1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22606</xdr:rowOff>
    </xdr:from>
    <xdr:to>
      <xdr:col>19</xdr:col>
      <xdr:colOff>177800</xdr:colOff>
      <xdr:row>35</xdr:row>
      <xdr:rowOff>24198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23356"/>
          <a:ext cx="8890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24198</xdr:rowOff>
    </xdr:from>
    <xdr:to>
      <xdr:col>15</xdr:col>
      <xdr:colOff>50800</xdr:colOff>
      <xdr:row>35</xdr:row>
      <xdr:rowOff>115857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24948"/>
          <a:ext cx="889000" cy="9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115857</xdr:rowOff>
    </xdr:from>
    <xdr:to>
      <xdr:col>10</xdr:col>
      <xdr:colOff>114300</xdr:colOff>
      <xdr:row>35</xdr:row>
      <xdr:rowOff>125321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16607"/>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102531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113253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127716</xdr:rowOff>
    </xdr:from>
    <xdr:to>
      <xdr:col>24</xdr:col>
      <xdr:colOff>114300</xdr:colOff>
      <xdr:row>35</xdr:row>
      <xdr:rowOff>57866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150593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0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143256</xdr:rowOff>
    </xdr:from>
    <xdr:to>
      <xdr:col>20</xdr:col>
      <xdr:colOff>38100</xdr:colOff>
      <xdr:row>35</xdr:row>
      <xdr:rowOff>73406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89933</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4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144848</xdr:rowOff>
    </xdr:from>
    <xdr:to>
      <xdr:col>15</xdr:col>
      <xdr:colOff>101600</xdr:colOff>
      <xdr:row>35</xdr:row>
      <xdr:rowOff>74998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91525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49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65057</xdr:rowOff>
    </xdr:from>
    <xdr:to>
      <xdr:col>10</xdr:col>
      <xdr:colOff>165100</xdr:colOff>
      <xdr:row>35</xdr:row>
      <xdr:rowOff>166657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11734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4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74521</xdr:rowOff>
    </xdr:from>
    <xdr:to>
      <xdr:col>6</xdr:col>
      <xdr:colOff>38100</xdr:colOff>
      <xdr:row>36</xdr:row>
      <xdr:rowOff>4671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7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21198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5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19800</xdr:rowOff>
    </xdr:from>
    <xdr:to>
      <xdr:col>24</xdr:col>
      <xdr:colOff>63500</xdr:colOff>
      <xdr:row>56</xdr:row>
      <xdr:rowOff>33799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21000"/>
          <a:ext cx="8382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148115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06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19800</xdr:rowOff>
    </xdr:from>
    <xdr:to>
      <xdr:col>19</xdr:col>
      <xdr:colOff>177800</xdr:colOff>
      <xdr:row>56</xdr:row>
      <xdr:rowOff>61413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621000"/>
          <a:ext cx="889000" cy="4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162098</xdr:rowOff>
    </xdr:from>
    <xdr:to>
      <xdr:col>15</xdr:col>
      <xdr:colOff>50800</xdr:colOff>
      <xdr:row>56</xdr:row>
      <xdr:rowOff>61413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591848"/>
          <a:ext cx="889000" cy="7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162098</xdr:rowOff>
    </xdr:from>
    <xdr:to>
      <xdr:col>10</xdr:col>
      <xdr:colOff>114300</xdr:colOff>
      <xdr:row>56</xdr:row>
      <xdr:rowOff>19896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591848"/>
          <a:ext cx="8890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83260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108013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154449</xdr:rowOff>
    </xdr:from>
    <xdr:to>
      <xdr:col>24</xdr:col>
      <xdr:colOff>114300</xdr:colOff>
      <xdr:row>56</xdr:row>
      <xdr:rowOff>84599</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8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132876</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6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140450</xdr:rowOff>
    </xdr:from>
    <xdr:to>
      <xdr:col>20</xdr:col>
      <xdr:colOff>38100</xdr:colOff>
      <xdr:row>56</xdr:row>
      <xdr:rowOff>70600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87127</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34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10613</xdr:rowOff>
    </xdr:from>
    <xdr:to>
      <xdr:col>15</xdr:col>
      <xdr:colOff>101600</xdr:colOff>
      <xdr:row>56</xdr:row>
      <xdr:rowOff>112213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1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103340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0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111298</xdr:rowOff>
    </xdr:from>
    <xdr:to>
      <xdr:col>10</xdr:col>
      <xdr:colOff>165100</xdr:colOff>
      <xdr:row>56</xdr:row>
      <xdr:rowOff>41448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4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57975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31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140546</xdr:rowOff>
    </xdr:from>
    <xdr:to>
      <xdr:col>6</xdr:col>
      <xdr:colOff>38100</xdr:colOff>
      <xdr:row>56</xdr:row>
      <xdr:rowOff>70696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7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87223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3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92380</xdr:rowOff>
    </xdr:from>
    <xdr:to>
      <xdr:col>24</xdr:col>
      <xdr:colOff>63500</xdr:colOff>
      <xdr:row>78</xdr:row>
      <xdr:rowOff>89027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94030"/>
          <a:ext cx="838200" cy="16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92380</xdr:rowOff>
    </xdr:from>
    <xdr:to>
      <xdr:col>19</xdr:col>
      <xdr:colOff>177800</xdr:colOff>
      <xdr:row>78</xdr:row>
      <xdr:rowOff>103315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94030"/>
          <a:ext cx="889000" cy="18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168369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103315</xdr:rowOff>
    </xdr:from>
    <xdr:to>
      <xdr:col>15</xdr:col>
      <xdr:colOff>50800</xdr:colOff>
      <xdr:row>78</xdr:row>
      <xdr:rowOff>112192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76415"/>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103581</xdr:rowOff>
    </xdr:from>
    <xdr:to>
      <xdr:col>10</xdr:col>
      <xdr:colOff>114300</xdr:colOff>
      <xdr:row>78</xdr:row>
      <xdr:rowOff>112192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76681"/>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38227</xdr:rowOff>
    </xdr:from>
    <xdr:to>
      <xdr:col>24</xdr:col>
      <xdr:colOff>114300</xdr:colOff>
      <xdr:row>78</xdr:row>
      <xdr:rowOff>139827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124604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2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41580</xdr:rowOff>
    </xdr:from>
    <xdr:to>
      <xdr:col>20</xdr:col>
      <xdr:colOff>38100</xdr:colOff>
      <xdr:row>77</xdr:row>
      <xdr:rowOff>143180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159707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01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52515</xdr:rowOff>
    </xdr:from>
    <xdr:to>
      <xdr:col>15</xdr:col>
      <xdr:colOff>101600</xdr:colOff>
      <xdr:row>78</xdr:row>
      <xdr:rowOff>154115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145242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61392</xdr:rowOff>
    </xdr:from>
    <xdr:to>
      <xdr:col>10</xdr:col>
      <xdr:colOff>165100</xdr:colOff>
      <xdr:row>78</xdr:row>
      <xdr:rowOff>162992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154119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52781</xdr:rowOff>
    </xdr:from>
    <xdr:to>
      <xdr:col>6</xdr:col>
      <xdr:colOff>38100</xdr:colOff>
      <xdr:row>78</xdr:row>
      <xdr:rowOff>154381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145508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1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52408</xdr:rowOff>
    </xdr:from>
    <xdr:to>
      <xdr:col>24</xdr:col>
      <xdr:colOff>63500</xdr:colOff>
      <xdr:row>92</xdr:row>
      <xdr:rowOff>167295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5654358"/>
          <a:ext cx="838200" cy="2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52408</xdr:rowOff>
    </xdr:from>
    <xdr:to>
      <xdr:col>19</xdr:col>
      <xdr:colOff>177800</xdr:colOff>
      <xdr:row>93</xdr:row>
      <xdr:rowOff>164269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5654358"/>
          <a:ext cx="889000" cy="45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164269</xdr:rowOff>
    </xdr:from>
    <xdr:to>
      <xdr:col>15</xdr:col>
      <xdr:colOff>50800</xdr:colOff>
      <xdr:row>94</xdr:row>
      <xdr:rowOff>119159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109119"/>
          <a:ext cx="889000" cy="1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119159</xdr:rowOff>
    </xdr:from>
    <xdr:to>
      <xdr:col>10</xdr:col>
      <xdr:colOff>114300</xdr:colOff>
      <xdr:row>95</xdr:row>
      <xdr:rowOff>17182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35459"/>
          <a:ext cx="889000" cy="6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116495</xdr:rowOff>
    </xdr:from>
    <xdr:to>
      <xdr:col>24</xdr:col>
      <xdr:colOff>114300</xdr:colOff>
      <xdr:row>93</xdr:row>
      <xdr:rowOff>46645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88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139372</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74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1608</xdr:rowOff>
    </xdr:from>
    <xdr:to>
      <xdr:col>20</xdr:col>
      <xdr:colOff>38100</xdr:colOff>
      <xdr:row>91</xdr:row>
      <xdr:rowOff>103208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60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119735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37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113469</xdr:rowOff>
    </xdr:from>
    <xdr:to>
      <xdr:col>15</xdr:col>
      <xdr:colOff>101600</xdr:colOff>
      <xdr:row>94</xdr:row>
      <xdr:rowOff>43619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0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60146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83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68359</xdr:rowOff>
    </xdr:from>
    <xdr:to>
      <xdr:col>10</xdr:col>
      <xdr:colOff>165100</xdr:colOff>
      <xdr:row>94</xdr:row>
      <xdr:rowOff>169959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1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15036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5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137832</xdr:rowOff>
    </xdr:from>
    <xdr:to>
      <xdr:col>6</xdr:col>
      <xdr:colOff>38100</xdr:colOff>
      <xdr:row>95</xdr:row>
      <xdr:rowOff>67982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84509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02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10354</xdr:rowOff>
    </xdr:from>
    <xdr:to>
      <xdr:col>55</xdr:col>
      <xdr:colOff>0</xdr:colOff>
      <xdr:row>34</xdr:row>
      <xdr:rowOff>116186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839654"/>
          <a:ext cx="838200" cy="10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62476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6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153476</xdr:rowOff>
    </xdr:from>
    <xdr:to>
      <xdr:col>50</xdr:col>
      <xdr:colOff>114300</xdr:colOff>
      <xdr:row>34</xdr:row>
      <xdr:rowOff>10354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468426"/>
          <a:ext cx="889000" cy="37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37074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153476</xdr:rowOff>
    </xdr:from>
    <xdr:to>
      <xdr:col>45</xdr:col>
      <xdr:colOff>177800</xdr:colOff>
      <xdr:row>35</xdr:row>
      <xdr:rowOff>133436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468426"/>
          <a:ext cx="889000" cy="6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67545</xdr:rowOff>
    </xdr:from>
    <xdr:to>
      <xdr:col>41</xdr:col>
      <xdr:colOff>50800</xdr:colOff>
      <xdr:row>35</xdr:row>
      <xdr:rowOff>133436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068295"/>
          <a:ext cx="889000" cy="6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127933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65386</xdr:rowOff>
    </xdr:from>
    <xdr:to>
      <xdr:col>55</xdr:col>
      <xdr:colOff>50800</xdr:colOff>
      <xdr:row>34</xdr:row>
      <xdr:rowOff>166986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88263</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74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131004</xdr:rowOff>
    </xdr:from>
    <xdr:to>
      <xdr:col>50</xdr:col>
      <xdr:colOff>165100</xdr:colOff>
      <xdr:row>34</xdr:row>
      <xdr:rowOff>61154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7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77681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56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102676</xdr:rowOff>
    </xdr:from>
    <xdr:to>
      <xdr:col>46</xdr:col>
      <xdr:colOff>38100</xdr:colOff>
      <xdr:row>32</xdr:row>
      <xdr:rowOff>32826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4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49353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19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82636</xdr:rowOff>
    </xdr:from>
    <xdr:to>
      <xdr:col>41</xdr:col>
      <xdr:colOff>101600</xdr:colOff>
      <xdr:row>36</xdr:row>
      <xdr:rowOff>12786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0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29313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85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16745</xdr:rowOff>
    </xdr:from>
    <xdr:to>
      <xdr:col>36</xdr:col>
      <xdr:colOff>165100</xdr:colOff>
      <xdr:row>35</xdr:row>
      <xdr:rowOff>118345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01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134872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79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166332</xdr:rowOff>
    </xdr:from>
    <xdr:to>
      <xdr:col>55</xdr:col>
      <xdr:colOff>0</xdr:colOff>
      <xdr:row>53</xdr:row>
      <xdr:rowOff>42609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8910282"/>
          <a:ext cx="838200" cy="2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93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166332</xdr:rowOff>
    </xdr:from>
    <xdr:to>
      <xdr:col>50</xdr:col>
      <xdr:colOff>114300</xdr:colOff>
      <xdr:row>53</xdr:row>
      <xdr:rowOff>104670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8910282"/>
          <a:ext cx="889000" cy="28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77578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6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104670</xdr:rowOff>
    </xdr:from>
    <xdr:to>
      <xdr:col>45</xdr:col>
      <xdr:colOff>177800</xdr:colOff>
      <xdr:row>56</xdr:row>
      <xdr:rowOff>26794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191520"/>
          <a:ext cx="889000" cy="4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159983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58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26081</xdr:rowOff>
    </xdr:from>
    <xdr:to>
      <xdr:col>41</xdr:col>
      <xdr:colOff>50800</xdr:colOff>
      <xdr:row>56</xdr:row>
      <xdr:rowOff>26794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627281"/>
          <a:ext cx="8890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77228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61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120691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72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163259</xdr:rowOff>
    </xdr:from>
    <xdr:to>
      <xdr:col>55</xdr:col>
      <xdr:colOff>50800</xdr:colOff>
      <xdr:row>53</xdr:row>
      <xdr:rowOff>93409</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07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14686</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893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115532</xdr:rowOff>
    </xdr:from>
    <xdr:to>
      <xdr:col>50</xdr:col>
      <xdr:colOff>165100</xdr:colOff>
      <xdr:row>52</xdr:row>
      <xdr:rowOff>45682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88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62209</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863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53870</xdr:rowOff>
    </xdr:from>
    <xdr:to>
      <xdr:col>46</xdr:col>
      <xdr:colOff>38100</xdr:colOff>
      <xdr:row>53</xdr:row>
      <xdr:rowOff>155470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1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547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891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147444</xdr:rowOff>
    </xdr:from>
    <xdr:to>
      <xdr:col>41</xdr:col>
      <xdr:colOff>101600</xdr:colOff>
      <xdr:row>56</xdr:row>
      <xdr:rowOff>77594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5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68721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6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146731</xdr:rowOff>
    </xdr:from>
    <xdr:to>
      <xdr:col>36</xdr:col>
      <xdr:colOff>165100</xdr:colOff>
      <xdr:row>56</xdr:row>
      <xdr:rowOff>76881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57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93408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35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101097</xdr:rowOff>
    </xdr:from>
    <xdr:to>
      <xdr:col>55</xdr:col>
      <xdr:colOff>0</xdr:colOff>
      <xdr:row>74</xdr:row>
      <xdr:rowOff>84874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2274047"/>
          <a:ext cx="838200" cy="49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116377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318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101097</xdr:rowOff>
    </xdr:from>
    <xdr:to>
      <xdr:col>50</xdr:col>
      <xdr:colOff>114300</xdr:colOff>
      <xdr:row>75</xdr:row>
      <xdr:rowOff>16347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274047"/>
          <a:ext cx="889000" cy="60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7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16347</xdr:rowOff>
    </xdr:from>
    <xdr:to>
      <xdr:col>45</xdr:col>
      <xdr:colOff>177800</xdr:colOff>
      <xdr:row>77</xdr:row>
      <xdr:rowOff>163787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2875097"/>
          <a:ext cx="889000" cy="49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87383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2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156259</xdr:rowOff>
    </xdr:from>
    <xdr:to>
      <xdr:col>41</xdr:col>
      <xdr:colOff>50800</xdr:colOff>
      <xdr:row>77</xdr:row>
      <xdr:rowOff>163787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186459"/>
          <a:ext cx="889000" cy="17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58571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34074</xdr:rowOff>
    </xdr:from>
    <xdr:to>
      <xdr:col>55</xdr:col>
      <xdr:colOff>50800</xdr:colOff>
      <xdr:row>74</xdr:row>
      <xdr:rowOff>135674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7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56951</xdr:rowOff>
    </xdr:from>
    <xdr:ext cx="599010"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57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50297</xdr:rowOff>
    </xdr:from>
    <xdr:to>
      <xdr:col>50</xdr:col>
      <xdr:colOff>165100</xdr:colOff>
      <xdr:row>71</xdr:row>
      <xdr:rowOff>151897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22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168424</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39795" y="1199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136997</xdr:rowOff>
    </xdr:from>
    <xdr:to>
      <xdr:col>46</xdr:col>
      <xdr:colOff>38100</xdr:colOff>
      <xdr:row>75</xdr:row>
      <xdr:rowOff>67147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82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83674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59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112987</xdr:rowOff>
    </xdr:from>
    <xdr:to>
      <xdr:col>41</xdr:col>
      <xdr:colOff>101600</xdr:colOff>
      <xdr:row>78</xdr:row>
      <xdr:rowOff>43137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34264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105459</xdr:rowOff>
    </xdr:from>
    <xdr:to>
      <xdr:col>36</xdr:col>
      <xdr:colOff>165100</xdr:colOff>
      <xdr:row>77</xdr:row>
      <xdr:rowOff>35609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3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52135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1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3088</xdr:rowOff>
    </xdr:from>
    <xdr:to>
      <xdr:col>55</xdr:col>
      <xdr:colOff>0</xdr:colOff>
      <xdr:row>97</xdr:row>
      <xdr:rowOff>70292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633738"/>
          <a:ext cx="838200" cy="6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1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2787</xdr:rowOff>
    </xdr:from>
    <xdr:to>
      <xdr:col>50</xdr:col>
      <xdr:colOff>114300</xdr:colOff>
      <xdr:row>97</xdr:row>
      <xdr:rowOff>70292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633437"/>
          <a:ext cx="889000" cy="6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2787</xdr:rowOff>
    </xdr:from>
    <xdr:to>
      <xdr:col>45</xdr:col>
      <xdr:colOff>177800</xdr:colOff>
      <xdr:row>97</xdr:row>
      <xdr:rowOff>69534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633437"/>
          <a:ext cx="889000" cy="6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70170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69534</xdr:rowOff>
    </xdr:from>
    <xdr:to>
      <xdr:col>41</xdr:col>
      <xdr:colOff>50800</xdr:colOff>
      <xdr:row>97</xdr:row>
      <xdr:rowOff>166720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00184"/>
          <a:ext cx="889000" cy="9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125513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151367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123738</xdr:rowOff>
    </xdr:from>
    <xdr:to>
      <xdr:col>55</xdr:col>
      <xdr:colOff>50800</xdr:colOff>
      <xdr:row>97</xdr:row>
      <xdr:rowOff>53888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5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146615</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43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19492</xdr:rowOff>
    </xdr:from>
    <xdr:to>
      <xdr:col>50</xdr:col>
      <xdr:colOff>165100</xdr:colOff>
      <xdr:row>97</xdr:row>
      <xdr:rowOff>121092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112219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4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123437</xdr:rowOff>
    </xdr:from>
    <xdr:to>
      <xdr:col>46</xdr:col>
      <xdr:colOff>38100</xdr:colOff>
      <xdr:row>97</xdr:row>
      <xdr:rowOff>53587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58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70114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5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18734</xdr:rowOff>
    </xdr:from>
    <xdr:to>
      <xdr:col>41</xdr:col>
      <xdr:colOff>101600</xdr:colOff>
      <xdr:row>97</xdr:row>
      <xdr:rowOff>120334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111461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115920</xdr:rowOff>
    </xdr:from>
    <xdr:to>
      <xdr:col>36</xdr:col>
      <xdr:colOff>165100</xdr:colOff>
      <xdr:row>98</xdr:row>
      <xdr:rowOff>46070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37197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3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31858</xdr:rowOff>
    </xdr:from>
    <xdr:to>
      <xdr:col>85</xdr:col>
      <xdr:colOff>127000</xdr:colOff>
      <xdr:row>38</xdr:row>
      <xdr:rowOff>148844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46958"/>
          <a:ext cx="838200" cy="11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13111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148844</xdr:rowOff>
    </xdr:from>
    <xdr:to>
      <xdr:col>81</xdr:col>
      <xdr:colOff>50800</xdr:colOff>
      <xdr:row>39</xdr:row>
      <xdr:rowOff>9284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63944"/>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146939</xdr:rowOff>
    </xdr:from>
    <xdr:to>
      <xdr:col>76</xdr:col>
      <xdr:colOff>114300</xdr:colOff>
      <xdr:row>39</xdr:row>
      <xdr:rowOff>9284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490589"/>
          <a:ext cx="889000" cy="20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146939</xdr:rowOff>
    </xdr:from>
    <xdr:to>
      <xdr:col>71</xdr:col>
      <xdr:colOff>177800</xdr:colOff>
      <xdr:row>38</xdr:row>
      <xdr:rowOff>97885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490589"/>
          <a:ext cx="889000" cy="12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133316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168444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152508</xdr:rowOff>
    </xdr:from>
    <xdr:to>
      <xdr:col>85</xdr:col>
      <xdr:colOff>177800</xdr:colOff>
      <xdr:row>38</xdr:row>
      <xdr:rowOff>82659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961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3935</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4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98044</xdr:rowOff>
    </xdr:from>
    <xdr:to>
      <xdr:col>81</xdr:col>
      <xdr:colOff>101600</xdr:colOff>
      <xdr:row>39</xdr:row>
      <xdr:rowOff>28194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19321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129934</xdr:rowOff>
    </xdr:from>
    <xdr:to>
      <xdr:col>76</xdr:col>
      <xdr:colOff>165100</xdr:colOff>
      <xdr:row>39</xdr:row>
      <xdr:rowOff>60084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51211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96139</xdr:rowOff>
    </xdr:from>
    <xdr:to>
      <xdr:col>72</xdr:col>
      <xdr:colOff>38100</xdr:colOff>
      <xdr:row>38</xdr:row>
      <xdr:rowOff>26289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42816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21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47085</xdr:rowOff>
    </xdr:from>
    <xdr:to>
      <xdr:col>67</xdr:col>
      <xdr:colOff>101600</xdr:colOff>
      <xdr:row>38</xdr:row>
      <xdr:rowOff>148685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165212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3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130792</xdr:rowOff>
    </xdr:from>
    <xdr:to>
      <xdr:col>85</xdr:col>
      <xdr:colOff>127000</xdr:colOff>
      <xdr:row>75</xdr:row>
      <xdr:rowOff>143167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989542"/>
          <a:ext cx="838200" cy="1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143167</xdr:rowOff>
    </xdr:from>
    <xdr:to>
      <xdr:col>81</xdr:col>
      <xdr:colOff>50800</xdr:colOff>
      <xdr:row>75</xdr:row>
      <xdr:rowOff>148371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001917"/>
          <a:ext cx="8890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148371</xdr:rowOff>
    </xdr:from>
    <xdr:to>
      <xdr:col>76</xdr:col>
      <xdr:colOff>114300</xdr:colOff>
      <xdr:row>75</xdr:row>
      <xdr:rowOff>152874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007121"/>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151792</xdr:rowOff>
    </xdr:from>
    <xdr:to>
      <xdr:col>71</xdr:col>
      <xdr:colOff>177800</xdr:colOff>
      <xdr:row>75</xdr:row>
      <xdr:rowOff>152874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010542"/>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17378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30325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79992</xdr:rowOff>
    </xdr:from>
    <xdr:to>
      <xdr:col>85</xdr:col>
      <xdr:colOff>177800</xdr:colOff>
      <xdr:row>76</xdr:row>
      <xdr:rowOff>10142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3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102869</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79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92367</xdr:rowOff>
    </xdr:from>
    <xdr:to>
      <xdr:col>81</xdr:col>
      <xdr:colOff>101600</xdr:colOff>
      <xdr:row>76</xdr:row>
      <xdr:rowOff>22516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511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39044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2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97572</xdr:rowOff>
    </xdr:from>
    <xdr:to>
      <xdr:col>76</xdr:col>
      <xdr:colOff>165100</xdr:colOff>
      <xdr:row>76</xdr:row>
      <xdr:rowOff>27722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5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44249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73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102075</xdr:rowOff>
    </xdr:from>
    <xdr:to>
      <xdr:col>72</xdr:col>
      <xdr:colOff>38100</xdr:colOff>
      <xdr:row>76</xdr:row>
      <xdr:rowOff>32224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608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48752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3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100993</xdr:rowOff>
    </xdr:from>
    <xdr:to>
      <xdr:col>67</xdr:col>
      <xdr:colOff>101600</xdr:colOff>
      <xdr:row>76</xdr:row>
      <xdr:rowOff>31142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597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47670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3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28175</xdr:rowOff>
    </xdr:from>
    <xdr:to>
      <xdr:col>85</xdr:col>
      <xdr:colOff>127000</xdr:colOff>
      <xdr:row>98</xdr:row>
      <xdr:rowOff>38102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30275"/>
          <a:ext cx="838200" cy="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159511</xdr:rowOff>
    </xdr:from>
    <xdr:to>
      <xdr:col>81</xdr:col>
      <xdr:colOff>50800</xdr:colOff>
      <xdr:row>98</xdr:row>
      <xdr:rowOff>38102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90161"/>
          <a:ext cx="889000" cy="5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107508</xdr:rowOff>
    </xdr:from>
    <xdr:to>
      <xdr:col>76</xdr:col>
      <xdr:colOff>114300</xdr:colOff>
      <xdr:row>97</xdr:row>
      <xdr:rowOff>159511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38158"/>
          <a:ext cx="889000" cy="5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107508</xdr:rowOff>
    </xdr:from>
    <xdr:to>
      <xdr:col>71</xdr:col>
      <xdr:colOff>177800</xdr:colOff>
      <xdr:row>97</xdr:row>
      <xdr:rowOff>151212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38158"/>
          <a:ext cx="889000" cy="4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64186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64927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8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148825</xdr:rowOff>
    </xdr:from>
    <xdr:to>
      <xdr:col>85</xdr:col>
      <xdr:colOff>177800</xdr:colOff>
      <xdr:row>98</xdr:row>
      <xdr:rowOff>78975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63752</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9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158752</xdr:rowOff>
    </xdr:from>
    <xdr:to>
      <xdr:col>81</xdr:col>
      <xdr:colOff>101600</xdr:colOff>
      <xdr:row>98</xdr:row>
      <xdr:rowOff>88902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8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80029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8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108711</xdr:rowOff>
    </xdr:from>
    <xdr:to>
      <xdr:col>76</xdr:col>
      <xdr:colOff>165100</xdr:colOff>
      <xdr:row>98</xdr:row>
      <xdr:rowOff>38861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55388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1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56708</xdr:rowOff>
    </xdr:from>
    <xdr:to>
      <xdr:col>72</xdr:col>
      <xdr:colOff>38100</xdr:colOff>
      <xdr:row>97</xdr:row>
      <xdr:rowOff>158308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68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3385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6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100412</xdr:rowOff>
    </xdr:from>
    <xdr:to>
      <xdr:col>67</xdr:col>
      <xdr:colOff>101600</xdr:colOff>
      <xdr:row>98</xdr:row>
      <xdr:rowOff>30562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47089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0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132590</xdr:rowOff>
    </xdr:from>
    <xdr:to>
      <xdr:col>116</xdr:col>
      <xdr:colOff>63500</xdr:colOff>
      <xdr:row>58</xdr:row>
      <xdr:rowOff>135699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76690"/>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132590</xdr:rowOff>
    </xdr:from>
    <xdr:to>
      <xdr:col>111</xdr:col>
      <xdr:colOff>177800</xdr:colOff>
      <xdr:row>58</xdr:row>
      <xdr:rowOff>134579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76690"/>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133642</xdr:rowOff>
    </xdr:from>
    <xdr:to>
      <xdr:col>107</xdr:col>
      <xdr:colOff>50800</xdr:colOff>
      <xdr:row>58</xdr:row>
      <xdr:rowOff>134579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77742"/>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131196</xdr:rowOff>
    </xdr:from>
    <xdr:to>
      <xdr:col>102</xdr:col>
      <xdr:colOff>114300</xdr:colOff>
      <xdr:row>58</xdr:row>
      <xdr:rowOff>133642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75296"/>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84899</xdr:rowOff>
    </xdr:from>
    <xdr:to>
      <xdr:col>116</xdr:col>
      <xdr:colOff>114300</xdr:colOff>
      <xdr:row>59</xdr:row>
      <xdr:rowOff>15049</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1650</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5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81790</xdr:rowOff>
    </xdr:from>
    <xdr:to>
      <xdr:col>112</xdr:col>
      <xdr:colOff>38100</xdr:colOff>
      <xdr:row>59</xdr:row>
      <xdr:rowOff>11940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2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3067</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18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83779</xdr:rowOff>
    </xdr:from>
    <xdr:to>
      <xdr:col>107</xdr:col>
      <xdr:colOff>101600</xdr:colOff>
      <xdr:row>59</xdr:row>
      <xdr:rowOff>13929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5056</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20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82842</xdr:rowOff>
    </xdr:from>
    <xdr:to>
      <xdr:col>102</xdr:col>
      <xdr:colOff>165100</xdr:colOff>
      <xdr:row>59</xdr:row>
      <xdr:rowOff>12992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4119</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1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80396</xdr:rowOff>
    </xdr:from>
    <xdr:to>
      <xdr:col>98</xdr:col>
      <xdr:colOff>38100</xdr:colOff>
      <xdr:row>59</xdr:row>
      <xdr:rowOff>10546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2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1673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1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32519</xdr:rowOff>
    </xdr:from>
    <xdr:to>
      <xdr:col>116</xdr:col>
      <xdr:colOff>63500</xdr:colOff>
      <xdr:row>75</xdr:row>
      <xdr:rowOff>60757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891269"/>
          <a:ext cx="838200" cy="2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47787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0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32519</xdr:rowOff>
    </xdr:from>
    <xdr:to>
      <xdr:col>111</xdr:col>
      <xdr:colOff>177800</xdr:colOff>
      <xdr:row>75</xdr:row>
      <xdr:rowOff>84771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891269"/>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169108</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149214</xdr:rowOff>
    </xdr:from>
    <xdr:to>
      <xdr:col>107</xdr:col>
      <xdr:colOff>50800</xdr:colOff>
      <xdr:row>75</xdr:row>
      <xdr:rowOff>84771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836514"/>
          <a:ext cx="889000" cy="10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166637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149214</xdr:rowOff>
    </xdr:from>
    <xdr:to>
      <xdr:col>102</xdr:col>
      <xdr:colOff>114300</xdr:colOff>
      <xdr:row>75</xdr:row>
      <xdr:rowOff>27599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836514"/>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24916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18439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9957</xdr:rowOff>
    </xdr:from>
    <xdr:to>
      <xdr:col>116</xdr:col>
      <xdr:colOff>114300</xdr:colOff>
      <xdr:row>75</xdr:row>
      <xdr:rowOff>111557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6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32834</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2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153169</xdr:rowOff>
    </xdr:from>
    <xdr:to>
      <xdr:col>112</xdr:col>
      <xdr:colOff>38100</xdr:colOff>
      <xdr:row>75</xdr:row>
      <xdr:rowOff>83319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99846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1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33971</xdr:rowOff>
    </xdr:from>
    <xdr:to>
      <xdr:col>107</xdr:col>
      <xdr:colOff>101600</xdr:colOff>
      <xdr:row>75</xdr:row>
      <xdr:rowOff>135571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9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152098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6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98414</xdr:rowOff>
    </xdr:from>
    <xdr:to>
      <xdr:col>102</xdr:col>
      <xdr:colOff>165100</xdr:colOff>
      <xdr:row>75</xdr:row>
      <xdr:rowOff>28564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45091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56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148249</xdr:rowOff>
    </xdr:from>
    <xdr:to>
      <xdr:col>98</xdr:col>
      <xdr:colOff>38100</xdr:colOff>
      <xdr:row>75</xdr:row>
      <xdr:rowOff>78399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94926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1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歳出決算総額は、住民１人当たり</a:t>
          </a:r>
          <a:r>
            <a:rPr kumimoji="1" lang="en-US" altLang="ja-JP" sz="1300" baseline="0">
              <a:latin typeface="ＭＳ Ｐゴシック" panose="020B0600070205080204" pitchFamily="50" charset="-128"/>
              <a:ea typeface="ＭＳ Ｐゴシック" panose="020B0600070205080204" pitchFamily="50" charset="-128"/>
            </a:rPr>
            <a:t>1,094,822</a:t>
          </a:r>
          <a:r>
            <a:rPr kumimoji="1" lang="ja-JP" altLang="en-US" sz="1300" baseline="0">
              <a:latin typeface="ＭＳ Ｐゴシック" panose="020B0600070205080204" pitchFamily="50" charset="-128"/>
              <a:ea typeface="ＭＳ Ｐゴシック" panose="020B0600070205080204" pitchFamily="50" charset="-128"/>
            </a:rPr>
            <a:t>円となっている。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類似団体内平均値より高コストとなっている扶助費については、住民１人当たり</a:t>
          </a:r>
          <a:r>
            <a:rPr kumimoji="1" lang="en-US" altLang="ja-JP" sz="1300" baseline="0">
              <a:latin typeface="ＭＳ Ｐゴシック" panose="020B0600070205080204" pitchFamily="50" charset="-128"/>
              <a:ea typeface="ＭＳ Ｐゴシック" panose="020B0600070205080204" pitchFamily="50" charset="-128"/>
            </a:rPr>
            <a:t>133,965</a:t>
          </a:r>
          <a:r>
            <a:rPr kumimoji="1" lang="ja-JP" altLang="en-US" sz="1300" baseline="0">
              <a:latin typeface="ＭＳ Ｐゴシック" panose="020B0600070205080204" pitchFamily="50" charset="-128"/>
              <a:ea typeface="ＭＳ Ｐゴシック" panose="020B0600070205080204" pitchFamily="50" charset="-128"/>
            </a:rPr>
            <a:t>円となっており、昨年より減少している。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扶助費については、削減の難しい経費ではあるが、各福祉費ともに福祉計画を策定しており、目標値の設定や資格審査の適正化、各種手当の見直し等により歳出の適正化に努める。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普通建設事業費については、住民１人当たり</a:t>
          </a:r>
          <a:r>
            <a:rPr kumimoji="1" lang="en-US" altLang="ja-JP" sz="1300" baseline="0">
              <a:latin typeface="ＭＳ Ｐゴシック" panose="020B0600070205080204" pitchFamily="50" charset="-128"/>
              <a:ea typeface="ＭＳ Ｐゴシック" panose="020B0600070205080204" pitchFamily="50" charset="-128"/>
            </a:rPr>
            <a:t>208,736</a:t>
          </a:r>
          <a:r>
            <a:rPr kumimoji="1" lang="ja-JP" altLang="en-US" sz="1300" baseline="0">
              <a:latin typeface="ＭＳ Ｐゴシック" panose="020B0600070205080204" pitchFamily="50" charset="-128"/>
              <a:ea typeface="ＭＳ Ｐゴシック" panose="020B0600070205080204" pitchFamily="50" charset="-128"/>
            </a:rPr>
            <a:t>円で新庁舎建設事業や他の大型事業等の新規整備によるもので、類似団体内平均値よりも大きく上回っている。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その他、公共施設を多く保有しており、老朽化のため更新の必要な施設が今後増えることから、公共施設等総合管理計画に基づき更新を行っていく。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10,290
10,237
104.92
10,059,536
9,469,321
365,971
5,034,787
9,247,000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131318</xdr:rowOff>
    </xdr:from>
    <xdr:to>
      <xdr:col>24</xdr:col>
      <xdr:colOff>63500</xdr:colOff>
      <xdr:row>34</xdr:row>
      <xdr:rowOff>91884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89168"/>
          <a:ext cx="838200" cy="1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58928</xdr:rowOff>
    </xdr:from>
    <xdr:to>
      <xdr:col>19</xdr:col>
      <xdr:colOff>177800</xdr:colOff>
      <xdr:row>34</xdr:row>
      <xdr:rowOff>91884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88228"/>
          <a:ext cx="8890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164465</xdr:rowOff>
    </xdr:from>
    <xdr:to>
      <xdr:col>15</xdr:col>
      <xdr:colOff>50800</xdr:colOff>
      <xdr:row>34</xdr:row>
      <xdr:rowOff>58928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22315"/>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164465</xdr:rowOff>
    </xdr:from>
    <xdr:to>
      <xdr:col>10</xdr:col>
      <xdr:colOff>114300</xdr:colOff>
      <xdr:row>34</xdr:row>
      <xdr:rowOff>15113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2231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80518</xdr:rowOff>
    </xdr:from>
    <xdr:to>
      <xdr:col>24</xdr:col>
      <xdr:colOff>114300</xdr:colOff>
      <xdr:row>34</xdr:row>
      <xdr:rowOff>10668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103395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8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41084</xdr:rowOff>
    </xdr:from>
    <xdr:to>
      <xdr:col>20</xdr:col>
      <xdr:colOff>38100</xdr:colOff>
      <xdr:row>34</xdr:row>
      <xdr:rowOff>142684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159211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4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8128</xdr:rowOff>
    </xdr:from>
    <xdr:to>
      <xdr:col>15</xdr:col>
      <xdr:colOff>101600</xdr:colOff>
      <xdr:row>34</xdr:row>
      <xdr:rowOff>109728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126255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113665</xdr:rowOff>
    </xdr:from>
    <xdr:to>
      <xdr:col>10</xdr:col>
      <xdr:colOff>165100</xdr:colOff>
      <xdr:row>34</xdr:row>
      <xdr:rowOff>43815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60342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135763</xdr:rowOff>
    </xdr:from>
    <xdr:to>
      <xdr:col>6</xdr:col>
      <xdr:colOff>38100</xdr:colOff>
      <xdr:row>34</xdr:row>
      <xdr:rowOff>65913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82440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45360</xdr:rowOff>
    </xdr:from>
    <xdr:to>
      <xdr:col>24</xdr:col>
      <xdr:colOff>63500</xdr:colOff>
      <xdr:row>55</xdr:row>
      <xdr:rowOff>89744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475110"/>
          <a:ext cx="838200" cy="4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84691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5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42790</xdr:rowOff>
    </xdr:from>
    <xdr:to>
      <xdr:col>19</xdr:col>
      <xdr:colOff>177800</xdr:colOff>
      <xdr:row>55</xdr:row>
      <xdr:rowOff>89744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301090"/>
          <a:ext cx="889000" cy="21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22084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42790</xdr:rowOff>
    </xdr:from>
    <xdr:to>
      <xdr:col>15</xdr:col>
      <xdr:colOff>50800</xdr:colOff>
      <xdr:row>56</xdr:row>
      <xdr:rowOff>79842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301090"/>
          <a:ext cx="889000" cy="37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76677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0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79842</xdr:rowOff>
    </xdr:from>
    <xdr:to>
      <xdr:col>10</xdr:col>
      <xdr:colOff>114300</xdr:colOff>
      <xdr:row>56</xdr:row>
      <xdr:rowOff>130837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81042"/>
          <a:ext cx="889000" cy="5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80847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5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113361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166010</xdr:rowOff>
    </xdr:from>
    <xdr:to>
      <xdr:col>24</xdr:col>
      <xdr:colOff>114300</xdr:colOff>
      <xdr:row>55</xdr:row>
      <xdr:rowOff>96160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42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17437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27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38944</xdr:rowOff>
    </xdr:from>
    <xdr:to>
      <xdr:col>20</xdr:col>
      <xdr:colOff>38100</xdr:colOff>
      <xdr:row>55</xdr:row>
      <xdr:rowOff>140544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157071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4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163440</xdr:rowOff>
    </xdr:from>
    <xdr:to>
      <xdr:col>15</xdr:col>
      <xdr:colOff>101600</xdr:colOff>
      <xdr:row>54</xdr:row>
      <xdr:rowOff>93590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25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110117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02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29042</xdr:rowOff>
    </xdr:from>
    <xdr:to>
      <xdr:col>10</xdr:col>
      <xdr:colOff>165100</xdr:colOff>
      <xdr:row>56</xdr:row>
      <xdr:rowOff>130642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3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147169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0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80037</xdr:rowOff>
    </xdr:from>
    <xdr:to>
      <xdr:col>6</xdr:col>
      <xdr:colOff>38100</xdr:colOff>
      <xdr:row>57</xdr:row>
      <xdr:rowOff>10187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8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26714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45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8972</xdr:rowOff>
    </xdr:from>
    <xdr:to>
      <xdr:col>24</xdr:col>
      <xdr:colOff>63500</xdr:colOff>
      <xdr:row>73</xdr:row>
      <xdr:rowOff>129984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24822"/>
          <a:ext cx="838200" cy="1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8972</xdr:rowOff>
    </xdr:from>
    <xdr:to>
      <xdr:col>19</xdr:col>
      <xdr:colOff>177800</xdr:colOff>
      <xdr:row>75</xdr:row>
      <xdr:rowOff>52550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24822"/>
          <a:ext cx="889000" cy="38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52550</xdr:rowOff>
    </xdr:from>
    <xdr:to>
      <xdr:col>15</xdr:col>
      <xdr:colOff>50800</xdr:colOff>
      <xdr:row>75</xdr:row>
      <xdr:rowOff>139936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1300"/>
          <a:ext cx="889000" cy="8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139936</xdr:rowOff>
    </xdr:from>
    <xdr:to>
      <xdr:col>10</xdr:col>
      <xdr:colOff>114300</xdr:colOff>
      <xdr:row>76</xdr:row>
      <xdr:rowOff>51766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98686"/>
          <a:ext cx="889000" cy="8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167949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38326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79184</xdr:rowOff>
    </xdr:from>
    <xdr:to>
      <xdr:col>24</xdr:col>
      <xdr:colOff>114300</xdr:colOff>
      <xdr:row>74</xdr:row>
      <xdr:rowOff>9334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9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102061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4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129622</xdr:rowOff>
    </xdr:from>
    <xdr:to>
      <xdr:col>20</xdr:col>
      <xdr:colOff>38100</xdr:colOff>
      <xdr:row>73</xdr:row>
      <xdr:rowOff>59772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76299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1750</xdr:rowOff>
    </xdr:from>
    <xdr:to>
      <xdr:col>15</xdr:col>
      <xdr:colOff>101600</xdr:colOff>
      <xdr:row>75</xdr:row>
      <xdr:rowOff>103350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119877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89136</xdr:rowOff>
    </xdr:from>
    <xdr:to>
      <xdr:col>10</xdr:col>
      <xdr:colOff>165100</xdr:colOff>
      <xdr:row>76</xdr:row>
      <xdr:rowOff>19286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35813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2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966</xdr:rowOff>
    </xdr:from>
    <xdr:to>
      <xdr:col>6</xdr:col>
      <xdr:colOff>38100</xdr:colOff>
      <xdr:row>76</xdr:row>
      <xdr:rowOff>102566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3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119092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129208</xdr:rowOff>
    </xdr:from>
    <xdr:to>
      <xdr:col>24</xdr:col>
      <xdr:colOff>63500</xdr:colOff>
      <xdr:row>96</xdr:row>
      <xdr:rowOff>132074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88408"/>
          <a:ext cx="838200" cy="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93890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5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129208</xdr:rowOff>
    </xdr:from>
    <xdr:to>
      <xdr:col>19</xdr:col>
      <xdr:colOff>177800</xdr:colOff>
      <xdr:row>96</xdr:row>
      <xdr:rowOff>153992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88408"/>
          <a:ext cx="889000" cy="2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42318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153992</xdr:rowOff>
    </xdr:from>
    <xdr:to>
      <xdr:col>15</xdr:col>
      <xdr:colOff>50800</xdr:colOff>
      <xdr:row>97</xdr:row>
      <xdr:rowOff>66932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13192"/>
          <a:ext cx="889000" cy="8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66932</xdr:rowOff>
    </xdr:from>
    <xdr:to>
      <xdr:col>10</xdr:col>
      <xdr:colOff>114300</xdr:colOff>
      <xdr:row>97</xdr:row>
      <xdr:rowOff>73777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97582"/>
          <a:ext cx="889000" cy="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128740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81274</xdr:rowOff>
    </xdr:from>
    <xdr:to>
      <xdr:col>24</xdr:col>
      <xdr:colOff>114300</xdr:colOff>
      <xdr:row>97</xdr:row>
      <xdr:rowOff>11424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104151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9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78408</xdr:rowOff>
    </xdr:from>
    <xdr:to>
      <xdr:col>20</xdr:col>
      <xdr:colOff>38100</xdr:colOff>
      <xdr:row>97</xdr:row>
      <xdr:rowOff>8558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25085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103192</xdr:rowOff>
    </xdr:from>
    <xdr:to>
      <xdr:col>15</xdr:col>
      <xdr:colOff>101600</xdr:colOff>
      <xdr:row>97</xdr:row>
      <xdr:rowOff>33342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49869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3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16132</xdr:rowOff>
    </xdr:from>
    <xdr:to>
      <xdr:col>10</xdr:col>
      <xdr:colOff>165100</xdr:colOff>
      <xdr:row>97</xdr:row>
      <xdr:rowOff>117732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4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108859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3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22977</xdr:rowOff>
    </xdr:from>
    <xdr:to>
      <xdr:col>6</xdr:col>
      <xdr:colOff>38100</xdr:colOff>
      <xdr:row>97</xdr:row>
      <xdr:rowOff>124577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115704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4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135455</xdr:rowOff>
    </xdr:from>
    <xdr:to>
      <xdr:col>55</xdr:col>
      <xdr:colOff>0</xdr:colOff>
      <xdr:row>37</xdr:row>
      <xdr:rowOff>157988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479105"/>
          <a:ext cx="8382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9851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249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148191</xdr:rowOff>
    </xdr:from>
    <xdr:to>
      <xdr:col>50</xdr:col>
      <xdr:colOff>114300</xdr:colOff>
      <xdr:row>37</xdr:row>
      <xdr:rowOff>157988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49184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71246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148191</xdr:rowOff>
    </xdr:from>
    <xdr:to>
      <xdr:col>45</xdr:col>
      <xdr:colOff>177800</xdr:colOff>
      <xdr:row>38</xdr:row>
      <xdr:rowOff>7112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491841"/>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141785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7112</xdr:rowOff>
    </xdr:from>
    <xdr:to>
      <xdr:col>41</xdr:col>
      <xdr:colOff>50800</xdr:colOff>
      <xdr:row>38</xdr:row>
      <xdr:rowOff>10378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22212"/>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121211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94106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60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84655</xdr:rowOff>
    </xdr:from>
    <xdr:to>
      <xdr:col>55</xdr:col>
      <xdr:colOff>50800</xdr:colOff>
      <xdr:row>38</xdr:row>
      <xdr:rowOff>14805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2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107532</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7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107188</xdr:rowOff>
    </xdr:from>
    <xdr:to>
      <xdr:col>50</xdr:col>
      <xdr:colOff>165100</xdr:colOff>
      <xdr:row>38</xdr:row>
      <xdr:rowOff>37338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53865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97391</xdr:rowOff>
    </xdr:from>
    <xdr:to>
      <xdr:col>46</xdr:col>
      <xdr:colOff>38100</xdr:colOff>
      <xdr:row>38</xdr:row>
      <xdr:rowOff>27541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4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44068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216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127762</xdr:rowOff>
    </xdr:from>
    <xdr:to>
      <xdr:col>41</xdr:col>
      <xdr:colOff>101600</xdr:colOff>
      <xdr:row>38</xdr:row>
      <xdr:rowOff>57912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74439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131028</xdr:rowOff>
    </xdr:from>
    <xdr:to>
      <xdr:col>36</xdr:col>
      <xdr:colOff>165100</xdr:colOff>
      <xdr:row>38</xdr:row>
      <xdr:rowOff>61178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7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77705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249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44633</xdr:rowOff>
    </xdr:from>
    <xdr:to>
      <xdr:col>55</xdr:col>
      <xdr:colOff>0</xdr:colOff>
      <xdr:row>55</xdr:row>
      <xdr:rowOff>93935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302933"/>
          <a:ext cx="838200" cy="2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49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44633</xdr:rowOff>
    </xdr:from>
    <xdr:to>
      <xdr:col>50</xdr:col>
      <xdr:colOff>114300</xdr:colOff>
      <xdr:row>55</xdr:row>
      <xdr:rowOff>34643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302933"/>
          <a:ext cx="889000" cy="16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27421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34643</xdr:rowOff>
    </xdr:from>
    <xdr:to>
      <xdr:col>45</xdr:col>
      <xdr:colOff>177800</xdr:colOff>
      <xdr:row>55</xdr:row>
      <xdr:rowOff>143563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464393"/>
          <a:ext cx="889000" cy="10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157325</xdr:rowOff>
    </xdr:from>
    <xdr:to>
      <xdr:col>41</xdr:col>
      <xdr:colOff>50800</xdr:colOff>
      <xdr:row>55</xdr:row>
      <xdr:rowOff>143563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415625"/>
          <a:ext cx="889000" cy="15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37693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39888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43135</xdr:rowOff>
    </xdr:from>
    <xdr:to>
      <xdr:col>55</xdr:col>
      <xdr:colOff>50800</xdr:colOff>
      <xdr:row>55</xdr:row>
      <xdr:rowOff>144735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66012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2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165283</xdr:rowOff>
    </xdr:from>
    <xdr:to>
      <xdr:col>50</xdr:col>
      <xdr:colOff>165100</xdr:colOff>
      <xdr:row>54</xdr:row>
      <xdr:rowOff>95433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2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111960</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0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155293</xdr:rowOff>
    </xdr:from>
    <xdr:to>
      <xdr:col>46</xdr:col>
      <xdr:colOff>38100</xdr:colOff>
      <xdr:row>55</xdr:row>
      <xdr:rowOff>85443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101970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18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92763</xdr:rowOff>
    </xdr:from>
    <xdr:to>
      <xdr:col>41</xdr:col>
      <xdr:colOff>101600</xdr:colOff>
      <xdr:row>56</xdr:row>
      <xdr:rowOff>22913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2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39440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9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106525</xdr:rowOff>
    </xdr:from>
    <xdr:to>
      <xdr:col>36</xdr:col>
      <xdr:colOff>165100</xdr:colOff>
      <xdr:row>55</xdr:row>
      <xdr:rowOff>36675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53202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4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141618</xdr:rowOff>
    </xdr:from>
    <xdr:to>
      <xdr:col>55</xdr:col>
      <xdr:colOff>0</xdr:colOff>
      <xdr:row>77</xdr:row>
      <xdr:rowOff>107772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71818"/>
          <a:ext cx="838200" cy="13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79680</xdr:rowOff>
    </xdr:from>
    <xdr:to>
      <xdr:col>50</xdr:col>
      <xdr:colOff>114300</xdr:colOff>
      <xdr:row>77</xdr:row>
      <xdr:rowOff>107772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109880"/>
          <a:ext cx="889000" cy="19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119803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79680</xdr:rowOff>
    </xdr:from>
    <xdr:to>
      <xdr:col>45</xdr:col>
      <xdr:colOff>177800</xdr:colOff>
      <xdr:row>78</xdr:row>
      <xdr:rowOff>97155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109880"/>
          <a:ext cx="889000" cy="36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63123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97155</xdr:rowOff>
    </xdr:from>
    <xdr:to>
      <xdr:col>41</xdr:col>
      <xdr:colOff>50800</xdr:colOff>
      <xdr:row>78</xdr:row>
      <xdr:rowOff>146265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70255"/>
          <a:ext cx="889000" cy="4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44823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87862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90818</xdr:rowOff>
    </xdr:from>
    <xdr:to>
      <xdr:col>55</xdr:col>
      <xdr:colOff>50800</xdr:colOff>
      <xdr:row>77</xdr:row>
      <xdr:rowOff>20968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113695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56972</xdr:rowOff>
    </xdr:from>
    <xdr:to>
      <xdr:col>50</xdr:col>
      <xdr:colOff>165100</xdr:colOff>
      <xdr:row>77</xdr:row>
      <xdr:rowOff>158572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5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149699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35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28880</xdr:rowOff>
    </xdr:from>
    <xdr:to>
      <xdr:col>46</xdr:col>
      <xdr:colOff>38100</xdr:colOff>
      <xdr:row>76</xdr:row>
      <xdr:rowOff>130480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147007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46355</xdr:rowOff>
    </xdr:from>
    <xdr:to>
      <xdr:col>41</xdr:col>
      <xdr:colOff>101600</xdr:colOff>
      <xdr:row>78</xdr:row>
      <xdr:rowOff>147955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139082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1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95465</xdr:rowOff>
    </xdr:from>
    <xdr:to>
      <xdr:col>36</xdr:col>
      <xdr:colOff>165100</xdr:colOff>
      <xdr:row>79</xdr:row>
      <xdr:rowOff>25615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6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16742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6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138511</xdr:rowOff>
    </xdr:from>
    <xdr:to>
      <xdr:col>55</xdr:col>
      <xdr:colOff>0</xdr:colOff>
      <xdr:row>95</xdr:row>
      <xdr:rowOff>149735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254811"/>
          <a:ext cx="838200" cy="18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103240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90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138511</xdr:rowOff>
    </xdr:from>
    <xdr:to>
      <xdr:col>50</xdr:col>
      <xdr:colOff>114300</xdr:colOff>
      <xdr:row>95</xdr:row>
      <xdr:rowOff>39613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254811"/>
          <a:ext cx="889000" cy="7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39613</xdr:rowOff>
    </xdr:from>
    <xdr:to>
      <xdr:col>45</xdr:col>
      <xdr:colOff>177800</xdr:colOff>
      <xdr:row>95</xdr:row>
      <xdr:rowOff>64108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327363"/>
          <a:ext cx="889000" cy="2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49416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64108</xdr:rowOff>
    </xdr:from>
    <xdr:to>
      <xdr:col>41</xdr:col>
      <xdr:colOff>50800</xdr:colOff>
      <xdr:row>95</xdr:row>
      <xdr:rowOff>118692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351858"/>
          <a:ext cx="8890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84106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71888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98935</xdr:rowOff>
    </xdr:from>
    <xdr:to>
      <xdr:col>55</xdr:col>
      <xdr:colOff>50800</xdr:colOff>
      <xdr:row>96</xdr:row>
      <xdr:rowOff>29085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121812</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3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87711</xdr:rowOff>
    </xdr:from>
    <xdr:to>
      <xdr:col>50</xdr:col>
      <xdr:colOff>165100</xdr:colOff>
      <xdr:row>95</xdr:row>
      <xdr:rowOff>17861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2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34388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597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160263</xdr:rowOff>
    </xdr:from>
    <xdr:to>
      <xdr:col>46</xdr:col>
      <xdr:colOff>38100</xdr:colOff>
      <xdr:row>95</xdr:row>
      <xdr:rowOff>90413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2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106940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05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13308</xdr:rowOff>
    </xdr:from>
    <xdr:to>
      <xdr:col>41</xdr:col>
      <xdr:colOff>101600</xdr:colOff>
      <xdr:row>95</xdr:row>
      <xdr:rowOff>114908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30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131435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07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67892</xdr:rowOff>
    </xdr:from>
    <xdr:to>
      <xdr:col>36</xdr:col>
      <xdr:colOff>165100</xdr:colOff>
      <xdr:row>95</xdr:row>
      <xdr:rowOff>169492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35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14569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13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11243</xdr:rowOff>
    </xdr:from>
    <xdr:to>
      <xdr:col>85</xdr:col>
      <xdr:colOff>127000</xdr:colOff>
      <xdr:row>36</xdr:row>
      <xdr:rowOff>102193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497643"/>
          <a:ext cx="838200" cy="77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11243</xdr:rowOff>
    </xdr:from>
    <xdr:to>
      <xdr:col>81</xdr:col>
      <xdr:colOff>50800</xdr:colOff>
      <xdr:row>36</xdr:row>
      <xdr:rowOff>75888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497643"/>
          <a:ext cx="889000" cy="7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75888</xdr:rowOff>
    </xdr:from>
    <xdr:to>
      <xdr:col>76</xdr:col>
      <xdr:colOff>114300</xdr:colOff>
      <xdr:row>36</xdr:row>
      <xdr:rowOff>164258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248088"/>
          <a:ext cx="889000" cy="8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158086</xdr:rowOff>
    </xdr:from>
    <xdr:to>
      <xdr:col>71</xdr:col>
      <xdr:colOff>177800</xdr:colOff>
      <xdr:row>36</xdr:row>
      <xdr:rowOff>164258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3028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53914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44639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51393</xdr:rowOff>
    </xdr:from>
    <xdr:to>
      <xdr:col>85</xdr:col>
      <xdr:colOff>177800</xdr:colOff>
      <xdr:row>36</xdr:row>
      <xdr:rowOff>152993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74270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7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131893</xdr:rowOff>
    </xdr:from>
    <xdr:to>
      <xdr:col>81</xdr:col>
      <xdr:colOff>101600</xdr:colOff>
      <xdr:row>32</xdr:row>
      <xdr:rowOff>62043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4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78570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2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25088</xdr:rowOff>
    </xdr:from>
    <xdr:to>
      <xdr:col>76</xdr:col>
      <xdr:colOff>165100</xdr:colOff>
      <xdr:row>36</xdr:row>
      <xdr:rowOff>126688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143215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113458</xdr:rowOff>
    </xdr:from>
    <xdr:to>
      <xdr:col>72</xdr:col>
      <xdr:colOff>38100</xdr:colOff>
      <xdr:row>37</xdr:row>
      <xdr:rowOff>43608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34735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37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107286</xdr:rowOff>
    </xdr:from>
    <xdr:to>
      <xdr:col>67</xdr:col>
      <xdr:colOff>101600</xdr:colOff>
      <xdr:row>37</xdr:row>
      <xdr:rowOff>37436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28563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3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109941</xdr:rowOff>
    </xdr:from>
    <xdr:to>
      <xdr:col>85</xdr:col>
      <xdr:colOff>127000</xdr:colOff>
      <xdr:row>56</xdr:row>
      <xdr:rowOff>120008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711141"/>
          <a:ext cx="838200" cy="1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91015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92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5159</xdr:rowOff>
    </xdr:from>
    <xdr:to>
      <xdr:col>81</xdr:col>
      <xdr:colOff>50800</xdr:colOff>
      <xdr:row>56</xdr:row>
      <xdr:rowOff>109941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606359"/>
          <a:ext cx="889000" cy="10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36434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5159</xdr:rowOff>
    </xdr:from>
    <xdr:to>
      <xdr:col>76</xdr:col>
      <xdr:colOff>114300</xdr:colOff>
      <xdr:row>57</xdr:row>
      <xdr:rowOff>6815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606359"/>
          <a:ext cx="889000" cy="17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148867</xdr:rowOff>
    </xdr:from>
    <xdr:to>
      <xdr:col>71</xdr:col>
      <xdr:colOff>177800</xdr:colOff>
      <xdr:row>57</xdr:row>
      <xdr:rowOff>6815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750067"/>
          <a:ext cx="8890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45435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62992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69208</xdr:rowOff>
    </xdr:from>
    <xdr:to>
      <xdr:col>85</xdr:col>
      <xdr:colOff>177800</xdr:colOff>
      <xdr:row>56</xdr:row>
      <xdr:rowOff>170808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92085</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59141</xdr:rowOff>
    </xdr:from>
    <xdr:to>
      <xdr:col>81</xdr:col>
      <xdr:colOff>101600</xdr:colOff>
      <xdr:row>56</xdr:row>
      <xdr:rowOff>160741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6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5818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3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125809</xdr:rowOff>
    </xdr:from>
    <xdr:to>
      <xdr:col>76</xdr:col>
      <xdr:colOff>165100</xdr:colOff>
      <xdr:row>56</xdr:row>
      <xdr:rowOff>55959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5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72486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33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127465</xdr:rowOff>
    </xdr:from>
    <xdr:to>
      <xdr:col>72</xdr:col>
      <xdr:colOff>38100</xdr:colOff>
      <xdr:row>57</xdr:row>
      <xdr:rowOff>57615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48742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2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98067</xdr:rowOff>
    </xdr:from>
    <xdr:to>
      <xdr:col>67</xdr:col>
      <xdr:colOff>101600</xdr:colOff>
      <xdr:row>57</xdr:row>
      <xdr:rowOff>28217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44744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47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31859</xdr:rowOff>
    </xdr:from>
    <xdr:to>
      <xdr:col>85</xdr:col>
      <xdr:colOff>127000</xdr:colOff>
      <xdr:row>78</xdr:row>
      <xdr:rowOff>148844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04959"/>
          <a:ext cx="838200" cy="1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12368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148844</xdr:rowOff>
    </xdr:from>
    <xdr:to>
      <xdr:col>81</xdr:col>
      <xdr:colOff>50800</xdr:colOff>
      <xdr:row>79</xdr:row>
      <xdr:rowOff>9283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21944"/>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146938</xdr:rowOff>
    </xdr:from>
    <xdr:to>
      <xdr:col>76</xdr:col>
      <xdr:colOff>114300</xdr:colOff>
      <xdr:row>79</xdr:row>
      <xdr:rowOff>9283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48588"/>
          <a:ext cx="889000" cy="20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146938</xdr:rowOff>
    </xdr:from>
    <xdr:to>
      <xdr:col>71</xdr:col>
      <xdr:colOff>177800</xdr:colOff>
      <xdr:row>78</xdr:row>
      <xdr:rowOff>97885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348588"/>
          <a:ext cx="889000" cy="12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133317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168445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152509</xdr:rowOff>
    </xdr:from>
    <xdr:to>
      <xdr:col>85</xdr:col>
      <xdr:colOff>177800</xdr:colOff>
      <xdr:row>78</xdr:row>
      <xdr:rowOff>82659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3936</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0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98044</xdr:rowOff>
    </xdr:from>
    <xdr:to>
      <xdr:col>81</xdr:col>
      <xdr:colOff>101600</xdr:colOff>
      <xdr:row>79</xdr:row>
      <xdr:rowOff>28194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19321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6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129933</xdr:rowOff>
    </xdr:from>
    <xdr:to>
      <xdr:col>76</xdr:col>
      <xdr:colOff>165100</xdr:colOff>
      <xdr:row>79</xdr:row>
      <xdr:rowOff>60083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51210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9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96138</xdr:rowOff>
    </xdr:from>
    <xdr:to>
      <xdr:col>72</xdr:col>
      <xdr:colOff>38100</xdr:colOff>
      <xdr:row>78</xdr:row>
      <xdr:rowOff>26288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2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42815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07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47085</xdr:rowOff>
    </xdr:from>
    <xdr:to>
      <xdr:col>67</xdr:col>
      <xdr:colOff>101600</xdr:colOff>
      <xdr:row>78</xdr:row>
      <xdr:rowOff>148685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165212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9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130792</xdr:rowOff>
    </xdr:from>
    <xdr:to>
      <xdr:col>85</xdr:col>
      <xdr:colOff>127000</xdr:colOff>
      <xdr:row>95</xdr:row>
      <xdr:rowOff>143166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18542"/>
          <a:ext cx="838200" cy="1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143166</xdr:rowOff>
    </xdr:from>
    <xdr:to>
      <xdr:col>81</xdr:col>
      <xdr:colOff>50800</xdr:colOff>
      <xdr:row>95</xdr:row>
      <xdr:rowOff>148371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30916"/>
          <a:ext cx="889000" cy="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148371</xdr:rowOff>
    </xdr:from>
    <xdr:to>
      <xdr:col>76</xdr:col>
      <xdr:colOff>114300</xdr:colOff>
      <xdr:row>95</xdr:row>
      <xdr:rowOff>152874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36121"/>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151792</xdr:rowOff>
    </xdr:from>
    <xdr:to>
      <xdr:col>71</xdr:col>
      <xdr:colOff>177800</xdr:colOff>
      <xdr:row>95</xdr:row>
      <xdr:rowOff>152874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439542"/>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17378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79992</xdr:rowOff>
    </xdr:from>
    <xdr:to>
      <xdr:col>85</xdr:col>
      <xdr:colOff>177800</xdr:colOff>
      <xdr:row>96</xdr:row>
      <xdr:rowOff>10142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102869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1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92366</xdr:rowOff>
    </xdr:from>
    <xdr:to>
      <xdr:col>81</xdr:col>
      <xdr:colOff>101600</xdr:colOff>
      <xdr:row>96</xdr:row>
      <xdr:rowOff>22516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3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39043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5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97571</xdr:rowOff>
    </xdr:from>
    <xdr:to>
      <xdr:col>76</xdr:col>
      <xdr:colOff>165100</xdr:colOff>
      <xdr:row>96</xdr:row>
      <xdr:rowOff>27721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8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44248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16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102074</xdr:rowOff>
    </xdr:from>
    <xdr:to>
      <xdr:col>72</xdr:col>
      <xdr:colOff>38100</xdr:colOff>
      <xdr:row>96</xdr:row>
      <xdr:rowOff>32224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48751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1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100992</xdr:rowOff>
    </xdr:from>
    <xdr:to>
      <xdr:col>67</xdr:col>
      <xdr:colOff>101600</xdr:colOff>
      <xdr:row>96</xdr:row>
      <xdr:rowOff>31142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8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47669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16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消防費については、前年度比</a:t>
          </a:r>
          <a:r>
            <a:rPr kumimoji="1" lang="en-US" altLang="ja-JP" sz="1300">
              <a:latin typeface="ＭＳ Ｐゴシック" panose="020B0600070205080204" pitchFamily="50" charset="-128"/>
              <a:ea typeface="ＭＳ Ｐゴシック" panose="020B0600070205080204" pitchFamily="50" charset="-128"/>
            </a:rPr>
            <a:t>47,570</a:t>
          </a:r>
          <a:r>
            <a:rPr kumimoji="1" lang="ja-JP" altLang="en-US" sz="1300">
              <a:latin typeface="ＭＳ Ｐゴシック" panose="020B0600070205080204" pitchFamily="50" charset="-128"/>
              <a:ea typeface="ＭＳ Ｐゴシック" panose="020B0600070205080204" pitchFamily="50" charset="-128"/>
            </a:rPr>
            <a:t>円の減少となっている。これは、令和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年度に実施した防災行政デジタル無線整備事業のためと考えられる。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商工費については、前年度比</a:t>
          </a:r>
          <a:r>
            <a:rPr kumimoji="1" lang="en-US" altLang="ja-JP" sz="1300">
              <a:latin typeface="ＭＳ Ｐゴシック" panose="020B0600070205080204" pitchFamily="50" charset="-128"/>
              <a:ea typeface="ＭＳ Ｐゴシック" panose="020B0600070205080204" pitchFamily="50" charset="-128"/>
            </a:rPr>
            <a:t>10,835</a:t>
          </a:r>
          <a:r>
            <a:rPr kumimoji="1" lang="ja-JP" altLang="en-US" sz="1300">
              <a:latin typeface="ＭＳ Ｐゴシック" panose="020B0600070205080204" pitchFamily="50" charset="-128"/>
              <a:ea typeface="ＭＳ Ｐゴシック" panose="020B0600070205080204" pitchFamily="50" charset="-128"/>
            </a:rPr>
            <a:t>円の増加となっている。これは、観光拠点施設整備事業のためと考えられる。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民生費については、各種扶助費の支出があり、削減の難しい経費であるが、目標値の設定や資格審査の適正化、各種手当の見直しを図っていくことで適正化に努める。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また、公債費については、ほぼ横ばいであるが、新庁舎建設事業の償還開始のため、今後は増加傾向になると考えられる。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実質単年度収支は赤字となったが、実質収支額は、継続的に黒字を確保している。財政調整基金残高については、財政健全化の取組を着実に実施したことにより、財政調整基金の積み立てが図られた。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財政調整基金は本町の財政運営に重要な役割を果たす基金であり、今後も中長期的な見通しにより健全な財政運営に努め、適切に基金の積み立てを行う。</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全会計において黒字となっており、一般会計から特別会計への繰出金も前年度比では減となっているが、一般会計の負担が大きくなっている。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近年大型事業を行った水道事業や、新設を行っている公共下水道事業への、元利償還金に対する繰出金の増加が予想されるため、公営企業会計は独立採算の原則に立ち返った企業経営に努め、その他特別会計についても引き続き持続可能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10059536</v>
      </c>
      <c r="BO4" s="485"/>
      <c r="BP4" s="485"/>
      <c r="BQ4" s="485"/>
      <c r="BR4" s="485"/>
      <c r="BS4" s="485"/>
      <c r="BT4" s="485"/>
      <c r="BU4" s="486"/>
      <c r="BV4" s="484">
        <v>11300653</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7.3</v>
      </c>
      <c r="CU4" s="625"/>
      <c r="CV4" s="625"/>
      <c r="CW4" s="625"/>
      <c r="CX4" s="625"/>
      <c r="CY4" s="625"/>
      <c r="CZ4" s="625"/>
      <c r="DA4" s="626"/>
      <c r="DB4" s="624">
        <v>9.3000000000000007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9469321</v>
      </c>
      <c r="BO5" s="456"/>
      <c r="BP5" s="456"/>
      <c r="BQ5" s="456"/>
      <c r="BR5" s="456"/>
      <c r="BS5" s="456"/>
      <c r="BT5" s="456"/>
      <c r="BU5" s="457"/>
      <c r="BV5" s="455">
        <v>10568125</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82.6</v>
      </c>
      <c r="CU5" s="453"/>
      <c r="CV5" s="453"/>
      <c r="CW5" s="453"/>
      <c r="CX5" s="453"/>
      <c r="CY5" s="453"/>
      <c r="CZ5" s="453"/>
      <c r="DA5" s="454"/>
      <c r="DB5" s="452">
        <v>81.8</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590215</v>
      </c>
      <c r="BO6" s="456"/>
      <c r="BP6" s="456"/>
      <c r="BQ6" s="456"/>
      <c r="BR6" s="456"/>
      <c r="BS6" s="456"/>
      <c r="BT6" s="456"/>
      <c r="BU6" s="457"/>
      <c r="BV6" s="455">
        <v>732528</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83.4</v>
      </c>
      <c r="CU6" s="599"/>
      <c r="CV6" s="599"/>
      <c r="CW6" s="599"/>
      <c r="CX6" s="599"/>
      <c r="CY6" s="599"/>
      <c r="CZ6" s="599"/>
      <c r="DA6" s="600"/>
      <c r="DB6" s="598">
        <v>84.7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224244</v>
      </c>
      <c r="BO7" s="456"/>
      <c r="BP7" s="456"/>
      <c r="BQ7" s="456"/>
      <c r="BR7" s="456"/>
      <c r="BS7" s="456"/>
      <c r="BT7" s="456"/>
      <c r="BU7" s="457"/>
      <c r="BV7" s="455">
        <v>249231</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5034787</v>
      </c>
      <c r="CU7" s="456"/>
      <c r="CV7" s="456"/>
      <c r="CW7" s="456"/>
      <c r="CX7" s="456"/>
      <c r="CY7" s="456"/>
      <c r="CZ7" s="456"/>
      <c r="DA7" s="457"/>
      <c r="DB7" s="455">
        <v>5184552</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96</v>
      </c>
      <c r="AV8" s="514"/>
      <c r="AW8" s="514"/>
      <c r="AX8" s="514"/>
      <c r="AY8" s="469" t="s">
        <v>111</v>
      </c>
      <c r="AZ8" s="470"/>
      <c r="BA8" s="470"/>
      <c r="BB8" s="470"/>
      <c r="BC8" s="470"/>
      <c r="BD8" s="470"/>
      <c r="BE8" s="470"/>
      <c r="BF8" s="470"/>
      <c r="BG8" s="470"/>
      <c r="BH8" s="470"/>
      <c r="BI8" s="470"/>
      <c r="BJ8" s="470"/>
      <c r="BK8" s="470"/>
      <c r="BL8" s="470"/>
      <c r="BM8" s="471"/>
      <c r="BN8" s="455">
        <v>365971</v>
      </c>
      <c r="BO8" s="456"/>
      <c r="BP8" s="456"/>
      <c r="BQ8" s="456"/>
      <c r="BR8" s="456"/>
      <c r="BS8" s="456"/>
      <c r="BT8" s="456"/>
      <c r="BU8" s="457"/>
      <c r="BV8" s="455">
        <v>483297</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0.23</v>
      </c>
      <c r="CU8" s="559"/>
      <c r="CV8" s="559"/>
      <c r="CW8" s="559"/>
      <c r="CX8" s="559"/>
      <c r="CY8" s="559"/>
      <c r="CZ8" s="559"/>
      <c r="DA8" s="560"/>
      <c r="DB8" s="558">
        <v>0.23</v>
      </c>
      <c r="DC8" s="559"/>
      <c r="DD8" s="559"/>
      <c r="DE8" s="559"/>
      <c r="DF8" s="559"/>
      <c r="DG8" s="559"/>
      <c r="DH8" s="559"/>
      <c r="DI8" s="560"/>
    </row>
    <row r="9" spans="1:119" ht="18.75" customHeight="1" thickBot="1" x14ac:dyDescent="0.25">
      <c r="A9" s="181"/>
      <c r="B9" s="587" t="s">
        <v>113</v>
      </c>
      <c r="C9" s="588"/>
      <c r="D9" s="588"/>
      <c r="E9" s="588"/>
      <c r="F9" s="588"/>
      <c r="G9" s="588"/>
      <c r="H9" s="588"/>
      <c r="I9" s="588"/>
      <c r="J9" s="588"/>
      <c r="K9" s="506"/>
      <c r="L9" s="589" t="s">
        <v>114</v>
      </c>
      <c r="M9" s="590"/>
      <c r="N9" s="590"/>
      <c r="O9" s="590"/>
      <c r="P9" s="590"/>
      <c r="Q9" s="591"/>
      <c r="R9" s="592">
        <v>10147</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117</v>
      </c>
      <c r="AV9" s="514"/>
      <c r="AW9" s="514"/>
      <c r="AX9" s="514"/>
      <c r="AY9" s="469" t="s">
        <v>118</v>
      </c>
      <c r="AZ9" s="470"/>
      <c r="BA9" s="470"/>
      <c r="BB9" s="470"/>
      <c r="BC9" s="470"/>
      <c r="BD9" s="470"/>
      <c r="BE9" s="470"/>
      <c r="BF9" s="470"/>
      <c r="BG9" s="470"/>
      <c r="BH9" s="470"/>
      <c r="BI9" s="470"/>
      <c r="BJ9" s="470"/>
      <c r="BK9" s="470"/>
      <c r="BL9" s="470"/>
      <c r="BM9" s="471"/>
      <c r="BN9" s="455">
        <v>-117326</v>
      </c>
      <c r="BO9" s="456"/>
      <c r="BP9" s="456"/>
      <c r="BQ9" s="456"/>
      <c r="BR9" s="456"/>
      <c r="BS9" s="456"/>
      <c r="BT9" s="456"/>
      <c r="BU9" s="457"/>
      <c r="BV9" s="455">
        <v>284568</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11.7</v>
      </c>
      <c r="CU9" s="453"/>
      <c r="CV9" s="453"/>
      <c r="CW9" s="453"/>
      <c r="CX9" s="453"/>
      <c r="CY9" s="453"/>
      <c r="CZ9" s="453"/>
      <c r="DA9" s="454"/>
      <c r="DB9" s="452">
        <v>11.2</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120</v>
      </c>
      <c r="M10" s="412"/>
      <c r="N10" s="412"/>
      <c r="O10" s="412"/>
      <c r="P10" s="412"/>
      <c r="Q10" s="413"/>
      <c r="R10" s="408">
        <v>11160</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472</v>
      </c>
      <c r="BO10" s="456"/>
      <c r="BP10" s="456"/>
      <c r="BQ10" s="456"/>
      <c r="BR10" s="456"/>
      <c r="BS10" s="456"/>
      <c r="BT10" s="456"/>
      <c r="BU10" s="457"/>
      <c r="BV10" s="455">
        <v>801</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128</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2">
      <c r="A12" s="181"/>
      <c r="B12" s="561" t="s">
        <v>133</v>
      </c>
      <c r="C12" s="562"/>
      <c r="D12" s="562"/>
      <c r="E12" s="562"/>
      <c r="F12" s="562"/>
      <c r="G12" s="562"/>
      <c r="H12" s="562"/>
      <c r="I12" s="562"/>
      <c r="J12" s="562"/>
      <c r="K12" s="563"/>
      <c r="L12" s="570" t="s">
        <v>134</v>
      </c>
      <c r="M12" s="571"/>
      <c r="N12" s="571"/>
      <c r="O12" s="571"/>
      <c r="P12" s="571"/>
      <c r="Q12" s="572"/>
      <c r="R12" s="573">
        <v>10290</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141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142</v>
      </c>
      <c r="N13" s="540"/>
      <c r="O13" s="540"/>
      <c r="P13" s="540"/>
      <c r="Q13" s="541"/>
      <c r="R13" s="542">
        <v>10237</v>
      </c>
      <c r="S13" s="543"/>
      <c r="T13" s="543"/>
      <c r="U13" s="543"/>
      <c r="V13" s="544"/>
      <c r="W13" s="545" t="s">
        <v>143</v>
      </c>
      <c r="X13" s="441"/>
      <c r="Y13" s="441"/>
      <c r="Z13" s="441"/>
      <c r="AA13" s="441"/>
      <c r="AB13" s="442"/>
      <c r="AC13" s="408">
        <v>681</v>
      </c>
      <c r="AD13" s="409"/>
      <c r="AE13" s="409"/>
      <c r="AF13" s="409"/>
      <c r="AG13" s="410"/>
      <c r="AH13" s="408">
        <v>778</v>
      </c>
      <c r="AI13" s="409"/>
      <c r="AJ13" s="409"/>
      <c r="AK13" s="409"/>
      <c r="AL13" s="468"/>
      <c r="AM13" s="512" t="s">
        <v>144</v>
      </c>
      <c r="AN13" s="412"/>
      <c r="AO13" s="412"/>
      <c r="AP13" s="412"/>
      <c r="AQ13" s="412"/>
      <c r="AR13" s="412"/>
      <c r="AS13" s="412"/>
      <c r="AT13" s="413"/>
      <c r="AU13" s="513" t="s">
        <v>138</v>
      </c>
      <c r="AV13" s="514"/>
      <c r="AW13" s="514"/>
      <c r="AX13" s="514"/>
      <c r="AY13" s="469" t="s">
        <v>145</v>
      </c>
      <c r="AZ13" s="470"/>
      <c r="BA13" s="470"/>
      <c r="BB13" s="470"/>
      <c r="BC13" s="470"/>
      <c r="BD13" s="470"/>
      <c r="BE13" s="470"/>
      <c r="BF13" s="470"/>
      <c r="BG13" s="470"/>
      <c r="BH13" s="470"/>
      <c r="BI13" s="470"/>
      <c r="BJ13" s="470"/>
      <c r="BK13" s="470"/>
      <c r="BL13" s="470"/>
      <c r="BM13" s="471"/>
      <c r="BN13" s="455">
        <v>-116854</v>
      </c>
      <c r="BO13" s="456"/>
      <c r="BP13" s="456"/>
      <c r="BQ13" s="456"/>
      <c r="BR13" s="456"/>
      <c r="BS13" s="456"/>
      <c r="BT13" s="456"/>
      <c r="BU13" s="457"/>
      <c r="BV13" s="455">
        <v>285369</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7.6</v>
      </c>
      <c r="CU13" s="453"/>
      <c r="CV13" s="453"/>
      <c r="CW13" s="453"/>
      <c r="CX13" s="453"/>
      <c r="CY13" s="453"/>
      <c r="CZ13" s="453"/>
      <c r="DA13" s="454"/>
      <c r="DB13" s="452">
        <v>7.2</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147</v>
      </c>
      <c r="M14" s="582"/>
      <c r="N14" s="582"/>
      <c r="O14" s="582"/>
      <c r="P14" s="582"/>
      <c r="Q14" s="583"/>
      <c r="R14" s="542">
        <v>10417</v>
      </c>
      <c r="S14" s="543"/>
      <c r="T14" s="543"/>
      <c r="U14" s="543"/>
      <c r="V14" s="544"/>
      <c r="W14" s="546"/>
      <c r="X14" s="444"/>
      <c r="Y14" s="444"/>
      <c r="Z14" s="444"/>
      <c r="AA14" s="444"/>
      <c r="AB14" s="445"/>
      <c r="AC14" s="535">
        <v>14.2</v>
      </c>
      <c r="AD14" s="536"/>
      <c r="AE14" s="536"/>
      <c r="AF14" s="536"/>
      <c r="AG14" s="537"/>
      <c r="AH14" s="535">
        <v>15.6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v>30.5</v>
      </c>
      <c r="CU14" s="553"/>
      <c r="CV14" s="553"/>
      <c r="CW14" s="553"/>
      <c r="CX14" s="553"/>
      <c r="CY14" s="553"/>
      <c r="CZ14" s="553"/>
      <c r="DA14" s="554"/>
      <c r="DB14" s="552">
        <v>10.8</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142</v>
      </c>
      <c r="N15" s="540"/>
      <c r="O15" s="540"/>
      <c r="P15" s="540"/>
      <c r="Q15" s="541"/>
      <c r="R15" s="542">
        <v>10374</v>
      </c>
      <c r="S15" s="543"/>
      <c r="T15" s="543"/>
      <c r="U15" s="543"/>
      <c r="V15" s="544"/>
      <c r="W15" s="545" t="s">
        <v>149</v>
      </c>
      <c r="X15" s="441"/>
      <c r="Y15" s="441"/>
      <c r="Z15" s="441"/>
      <c r="AA15" s="441"/>
      <c r="AB15" s="442"/>
      <c r="AC15" s="408">
        <v>638</v>
      </c>
      <c r="AD15" s="409"/>
      <c r="AE15" s="409"/>
      <c r="AF15" s="409"/>
      <c r="AG15" s="410"/>
      <c r="AH15" s="408">
        <v>658</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1086206</v>
      </c>
      <c r="BO15" s="485"/>
      <c r="BP15" s="485"/>
      <c r="BQ15" s="485"/>
      <c r="BR15" s="485"/>
      <c r="BS15" s="485"/>
      <c r="BT15" s="485"/>
      <c r="BU15" s="486"/>
      <c r="BV15" s="484">
        <v>1031378</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13.3</v>
      </c>
      <c r="AD16" s="536"/>
      <c r="AE16" s="536"/>
      <c r="AF16" s="536"/>
      <c r="AG16" s="537"/>
      <c r="AH16" s="535">
        <v>13.2</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4710291</v>
      </c>
      <c r="BO16" s="456"/>
      <c r="BP16" s="456"/>
      <c r="BQ16" s="456"/>
      <c r="BR16" s="456"/>
      <c r="BS16" s="456"/>
      <c r="BT16" s="456"/>
      <c r="BU16" s="457"/>
      <c r="BV16" s="455">
        <v>4743833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3468</v>
      </c>
      <c r="AD17" s="409"/>
      <c r="AE17" s="409"/>
      <c r="AF17" s="409"/>
      <c r="AG17" s="410"/>
      <c r="AH17" s="408">
        <v>3541</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1363469</v>
      </c>
      <c r="BO17" s="456"/>
      <c r="BP17" s="456"/>
      <c r="BQ17" s="456"/>
      <c r="BR17" s="456"/>
      <c r="BS17" s="456"/>
      <c r="BT17" s="456"/>
      <c r="BU17" s="457"/>
      <c r="BV17" s="455">
        <v>1290982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159</v>
      </c>
      <c r="C18" s="506"/>
      <c r="D18" s="506"/>
      <c r="E18" s="507"/>
      <c r="F18" s="507"/>
      <c r="G18" s="507"/>
      <c r="H18" s="507"/>
      <c r="I18" s="507"/>
      <c r="J18" s="507"/>
      <c r="K18" s="507"/>
      <c r="L18" s="508">
        <v>104.92</v>
      </c>
      <c r="M18" s="508"/>
      <c r="N18" s="508"/>
      <c r="O18" s="508"/>
      <c r="P18" s="508"/>
      <c r="Q18" s="508"/>
      <c r="R18" s="509"/>
      <c r="S18" s="509"/>
      <c r="T18" s="509"/>
      <c r="U18" s="509"/>
      <c r="V18" s="510"/>
      <c r="W18" s="526"/>
      <c r="X18" s="527"/>
      <c r="Y18" s="527"/>
      <c r="Z18" s="527"/>
      <c r="AA18" s="527"/>
      <c r="AB18" s="551"/>
      <c r="AC18" s="425">
        <v>72.400000000000006</v>
      </c>
      <c r="AD18" s="426"/>
      <c r="AE18" s="426"/>
      <c r="AF18" s="426"/>
      <c r="AG18" s="511"/>
      <c r="AH18" s="425">
        <v>71.099999999999994</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4229883</v>
      </c>
      <c r="BO18" s="456"/>
      <c r="BP18" s="456"/>
      <c r="BQ18" s="456"/>
      <c r="BR18" s="456"/>
      <c r="BS18" s="456"/>
      <c r="BT18" s="456"/>
      <c r="BU18" s="457"/>
      <c r="BV18" s="455">
        <v>4348431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161</v>
      </c>
      <c r="C19" s="506"/>
      <c r="D19" s="506"/>
      <c r="E19" s="507"/>
      <c r="F19" s="507"/>
      <c r="G19" s="507"/>
      <c r="H19" s="507"/>
      <c r="I19" s="507"/>
      <c r="J19" s="507"/>
      <c r="K19" s="507"/>
      <c r="L19" s="515">
        <v>97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6359289</v>
      </c>
      <c r="BO19" s="456"/>
      <c r="BP19" s="456"/>
      <c r="BQ19" s="456"/>
      <c r="BR19" s="456"/>
      <c r="BS19" s="456"/>
      <c r="BT19" s="456"/>
      <c r="BU19" s="457"/>
      <c r="BV19" s="455">
        <v>6412672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163</v>
      </c>
      <c r="C20" s="506"/>
      <c r="D20" s="506"/>
      <c r="E20" s="507"/>
      <c r="F20" s="507"/>
      <c r="G20" s="507"/>
      <c r="H20" s="507"/>
      <c r="I20" s="507"/>
      <c r="J20" s="507"/>
      <c r="K20" s="507"/>
      <c r="L20" s="515">
        <v>4714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9247000</v>
      </c>
      <c r="BO22" s="485"/>
      <c r="BP22" s="485"/>
      <c r="BQ22" s="485"/>
      <c r="BR22" s="485"/>
      <c r="BS22" s="485"/>
      <c r="BT22" s="485"/>
      <c r="BU22" s="486"/>
      <c r="BV22" s="484">
        <v>9225189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8547242</v>
      </c>
      <c r="BO23" s="456"/>
      <c r="BP23" s="456"/>
      <c r="BQ23" s="456"/>
      <c r="BR23" s="456"/>
      <c r="BS23" s="456"/>
      <c r="BT23" s="456"/>
      <c r="BU23" s="457"/>
      <c r="BV23" s="455">
        <v>8610987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173</v>
      </c>
      <c r="F24" s="412"/>
      <c r="G24" s="412"/>
      <c r="H24" s="412"/>
      <c r="I24" s="412"/>
      <c r="J24" s="412"/>
      <c r="K24" s="413"/>
      <c r="L24" s="408">
        <v>1</v>
      </c>
      <c r="M24" s="409"/>
      <c r="N24" s="409"/>
      <c r="O24" s="409"/>
      <c r="P24" s="410"/>
      <c r="Q24" s="408">
        <v>6462</v>
      </c>
      <c r="R24" s="409"/>
      <c r="S24" s="409"/>
      <c r="T24" s="409"/>
      <c r="U24" s="409"/>
      <c r="V24" s="410"/>
      <c r="W24" s="498"/>
      <c r="X24" s="435"/>
      <c r="Y24" s="436"/>
      <c r="Z24" s="411" t="s">
        <v>174</v>
      </c>
      <c r="AA24" s="412"/>
      <c r="AB24" s="412"/>
      <c r="AC24" s="412"/>
      <c r="AD24" s="412"/>
      <c r="AE24" s="412"/>
      <c r="AF24" s="412"/>
      <c r="AG24" s="413"/>
      <c r="AH24" s="408">
        <v>157</v>
      </c>
      <c r="AI24" s="409"/>
      <c r="AJ24" s="409"/>
      <c r="AK24" s="409"/>
      <c r="AL24" s="410"/>
      <c r="AM24" s="408">
        <v>403804</v>
      </c>
      <c r="AN24" s="409"/>
      <c r="AO24" s="409"/>
      <c r="AP24" s="409"/>
      <c r="AQ24" s="409"/>
      <c r="AR24" s="410"/>
      <c r="AS24" s="408">
        <v>2572</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7065389</v>
      </c>
      <c r="BO24" s="456"/>
      <c r="BP24" s="456"/>
      <c r="BQ24" s="456"/>
      <c r="BR24" s="456"/>
      <c r="BS24" s="456"/>
      <c r="BT24" s="456"/>
      <c r="BU24" s="457"/>
      <c r="BV24" s="455">
        <v>6876185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176</v>
      </c>
      <c r="F25" s="412"/>
      <c r="G25" s="412"/>
      <c r="H25" s="412"/>
      <c r="I25" s="412"/>
      <c r="J25" s="412"/>
      <c r="K25" s="413"/>
      <c r="L25" s="408">
        <v>1</v>
      </c>
      <c r="M25" s="409"/>
      <c r="N25" s="409"/>
      <c r="O25" s="409"/>
      <c r="P25" s="410"/>
      <c r="Q25" s="408">
        <v>5211</v>
      </c>
      <c r="R25" s="409"/>
      <c r="S25" s="409"/>
      <c r="T25" s="409"/>
      <c r="U25" s="409"/>
      <c r="V25" s="410"/>
      <c r="W25" s="498"/>
      <c r="X25" s="435"/>
      <c r="Y25" s="436"/>
      <c r="Z25" s="411" t="s">
        <v>177</v>
      </c>
      <c r="AA25" s="412"/>
      <c r="AB25" s="412"/>
      <c r="AC25" s="412"/>
      <c r="AD25" s="412"/>
      <c r="AE25" s="412"/>
      <c r="AF25" s="412"/>
      <c r="AG25" s="413"/>
      <c r="AH25" s="408" t="s">
        <v>141</v>
      </c>
      <c r="AI25" s="409"/>
      <c r="AJ25" s="409"/>
      <c r="AK25" s="409"/>
      <c r="AL25" s="410"/>
      <c r="AM25" s="408" t="s">
        <v>141</v>
      </c>
      <c r="AN25" s="409"/>
      <c r="AO25" s="409"/>
      <c r="AP25" s="409"/>
      <c r="AQ25" s="409"/>
      <c r="AR25" s="410"/>
      <c r="AS25" s="408" t="s">
        <v>141</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366149</v>
      </c>
      <c r="BO25" s="485"/>
      <c r="BP25" s="485"/>
      <c r="BQ25" s="485"/>
      <c r="BR25" s="485"/>
      <c r="BS25" s="485"/>
      <c r="BT25" s="485"/>
      <c r="BU25" s="486"/>
      <c r="BV25" s="484">
        <v>48436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4923</v>
      </c>
      <c r="R26" s="409"/>
      <c r="S26" s="409"/>
      <c r="T26" s="409"/>
      <c r="U26" s="409"/>
      <c r="V26" s="410"/>
      <c r="W26" s="498"/>
      <c r="X26" s="435"/>
      <c r="Y26" s="436"/>
      <c r="Z26" s="411" t="s">
        <v>180</v>
      </c>
      <c r="AA26" s="466"/>
      <c r="AB26" s="466"/>
      <c r="AC26" s="466"/>
      <c r="AD26" s="466"/>
      <c r="AE26" s="466"/>
      <c r="AF26" s="466"/>
      <c r="AG26" s="467"/>
      <c r="AH26" s="408" t="s">
        <v>141</v>
      </c>
      <c r="AI26" s="409"/>
      <c r="AJ26" s="409"/>
      <c r="AK26" s="409"/>
      <c r="AL26" s="410"/>
      <c r="AM26" s="408" t="s">
        <v>141</v>
      </c>
      <c r="AN26" s="409"/>
      <c r="AO26" s="409"/>
      <c r="AP26" s="409"/>
      <c r="AQ26" s="409"/>
      <c r="AR26" s="410"/>
      <c r="AS26" s="408" t="s">
        <v>141</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141</v>
      </c>
      <c r="BO26" s="456"/>
      <c r="BP26" s="456"/>
      <c r="BQ26" s="456"/>
      <c r="BR26" s="456"/>
      <c r="BS26" s="456"/>
      <c r="BT26" s="456"/>
      <c r="BU26" s="457"/>
      <c r="BV26" s="455" t="s">
        <v>141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182</v>
      </c>
      <c r="F27" s="412"/>
      <c r="G27" s="412"/>
      <c r="H27" s="412"/>
      <c r="I27" s="412"/>
      <c r="J27" s="412"/>
      <c r="K27" s="413"/>
      <c r="L27" s="408">
        <v>1</v>
      </c>
      <c r="M27" s="409"/>
      <c r="N27" s="409"/>
      <c r="O27" s="409"/>
      <c r="P27" s="410"/>
      <c r="Q27" s="408">
        <v>2840</v>
      </c>
      <c r="R27" s="409"/>
      <c r="S27" s="409"/>
      <c r="T27" s="409"/>
      <c r="U27" s="409"/>
      <c r="V27" s="410"/>
      <c r="W27" s="498"/>
      <c r="X27" s="435"/>
      <c r="Y27" s="436"/>
      <c r="Z27" s="411" t="s">
        <v>183</v>
      </c>
      <c r="AA27" s="412"/>
      <c r="AB27" s="412"/>
      <c r="AC27" s="412"/>
      <c r="AD27" s="412"/>
      <c r="AE27" s="412"/>
      <c r="AF27" s="412"/>
      <c r="AG27" s="413"/>
      <c r="AH27" s="408">
        <v>8</v>
      </c>
      <c r="AI27" s="409"/>
      <c r="AJ27" s="409"/>
      <c r="AK27" s="409"/>
      <c r="AL27" s="410"/>
      <c r="AM27" s="408">
        <v>20587</v>
      </c>
      <c r="AN27" s="409"/>
      <c r="AO27" s="409"/>
      <c r="AP27" s="409"/>
      <c r="AQ27" s="409"/>
      <c r="AR27" s="410"/>
      <c r="AS27" s="408">
        <v>2573</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173493</v>
      </c>
      <c r="BO27" s="490"/>
      <c r="BP27" s="490"/>
      <c r="BQ27" s="490"/>
      <c r="BR27" s="490"/>
      <c r="BS27" s="490"/>
      <c r="BT27" s="490"/>
      <c r="BU27" s="491"/>
      <c r="BV27" s="489">
        <v>173493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185</v>
      </c>
      <c r="F28" s="412"/>
      <c r="G28" s="412"/>
      <c r="H28" s="412"/>
      <c r="I28" s="412"/>
      <c r="J28" s="412"/>
      <c r="K28" s="413"/>
      <c r="L28" s="408">
        <v>1</v>
      </c>
      <c r="M28" s="409"/>
      <c r="N28" s="409"/>
      <c r="O28" s="409"/>
      <c r="P28" s="410"/>
      <c r="Q28" s="408">
        <v>2340</v>
      </c>
      <c r="R28" s="409"/>
      <c r="S28" s="409"/>
      <c r="T28" s="409"/>
      <c r="U28" s="409"/>
      <c r="V28" s="410"/>
      <c r="W28" s="498"/>
      <c r="X28" s="435"/>
      <c r="Y28" s="436"/>
      <c r="Z28" s="411" t="s">
        <v>186</v>
      </c>
      <c r="AA28" s="412"/>
      <c r="AB28" s="412"/>
      <c r="AC28" s="412"/>
      <c r="AD28" s="412"/>
      <c r="AE28" s="412"/>
      <c r="AF28" s="412"/>
      <c r="AG28" s="413"/>
      <c r="AH28" s="408" t="s">
        <v>141</v>
      </c>
      <c r="AI28" s="409"/>
      <c r="AJ28" s="409"/>
      <c r="AK28" s="409"/>
      <c r="AL28" s="410"/>
      <c r="AM28" s="408" t="s">
        <v>141</v>
      </c>
      <c r="AN28" s="409"/>
      <c r="AO28" s="409"/>
      <c r="AP28" s="409"/>
      <c r="AQ28" s="409"/>
      <c r="AR28" s="410"/>
      <c r="AS28" s="408" t="s">
        <v>141</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1500805</v>
      </c>
      <c r="BO28" s="485"/>
      <c r="BP28" s="485"/>
      <c r="BQ28" s="485"/>
      <c r="BR28" s="485"/>
      <c r="BS28" s="485"/>
      <c r="BT28" s="485"/>
      <c r="BU28" s="486"/>
      <c r="BV28" s="484">
        <v>1250333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188</v>
      </c>
      <c r="F29" s="412"/>
      <c r="G29" s="412"/>
      <c r="H29" s="412"/>
      <c r="I29" s="412"/>
      <c r="J29" s="412"/>
      <c r="K29" s="413"/>
      <c r="L29" s="408">
        <v>14</v>
      </c>
      <c r="M29" s="409"/>
      <c r="N29" s="409"/>
      <c r="O29" s="409"/>
      <c r="P29" s="410"/>
      <c r="Q29" s="408">
        <v>2170</v>
      </c>
      <c r="R29" s="409"/>
      <c r="S29" s="409"/>
      <c r="T29" s="409"/>
      <c r="U29" s="409"/>
      <c r="V29" s="410"/>
      <c r="W29" s="499"/>
      <c r="X29" s="500"/>
      <c r="Y29" s="501"/>
      <c r="Z29" s="411" t="s">
        <v>189</v>
      </c>
      <c r="AA29" s="412"/>
      <c r="AB29" s="412"/>
      <c r="AC29" s="412"/>
      <c r="AD29" s="412"/>
      <c r="AE29" s="412"/>
      <c r="AF29" s="412"/>
      <c r="AG29" s="413"/>
      <c r="AH29" s="408">
        <v>165</v>
      </c>
      <c r="AI29" s="409"/>
      <c r="AJ29" s="409"/>
      <c r="AK29" s="409"/>
      <c r="AL29" s="410"/>
      <c r="AM29" s="408">
        <v>424391</v>
      </c>
      <c r="AN29" s="409"/>
      <c r="AO29" s="409"/>
      <c r="AP29" s="409"/>
      <c r="AQ29" s="409"/>
      <c r="AR29" s="410"/>
      <c r="AS29" s="408">
        <v>2572</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310713</v>
      </c>
      <c r="BO29" s="456"/>
      <c r="BP29" s="456"/>
      <c r="BQ29" s="456"/>
      <c r="BR29" s="456"/>
      <c r="BS29" s="456"/>
      <c r="BT29" s="456"/>
      <c r="BU29" s="457"/>
      <c r="BV29" s="455">
        <v>310713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89.7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1062987</v>
      </c>
      <c r="BO30" s="490"/>
      <c r="BP30" s="490"/>
      <c r="BQ30" s="490"/>
      <c r="BR30" s="490"/>
      <c r="BS30" s="490"/>
      <c r="BT30" s="490"/>
      <c r="BU30" s="491"/>
      <c r="BV30" s="489">
        <v>1440529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198</v>
      </c>
      <c r="D33" s="407"/>
      <c r="E33" s="406" t="s">
        <v>199</v>
      </c>
      <c r="F33" s="406"/>
      <c r="G33" s="406"/>
      <c r="H33" s="406"/>
      <c r="I33" s="406"/>
      <c r="J33" s="406"/>
      <c r="K33" s="406"/>
      <c r="L33" s="406"/>
      <c r="M33" s="406"/>
      <c r="N33" s="406"/>
      <c r="O33" s="406"/>
      <c r="P33" s="406"/>
      <c r="Q33" s="406"/>
      <c r="R33" s="406"/>
      <c r="S33" s="406"/>
      <c r="T33" s="206"/>
      <c r="U33" s="407" t="s">
        <v>198</v>
      </c>
      <c r="V33" s="407"/>
      <c r="W33" s="406" t="s">
        <v>199</v>
      </c>
      <c r="X33" s="406"/>
      <c r="Y33" s="406"/>
      <c r="Z33" s="406"/>
      <c r="AA33" s="406"/>
      <c r="AB33" s="406"/>
      <c r="AC33" s="406"/>
      <c r="AD33" s="406"/>
      <c r="AE33" s="406"/>
      <c r="AF33" s="406"/>
      <c r="AG33" s="406"/>
      <c r="AH33" s="406"/>
      <c r="AI33" s="406"/>
      <c r="AJ33" s="406"/>
      <c r="AK33" s="406"/>
      <c r="AL33" s="206"/>
      <c r="AM33" s="407" t="s">
        <v>198</v>
      </c>
      <c r="AN33" s="407"/>
      <c r="AO33" s="406" t="s">
        <v>199</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198</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公共下水道事業特別会計</v>
      </c>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徳之島地区消防組合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奄美群島広域事務組合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徳之島地区介護保険組合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徳之島愛ランド広域連合（一般会計）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徳之島愛ランド広域連合（徳之島食肉センター特別会計）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鹿児島県後期高齢者医療広域連合（一般会計）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鹿児島県後期高齢者医療広域連合（後期高齢者医療特別会計）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BMcn3/d2yxObyUAzeMIl9kt2J6mo7D6SwHo9qAsqaxAf0GrogNDCixuMZqS1kilEbnBaUMokTbG0FOpkdNN9NQ==" saltValue="7UMBVqduqRp38K0p7uXdq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87" t="s">
        <v>562</v>
      </c>
      <c r="D34" s="1187"/>
      <c r="E34" s="1188"/>
      <c r="F34" s="32">
        <v>5.0199999999999996</v>
      </c>
      <c r="G34" s="33">
        <v>4.54</v>
      </c>
      <c r="H34" s="33">
        <v>5.79</v>
      </c>
      <c r="I34" s="33">
        <v>6.89</v>
      </c>
      <c r="J34" s="34">
        <v>8.27</v>
      </c>
      <c r="K34" s="22"/>
      <c r="L34" s="22"/>
      <c r="M34" s="22"/>
      <c r="N34" s="22"/>
      <c r="O34" s="22"/>
      <c r="P34" s="22"/>
    </row>
    <row r="35" spans="1:16" ht="39" customHeight="1" x14ac:dyDescent="0.2">
      <c r="A35" s="22"/>
      <c r="B35" s="35"/>
      <c r="C35" s="1181" t="s">
        <v>563</v>
      </c>
      <c r="D35" s="1182"/>
      <c r="E35" s="1183"/>
      <c r="F35" s="36">
        <v>3.92</v>
      </c>
      <c r="G35" s="37">
        <v>3.35</v>
      </c>
      <c r="H35" s="37">
        <v>4.07</v>
      </c>
      <c r="I35" s="37">
        <v>9.32</v>
      </c>
      <c r="J35" s="38">
        <v>7.26</v>
      </c>
      <c r="K35" s="22"/>
      <c r="L35" s="22"/>
      <c r="M35" s="22"/>
      <c r="N35" s="22"/>
      <c r="O35" s="22"/>
      <c r="P35" s="22"/>
    </row>
    <row r="36" spans="1:16" ht="39" customHeight="1" x14ac:dyDescent="0.2">
      <c r="A36" s="22"/>
      <c r="B36" s="35"/>
      <c r="C36" s="1181" t="s">
        <v>564</v>
      </c>
      <c r="D36" s="1182"/>
      <c r="E36" s="1183"/>
      <c r="F36" s="36">
        <v>0.99</v>
      </c>
      <c r="G36" s="37">
        <v>0.93</v>
      </c>
      <c r="H36" s="37">
        <v>0.73</v>
      </c>
      <c r="I36" s="37">
        <v>0.86</v>
      </c>
      <c r="J36" s="38">
        <v>2.0099999999999998</v>
      </c>
      <c r="K36" s="22"/>
      <c r="L36" s="22"/>
      <c r="M36" s="22"/>
      <c r="N36" s="22"/>
      <c r="O36" s="22"/>
      <c r="P36" s="22"/>
    </row>
    <row r="37" spans="1:16" ht="39" customHeight="1" x14ac:dyDescent="0.2">
      <c r="A37" s="22"/>
      <c r="B37" s="35"/>
      <c r="C37" s="1181" t="s">
        <v>565</v>
      </c>
      <c r="D37" s="1182"/>
      <c r="E37" s="1183"/>
      <c r="F37" s="36">
        <v>0.67</v>
      </c>
      <c r="G37" s="37">
        <v>0.31</v>
      </c>
      <c r="H37" s="37">
        <v>0.42</v>
      </c>
      <c r="I37" s="37">
        <v>0.95</v>
      </c>
      <c r="J37" s="38">
        <v>0.45</v>
      </c>
      <c r="K37" s="22"/>
      <c r="L37" s="22"/>
      <c r="M37" s="22"/>
      <c r="N37" s="22"/>
      <c r="O37" s="22"/>
      <c r="P37" s="22"/>
    </row>
    <row r="38" spans="1:16" ht="39" customHeight="1" x14ac:dyDescent="0.2">
      <c r="A38" s="22"/>
      <c r="B38" s="35"/>
      <c r="C38" s="1181" t="s">
        <v>566</v>
      </c>
      <c r="D38" s="1182"/>
      <c r="E38" s="1183"/>
      <c r="F38" s="36">
        <v>0</v>
      </c>
      <c r="G38" s="37">
        <v>0.01</v>
      </c>
      <c r="H38" s="37">
        <v>0.01</v>
      </c>
      <c r="I38" s="37">
        <v>0.01</v>
      </c>
      <c r="J38" s="38">
        <v>0.03</v>
      </c>
      <c r="K38" s="22"/>
      <c r="L38" s="22"/>
      <c r="M38" s="22"/>
      <c r="N38" s="22"/>
      <c r="O38" s="22"/>
      <c r="P38" s="22"/>
    </row>
    <row r="39" spans="1:16" ht="39" customHeight="1" x14ac:dyDescent="0.2">
      <c r="A39" s="22"/>
      <c r="B39" s="35"/>
      <c r="C39" s="1181" t="s">
        <v>567</v>
      </c>
      <c r="D39" s="1182"/>
      <c r="E39" s="1183"/>
      <c r="F39" s="36">
        <v>0.01</v>
      </c>
      <c r="G39" s="37">
        <v>0.01</v>
      </c>
      <c r="H39" s="37">
        <v>0.01</v>
      </c>
      <c r="I39" s="37">
        <v>0.02</v>
      </c>
      <c r="J39" s="38">
        <v>0</v>
      </c>
      <c r="K39" s="22"/>
      <c r="L39" s="22"/>
      <c r="M39" s="22"/>
      <c r="N39" s="22"/>
      <c r="O39" s="22"/>
      <c r="P39" s="22"/>
    </row>
    <row r="40" spans="1:16" ht="39" customHeight="1" x14ac:dyDescent="0.2">
      <c r="A40" s="22"/>
      <c r="B40" s="35"/>
      <c r="C40" s="1181" t="s">
        <v>568</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569</v>
      </c>
      <c r="D42" s="1182"/>
      <c r="E42" s="1183"/>
      <c r="F42" s="36" t="s">
        <v>513</v>
      </c>
      <c r="G42" s="37" t="s">
        <v>513</v>
      </c>
      <c r="H42" s="37" t="s">
        <v>513</v>
      </c>
      <c r="I42" s="37" t="s">
        <v>513</v>
      </c>
      <c r="J42" s="38" t="s">
        <v>513</v>
      </c>
      <c r="K42" s="22"/>
      <c r="L42" s="22"/>
      <c r="M42" s="22"/>
      <c r="N42" s="22"/>
      <c r="O42" s="22"/>
      <c r="P42" s="22"/>
    </row>
    <row r="43" spans="1:16" ht="39" customHeight="1" thickBot="1" x14ac:dyDescent="0.25">
      <c r="A43" s="22"/>
      <c r="B43" s="40"/>
      <c r="C43" s="1184" t="s">
        <v>570</v>
      </c>
      <c r="D43" s="1185"/>
      <c r="E43" s="1186"/>
      <c r="F43" s="41">
        <v>0.08</v>
      </c>
      <c r="G43" s="42">
        <v>0</v>
      </c>
      <c r="H43" s="42" t="s">
        <v>513</v>
      </c>
      <c r="I43" s="42" t="s">
        <v>513</v>
      </c>
      <c r="J43" s="43" t="s">
        <v>513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WziEELNf0U8Sf8kxaOL7hQ+nlEDL4+BGuZ2pvC7smvhFi5Fb/fC9PJUbzKXD6+QBfVSkMx2paODNvAvxaCKhQ==" saltValue="ltxKWowESHaVx2YZ8X/a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823</v>
      </c>
      <c r="L45" s="60">
        <v>812</v>
      </c>
      <c r="M45" s="60">
        <v>807</v>
      </c>
      <c r="N45" s="60">
        <v>802</v>
      </c>
      <c r="O45" s="61">
        <v>809</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513</v>
      </c>
      <c r="L46" s="64" t="s">
        <v>513</v>
      </c>
      <c r="M46" s="64" t="s">
        <v>513</v>
      </c>
      <c r="N46" s="64" t="s">
        <v>513</v>
      </c>
      <c r="O46" s="65" t="s">
        <v>513</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513</v>
      </c>
      <c r="L47" s="64" t="s">
        <v>513</v>
      </c>
      <c r="M47" s="64" t="s">
        <v>513</v>
      </c>
      <c r="N47" s="64" t="s">
        <v>513</v>
      </c>
      <c r="O47" s="65" t="s">
        <v>513</v>
      </c>
      <c r="P47" s="48"/>
      <c r="Q47" s="48"/>
      <c r="R47" s="48"/>
      <c r="S47" s="48"/>
      <c r="T47" s="48"/>
      <c r="U47" s="48"/>
    </row>
    <row r="48" spans="1:21" ht="30.75" customHeight="1" x14ac:dyDescent="0.2">
      <c r="A48" s="48"/>
      <c r="B48" s="1214"/>
      <c r="C48" s="1215"/>
      <c r="D48" s="62"/>
      <c r="E48" s="1191" t="s">
        <v>15</v>
      </c>
      <c r="F48" s="1191"/>
      <c r="G48" s="1191"/>
      <c r="H48" s="1191"/>
      <c r="I48" s="1191"/>
      <c r="J48" s="1192"/>
      <c r="K48" s="63">
        <v>172</v>
      </c>
      <c r="L48" s="64">
        <v>179</v>
      </c>
      <c r="M48" s="64">
        <v>227</v>
      </c>
      <c r="N48" s="64">
        <v>237</v>
      </c>
      <c r="O48" s="65">
        <v>227</v>
      </c>
      <c r="P48" s="48"/>
      <c r="Q48" s="48"/>
      <c r="R48" s="48"/>
      <c r="S48" s="48"/>
      <c r="T48" s="48"/>
      <c r="U48" s="48"/>
    </row>
    <row r="49" spans="1:21" ht="30.75" customHeight="1" x14ac:dyDescent="0.2">
      <c r="A49" s="48"/>
      <c r="B49" s="1214"/>
      <c r="C49" s="1215"/>
      <c r="D49" s="62"/>
      <c r="E49" s="1191" t="s">
        <v>16</v>
      </c>
      <c r="F49" s="1191"/>
      <c r="G49" s="1191"/>
      <c r="H49" s="1191"/>
      <c r="I49" s="1191"/>
      <c r="J49" s="1192"/>
      <c r="K49" s="63">
        <v>36</v>
      </c>
      <c r="L49" s="64">
        <v>35</v>
      </c>
      <c r="M49" s="64">
        <v>30</v>
      </c>
      <c r="N49" s="64">
        <v>33</v>
      </c>
      <c r="O49" s="65">
        <v>31</v>
      </c>
      <c r="P49" s="48"/>
      <c r="Q49" s="48"/>
      <c r="R49" s="48"/>
      <c r="S49" s="48"/>
      <c r="T49" s="48"/>
      <c r="U49" s="48"/>
    </row>
    <row r="50" spans="1:21" ht="30.75" customHeight="1" x14ac:dyDescent="0.2">
      <c r="A50" s="48"/>
      <c r="B50" s="1214"/>
      <c r="C50" s="1215"/>
      <c r="D50" s="62"/>
      <c r="E50" s="1191" t="s">
        <v>17</v>
      </c>
      <c r="F50" s="1191"/>
      <c r="G50" s="1191"/>
      <c r="H50" s="1191"/>
      <c r="I50" s="1191"/>
      <c r="J50" s="1192"/>
      <c r="K50" s="63">
        <v>277</v>
      </c>
      <c r="L50" s="64">
        <v>0</v>
      </c>
      <c r="M50" s="64" t="s">
        <v>513</v>
      </c>
      <c r="N50" s="64" t="s">
        <v>513</v>
      </c>
      <c r="O50" s="65" t="s">
        <v>513</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513</v>
      </c>
      <c r="L51" s="64" t="s">
        <v>513</v>
      </c>
      <c r="M51" s="64">
        <v>0</v>
      </c>
      <c r="N51" s="64">
        <v>0</v>
      </c>
      <c r="O51" s="65">
        <v>0</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1094</v>
      </c>
      <c r="L52" s="64">
        <v>745</v>
      </c>
      <c r="M52" s="64">
        <v>748</v>
      </c>
      <c r="N52" s="64">
        <v>749</v>
      </c>
      <c r="O52" s="65">
        <v>703</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214</v>
      </c>
      <c r="L53" s="69">
        <v>281</v>
      </c>
      <c r="M53" s="69">
        <v>316</v>
      </c>
      <c r="N53" s="69">
        <v>323</v>
      </c>
      <c r="O53" s="70">
        <v>364</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3">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AtJAEzeT1Adleinq5Nd/w8ghzcuabb+DW2Iqw6IMCBq79ev/O4n9CbJW24uhcLpoxcvhhuHu5nn1AP/mBl8yQ==" saltValue="IHEwYD9WJ6i4TkpWRbH/1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554</v>
      </c>
      <c r="J40" s="103" t="s">
        <v>555</v>
      </c>
      <c r="K40" s="103" t="s">
        <v>556</v>
      </c>
      <c r="L40" s="103" t="s">
        <v>557</v>
      </c>
      <c r="M40" s="104" t="s">
        <v>558</v>
      </c>
    </row>
    <row r="41" spans="2:13" ht="27.75" customHeight="1" x14ac:dyDescent="0.2">
      <c r="B41" s="1232" t="s">
        <v>32</v>
      </c>
      <c r="C41" s="1233"/>
      <c r="D41" s="105"/>
      <c r="E41" s="1234" t="s">
        <v>33</v>
      </c>
      <c r="F41" s="1234"/>
      <c r="G41" s="1234"/>
      <c r="H41" s="1235"/>
      <c r="I41" s="355">
        <v>7990</v>
      </c>
      <c r="J41" s="356">
        <v>7880</v>
      </c>
      <c r="K41" s="356">
        <v>8297</v>
      </c>
      <c r="L41" s="356">
        <v>9225</v>
      </c>
      <c r="M41" s="357">
        <v>9247</v>
      </c>
    </row>
    <row r="42" spans="2:13" ht="27.75" customHeight="1" x14ac:dyDescent="0.2">
      <c r="B42" s="1222"/>
      <c r="C42" s="1223"/>
      <c r="D42" s="106"/>
      <c r="E42" s="1226" t="s">
        <v>34</v>
      </c>
      <c r="F42" s="1226"/>
      <c r="G42" s="1226"/>
      <c r="H42" s="1227"/>
      <c r="I42" s="358">
        <v>245</v>
      </c>
      <c r="J42" s="359">
        <v>244</v>
      </c>
      <c r="K42" s="359">
        <v>244</v>
      </c>
      <c r="L42" s="359">
        <v>2</v>
      </c>
      <c r="M42" s="360">
        <v>2</v>
      </c>
    </row>
    <row r="43" spans="2:13" ht="27.75" customHeight="1" x14ac:dyDescent="0.2">
      <c r="B43" s="1222"/>
      <c r="C43" s="1223"/>
      <c r="D43" s="106"/>
      <c r="E43" s="1226" t="s">
        <v>35</v>
      </c>
      <c r="F43" s="1226"/>
      <c r="G43" s="1226"/>
      <c r="H43" s="1227"/>
      <c r="I43" s="358">
        <v>1863</v>
      </c>
      <c r="J43" s="359">
        <v>1837</v>
      </c>
      <c r="K43" s="359">
        <v>1714</v>
      </c>
      <c r="L43" s="359">
        <v>2417</v>
      </c>
      <c r="M43" s="360">
        <v>3208</v>
      </c>
    </row>
    <row r="44" spans="2:13" ht="27.75" customHeight="1" x14ac:dyDescent="0.2">
      <c r="B44" s="1222"/>
      <c r="C44" s="1223"/>
      <c r="D44" s="106"/>
      <c r="E44" s="1226" t="s">
        <v>36</v>
      </c>
      <c r="F44" s="1226"/>
      <c r="G44" s="1226"/>
      <c r="H44" s="1227"/>
      <c r="I44" s="358">
        <v>119</v>
      </c>
      <c r="J44" s="359">
        <v>122</v>
      </c>
      <c r="K44" s="359">
        <v>90</v>
      </c>
      <c r="L44" s="359">
        <v>59</v>
      </c>
      <c r="M44" s="360">
        <v>28</v>
      </c>
    </row>
    <row r="45" spans="2:13" ht="27.75" customHeight="1" x14ac:dyDescent="0.2">
      <c r="B45" s="1222"/>
      <c r="C45" s="1223"/>
      <c r="D45" s="106"/>
      <c r="E45" s="1226" t="s">
        <v>37</v>
      </c>
      <c r="F45" s="1226"/>
      <c r="G45" s="1226"/>
      <c r="H45" s="1227"/>
      <c r="I45" s="358">
        <v>357</v>
      </c>
      <c r="J45" s="359">
        <v>306</v>
      </c>
      <c r="K45" s="359">
        <v>189</v>
      </c>
      <c r="L45" s="359">
        <v>215</v>
      </c>
      <c r="M45" s="360" t="s">
        <v>513</v>
      </c>
    </row>
    <row r="46" spans="2:13" ht="27.75" customHeight="1" x14ac:dyDescent="0.2">
      <c r="B46" s="1222"/>
      <c r="C46" s="1223"/>
      <c r="D46" s="107"/>
      <c r="E46" s="1226" t="s">
        <v>38</v>
      </c>
      <c r="F46" s="1226"/>
      <c r="G46" s="1226"/>
      <c r="H46" s="1227"/>
      <c r="I46" s="358" t="s">
        <v>513</v>
      </c>
      <c r="J46" s="359" t="s">
        <v>513</v>
      </c>
      <c r="K46" s="359" t="s">
        <v>513</v>
      </c>
      <c r="L46" s="359" t="s">
        <v>513</v>
      </c>
      <c r="M46" s="360" t="s">
        <v>513</v>
      </c>
    </row>
    <row r="47" spans="2:13" ht="27.75" customHeight="1" x14ac:dyDescent="0.2">
      <c r="B47" s="1222"/>
      <c r="C47" s="1223"/>
      <c r="D47" s="108"/>
      <c r="E47" s="1236" t="s">
        <v>39</v>
      </c>
      <c r="F47" s="1237"/>
      <c r="G47" s="1237"/>
      <c r="H47" s="1238"/>
      <c r="I47" s="358" t="s">
        <v>513</v>
      </c>
      <c r="J47" s="359" t="s">
        <v>513</v>
      </c>
      <c r="K47" s="359" t="s">
        <v>513</v>
      </c>
      <c r="L47" s="359" t="s">
        <v>513</v>
      </c>
      <c r="M47" s="360" t="s">
        <v>513</v>
      </c>
    </row>
    <row r="48" spans="2:13" ht="27.75" customHeight="1" x14ac:dyDescent="0.2">
      <c r="B48" s="1222"/>
      <c r="C48" s="1223"/>
      <c r="D48" s="106"/>
      <c r="E48" s="1226" t="s">
        <v>40</v>
      </c>
      <c r="F48" s="1226"/>
      <c r="G48" s="1226"/>
      <c r="H48" s="1227"/>
      <c r="I48" s="358" t="s">
        <v>513</v>
      </c>
      <c r="J48" s="359" t="s">
        <v>513</v>
      </c>
      <c r="K48" s="359" t="s">
        <v>513</v>
      </c>
      <c r="L48" s="359" t="s">
        <v>513</v>
      </c>
      <c r="M48" s="360" t="s">
        <v>513</v>
      </c>
    </row>
    <row r="49" spans="2:13" ht="27.75" customHeight="1" x14ac:dyDescent="0.2">
      <c r="B49" s="1224"/>
      <c r="C49" s="1225"/>
      <c r="D49" s="106"/>
      <c r="E49" s="1226" t="s">
        <v>41</v>
      </c>
      <c r="F49" s="1226"/>
      <c r="G49" s="1226"/>
      <c r="H49" s="1227"/>
      <c r="I49" s="358" t="s">
        <v>513</v>
      </c>
      <c r="J49" s="359" t="s">
        <v>513</v>
      </c>
      <c r="K49" s="359" t="s">
        <v>513</v>
      </c>
      <c r="L49" s="359" t="s">
        <v>513</v>
      </c>
      <c r="M49" s="360" t="s">
        <v>513</v>
      </c>
    </row>
    <row r="50" spans="2:13" ht="27.75" customHeight="1" x14ac:dyDescent="0.2">
      <c r="B50" s="1220" t="s">
        <v>42</v>
      </c>
      <c r="C50" s="1221"/>
      <c r="D50" s="109"/>
      <c r="E50" s="1226" t="s">
        <v>43</v>
      </c>
      <c r="F50" s="1226"/>
      <c r="G50" s="1226"/>
      <c r="H50" s="1227"/>
      <c r="I50" s="358">
        <v>2766</v>
      </c>
      <c r="J50" s="359">
        <v>3203</v>
      </c>
      <c r="K50" s="359">
        <v>3462</v>
      </c>
      <c r="L50" s="359">
        <v>3398</v>
      </c>
      <c r="M50" s="360">
        <v>3312</v>
      </c>
    </row>
    <row r="51" spans="2:13" ht="27.75" customHeight="1" x14ac:dyDescent="0.2">
      <c r="B51" s="1222"/>
      <c r="C51" s="1223"/>
      <c r="D51" s="106"/>
      <c r="E51" s="1226" t="s">
        <v>44</v>
      </c>
      <c r="F51" s="1226"/>
      <c r="G51" s="1226"/>
      <c r="H51" s="1227"/>
      <c r="I51" s="358">
        <v>854</v>
      </c>
      <c r="J51" s="359">
        <v>828</v>
      </c>
      <c r="K51" s="359">
        <v>846</v>
      </c>
      <c r="L51" s="359">
        <v>901</v>
      </c>
      <c r="M51" s="360">
        <v>818</v>
      </c>
    </row>
    <row r="52" spans="2:13" ht="27.75" customHeight="1" x14ac:dyDescent="0.2">
      <c r="B52" s="1224"/>
      <c r="C52" s="1225"/>
      <c r="D52" s="106"/>
      <c r="E52" s="1226" t="s">
        <v>45</v>
      </c>
      <c r="F52" s="1226"/>
      <c r="G52" s="1226"/>
      <c r="H52" s="1227"/>
      <c r="I52" s="358">
        <v>6294</v>
      </c>
      <c r="J52" s="359">
        <v>6349</v>
      </c>
      <c r="K52" s="359">
        <v>7178</v>
      </c>
      <c r="L52" s="359">
        <v>7132</v>
      </c>
      <c r="M52" s="360">
        <v>7010</v>
      </c>
    </row>
    <row r="53" spans="2:13" ht="27.75" customHeight="1" thickBot="1" x14ac:dyDescent="0.25">
      <c r="B53" s="1228" t="s">
        <v>46</v>
      </c>
      <c r="C53" s="1229"/>
      <c r="D53" s="110"/>
      <c r="E53" s="1230" t="s">
        <v>47</v>
      </c>
      <c r="F53" s="1230"/>
      <c r="G53" s="1230"/>
      <c r="H53" s="1231"/>
      <c r="I53" s="361">
        <v>660</v>
      </c>
      <c r="J53" s="362">
        <v>10</v>
      </c>
      <c r="K53" s="362">
        <v>-953</v>
      </c>
      <c r="L53" s="362">
        <v>488</v>
      </c>
      <c r="M53" s="363">
        <v>1346</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68+C8JOS/qtNauUpzMTHg5OqfNT52IANFrMGwv36GcQYKh/t0341YyIAglxhIbfFshp2Bfl3JK8hB3BwBybxZQ==" saltValue="oYCivm9p04KZNvMw0EEh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556</v>
      </c>
      <c r="G54" s="119" t="s">
        <v>557</v>
      </c>
      <c r="H54" s="120" t="s">
        <v>558</v>
      </c>
    </row>
    <row r="55" spans="2:8" ht="52.5" customHeight="1" x14ac:dyDescent="0.2">
      <c r="B55" s="121"/>
      <c r="C55" s="1247" t="s">
        <v>50</v>
      </c>
      <c r="D55" s="1247"/>
      <c r="E55" s="1248"/>
      <c r="F55" s="122">
        <v>1150</v>
      </c>
      <c r="G55" s="122">
        <v>1250</v>
      </c>
      <c r="H55" s="123">
        <v>1501</v>
      </c>
    </row>
    <row r="56" spans="2:8" ht="52.5" customHeight="1" x14ac:dyDescent="0.2">
      <c r="B56" s="124"/>
      <c r="C56" s="1249" t="s">
        <v>51</v>
      </c>
      <c r="D56" s="1249"/>
      <c r="E56" s="1250"/>
      <c r="F56" s="125">
        <v>261</v>
      </c>
      <c r="G56" s="125">
        <v>311</v>
      </c>
      <c r="H56" s="126">
        <v>311</v>
      </c>
    </row>
    <row r="57" spans="2:8" ht="53.25" customHeight="1" x14ac:dyDescent="0.2">
      <c r="B57" s="124"/>
      <c r="C57" s="1251" t="s">
        <v>52</v>
      </c>
      <c r="D57" s="1251"/>
      <c r="E57" s="1252"/>
      <c r="F57" s="127">
        <v>1674</v>
      </c>
      <c r="G57" s="127">
        <v>1441</v>
      </c>
      <c r="H57" s="128">
        <v>1063</v>
      </c>
    </row>
    <row r="58" spans="2:8" ht="45.75" customHeight="1" x14ac:dyDescent="0.2">
      <c r="B58" s="129"/>
      <c r="C58" s="1239" t="s">
        <v>577</v>
      </c>
      <c r="D58" s="1240"/>
      <c r="E58" s="1241"/>
      <c r="F58" s="130">
        <v>753</v>
      </c>
      <c r="G58" s="130">
        <v>817</v>
      </c>
      <c r="H58" s="131">
        <v>904</v>
      </c>
    </row>
    <row r="59" spans="2:8" ht="45.75" customHeight="1" x14ac:dyDescent="0.2">
      <c r="B59" s="129"/>
      <c r="C59" s="1239" t="s">
        <v>578</v>
      </c>
      <c r="D59" s="1240"/>
      <c r="E59" s="1241"/>
      <c r="F59" s="130">
        <v>602</v>
      </c>
      <c r="G59" s="130">
        <v>520</v>
      </c>
      <c r="H59" s="131">
        <v>54</v>
      </c>
    </row>
    <row r="60" spans="2:8" ht="45.75" customHeight="1" x14ac:dyDescent="0.2">
      <c r="B60" s="129"/>
      <c r="C60" s="1239" t="s">
        <v>579</v>
      </c>
      <c r="D60" s="1240"/>
      <c r="E60" s="1241"/>
      <c r="F60" s="130">
        <v>32</v>
      </c>
      <c r="G60" s="130">
        <v>32</v>
      </c>
      <c r="H60" s="131">
        <v>32</v>
      </c>
    </row>
    <row r="61" spans="2:8" ht="45.75" customHeight="1" x14ac:dyDescent="0.2">
      <c r="B61" s="129"/>
      <c r="C61" s="1239" t="s">
        <v>580</v>
      </c>
      <c r="D61" s="1240"/>
      <c r="E61" s="1241"/>
      <c r="F61" s="130">
        <v>19</v>
      </c>
      <c r="G61" s="130">
        <v>19</v>
      </c>
      <c r="H61" s="131">
        <v>19</v>
      </c>
    </row>
    <row r="62" spans="2:8" ht="45.75" customHeight="1" thickBot="1" x14ac:dyDescent="0.25">
      <c r="B62" s="132"/>
      <c r="C62" s="1242" t="s">
        <v>581</v>
      </c>
      <c r="D62" s="1243"/>
      <c r="E62" s="1244"/>
      <c r="F62" s="133">
        <v>15</v>
      </c>
      <c r="G62" s="133">
        <v>16</v>
      </c>
      <c r="H62" s="134">
        <v>17</v>
      </c>
    </row>
    <row r="63" spans="2:8" ht="52.5" customHeight="1" thickBot="1" x14ac:dyDescent="0.25">
      <c r="B63" s="135"/>
      <c r="C63" s="1245" t="s">
        <v>53</v>
      </c>
      <c r="D63" s="1245"/>
      <c r="E63" s="1246"/>
      <c r="F63" s="136">
        <v>3085</v>
      </c>
      <c r="G63" s="136">
        <v>3002</v>
      </c>
      <c r="H63" s="137">
        <v>2875</v>
      </c>
    </row>
    <row r="64" spans="2:8" ht="13" x14ac:dyDescent="0.2"/>
  </sheetData>
  <sheetProtection algorithmName="SHA-512" hashValue="PcrnY11wzlAZFWmZFxxZDEWWJwm+YXCy6WVG5F4FwBFcQTNVH1+wuAWPlwaphXNy7agk957j49tnlCfljZcY4g==" saltValue="e4eF+0mEohWn0ykG90oi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77F73-F965-42A0-AB17-62AECF884F9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593</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594</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554</v>
      </c>
      <c r="BQ50" s="1258"/>
      <c r="BR50" s="1258"/>
      <c r="BS50" s="1258"/>
      <c r="BT50" s="1258"/>
      <c r="BU50" s="1258"/>
      <c r="BV50" s="1258"/>
      <c r="BW50" s="1258"/>
      <c r="BX50" s="1258" t="s">
        <v>555</v>
      </c>
      <c r="BY50" s="1258"/>
      <c r="BZ50" s="1258"/>
      <c r="CA50" s="1258"/>
      <c r="CB50" s="1258"/>
      <c r="CC50" s="1258"/>
      <c r="CD50" s="1258"/>
      <c r="CE50" s="1258"/>
      <c r="CF50" s="1258" t="s">
        <v>556</v>
      </c>
      <c r="CG50" s="1258"/>
      <c r="CH50" s="1258"/>
      <c r="CI50" s="1258"/>
      <c r="CJ50" s="1258"/>
      <c r="CK50" s="1258"/>
      <c r="CL50" s="1258"/>
      <c r="CM50" s="1258"/>
      <c r="CN50" s="1258" t="s">
        <v>557</v>
      </c>
      <c r="CO50" s="1258"/>
      <c r="CP50" s="1258"/>
      <c r="CQ50" s="1258"/>
      <c r="CR50" s="1258"/>
      <c r="CS50" s="1258"/>
      <c r="CT50" s="1258"/>
      <c r="CU50" s="1258"/>
      <c r="CV50" s="1258" t="s">
        <v>558</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595</v>
      </c>
      <c r="AO51" s="1256"/>
      <c r="AP51" s="1256"/>
      <c r="AQ51" s="1256"/>
      <c r="AR51" s="1256"/>
      <c r="AS51" s="1256"/>
      <c r="AT51" s="1256"/>
      <c r="AU51" s="1256"/>
      <c r="AV51" s="1256"/>
      <c r="AW51" s="1256"/>
      <c r="AX51" s="1256"/>
      <c r="AY51" s="1256"/>
      <c r="AZ51" s="1256"/>
      <c r="BA51" s="1256"/>
      <c r="BB51" s="1256" t="s">
        <v>596</v>
      </c>
      <c r="BC51" s="1256"/>
      <c r="BD51" s="1256"/>
      <c r="BE51" s="1256"/>
      <c r="BF51" s="1256"/>
      <c r="BG51" s="1256"/>
      <c r="BH51" s="1256"/>
      <c r="BI51" s="1256"/>
      <c r="BJ51" s="1256"/>
      <c r="BK51" s="1256"/>
      <c r="BL51" s="1256"/>
      <c r="BM51" s="1256"/>
      <c r="BN51" s="1256"/>
      <c r="BO51" s="1256"/>
      <c r="BP51" s="1253">
        <v>16.399999999999999</v>
      </c>
      <c r="BQ51" s="1253"/>
      <c r="BR51" s="1253"/>
      <c r="BS51" s="1253"/>
      <c r="BT51" s="1253"/>
      <c r="BU51" s="1253"/>
      <c r="BV51" s="1253"/>
      <c r="BW51" s="1253"/>
      <c r="BX51" s="1253">
        <v>0.2</v>
      </c>
      <c r="BY51" s="1253"/>
      <c r="BZ51" s="1253"/>
      <c r="CA51" s="1253"/>
      <c r="CB51" s="1253"/>
      <c r="CC51" s="1253"/>
      <c r="CD51" s="1253"/>
      <c r="CE51" s="1253"/>
      <c r="CF51" s="1253"/>
      <c r="CG51" s="1253"/>
      <c r="CH51" s="1253"/>
      <c r="CI51" s="1253"/>
      <c r="CJ51" s="1253"/>
      <c r="CK51" s="1253"/>
      <c r="CL51" s="1253"/>
      <c r="CM51" s="1253"/>
      <c r="CN51" s="1253">
        <v>10.8</v>
      </c>
      <c r="CO51" s="1253"/>
      <c r="CP51" s="1253"/>
      <c r="CQ51" s="1253"/>
      <c r="CR51" s="1253"/>
      <c r="CS51" s="1253"/>
      <c r="CT51" s="1253"/>
      <c r="CU51" s="1253"/>
      <c r="CV51" s="1253">
        <v>30.5</v>
      </c>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597</v>
      </c>
      <c r="BC53" s="1256"/>
      <c r="BD53" s="1256"/>
      <c r="BE53" s="1256"/>
      <c r="BF53" s="1256"/>
      <c r="BG53" s="1256"/>
      <c r="BH53" s="1256"/>
      <c r="BI53" s="1256"/>
      <c r="BJ53" s="1256"/>
      <c r="BK53" s="1256"/>
      <c r="BL53" s="1256"/>
      <c r="BM53" s="1256"/>
      <c r="BN53" s="1256"/>
      <c r="BO53" s="1256"/>
      <c r="BP53" s="1253">
        <v>61</v>
      </c>
      <c r="BQ53" s="1253"/>
      <c r="BR53" s="1253"/>
      <c r="BS53" s="1253"/>
      <c r="BT53" s="1253"/>
      <c r="BU53" s="1253"/>
      <c r="BV53" s="1253"/>
      <c r="BW53" s="1253"/>
      <c r="BX53" s="1253">
        <v>61.2</v>
      </c>
      <c r="BY53" s="1253"/>
      <c r="BZ53" s="1253"/>
      <c r="CA53" s="1253"/>
      <c r="CB53" s="1253"/>
      <c r="CC53" s="1253"/>
      <c r="CD53" s="1253"/>
      <c r="CE53" s="1253"/>
      <c r="CF53" s="1253">
        <v>61.3</v>
      </c>
      <c r="CG53" s="1253"/>
      <c r="CH53" s="1253"/>
      <c r="CI53" s="1253"/>
      <c r="CJ53" s="1253"/>
      <c r="CK53" s="1253"/>
      <c r="CL53" s="1253"/>
      <c r="CM53" s="1253"/>
      <c r="CN53" s="1253">
        <v>61.1</v>
      </c>
      <c r="CO53" s="1253"/>
      <c r="CP53" s="1253"/>
      <c r="CQ53" s="1253"/>
      <c r="CR53" s="1253"/>
      <c r="CS53" s="1253"/>
      <c r="CT53" s="1253"/>
      <c r="CU53" s="1253"/>
      <c r="CV53" s="1253">
        <v>59.6</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598</v>
      </c>
      <c r="AO55" s="1258"/>
      <c r="AP55" s="1258"/>
      <c r="AQ55" s="1258"/>
      <c r="AR55" s="1258"/>
      <c r="AS55" s="1258"/>
      <c r="AT55" s="1258"/>
      <c r="AU55" s="1258"/>
      <c r="AV55" s="1258"/>
      <c r="AW55" s="1258"/>
      <c r="AX55" s="1258"/>
      <c r="AY55" s="1258"/>
      <c r="AZ55" s="1258"/>
      <c r="BA55" s="1258"/>
      <c r="BB55" s="1256" t="s">
        <v>596</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3.1</v>
      </c>
      <c r="BY55" s="1253"/>
      <c r="BZ55" s="1253"/>
      <c r="CA55" s="1253"/>
      <c r="CB55" s="1253"/>
      <c r="CC55" s="1253"/>
      <c r="CD55" s="1253"/>
      <c r="CE55" s="1253"/>
      <c r="CF55" s="1253">
        <v>13.7</v>
      </c>
      <c r="CG55" s="1253"/>
      <c r="CH55" s="1253"/>
      <c r="CI55" s="1253"/>
      <c r="CJ55" s="1253"/>
      <c r="CK55" s="1253"/>
      <c r="CL55" s="1253"/>
      <c r="CM55" s="1253"/>
      <c r="CN55" s="1253">
        <v>6.9</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597</v>
      </c>
      <c r="BC57" s="1256"/>
      <c r="BD57" s="1256"/>
      <c r="BE57" s="1256"/>
      <c r="BF57" s="1256"/>
      <c r="BG57" s="1256"/>
      <c r="BH57" s="1256"/>
      <c r="BI57" s="1256"/>
      <c r="BJ57" s="1256"/>
      <c r="BK57" s="1256"/>
      <c r="BL57" s="1256"/>
      <c r="BM57" s="1256"/>
      <c r="BN57" s="1256"/>
      <c r="BO57" s="1256"/>
      <c r="BP57" s="1253">
        <v>60</v>
      </c>
      <c r="BQ57" s="1253"/>
      <c r="BR57" s="1253"/>
      <c r="BS57" s="1253"/>
      <c r="BT57" s="1253"/>
      <c r="BU57" s="1253"/>
      <c r="BV57" s="1253"/>
      <c r="BW57" s="1253"/>
      <c r="BX57" s="1253">
        <v>61.2</v>
      </c>
      <c r="BY57" s="1253"/>
      <c r="BZ57" s="1253"/>
      <c r="CA57" s="1253"/>
      <c r="CB57" s="1253"/>
      <c r="CC57" s="1253"/>
      <c r="CD57" s="1253"/>
      <c r="CE57" s="1253"/>
      <c r="CF57" s="1253">
        <v>62</v>
      </c>
      <c r="CG57" s="1253"/>
      <c r="CH57" s="1253"/>
      <c r="CI57" s="1253"/>
      <c r="CJ57" s="1253"/>
      <c r="CK57" s="1253"/>
      <c r="CL57" s="1253"/>
      <c r="CM57" s="1253"/>
      <c r="CN57" s="1253">
        <v>62.9</v>
      </c>
      <c r="CO57" s="1253"/>
      <c r="CP57" s="1253"/>
      <c r="CQ57" s="1253"/>
      <c r="CR57" s="1253"/>
      <c r="CS57" s="1253"/>
      <c r="CT57" s="1253"/>
      <c r="CU57" s="1253"/>
      <c r="CV57" s="1253">
        <v>62.8</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599</v>
      </c>
    </row>
    <row r="64" spans="1:109" ht="13" x14ac:dyDescent="0.2">
      <c r="B64" s="372"/>
      <c r="G64" s="379"/>
      <c r="I64" s="392"/>
      <c r="J64" s="392"/>
      <c r="K64" s="392"/>
      <c r="L64" s="392"/>
      <c r="M64" s="392"/>
      <c r="N64" s="393"/>
      <c r="AM64" s="379"/>
      <c r="AN64" s="379" t="s">
        <v>592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600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594</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554</v>
      </c>
      <c r="BQ72" s="1258"/>
      <c r="BR72" s="1258"/>
      <c r="BS72" s="1258"/>
      <c r="BT72" s="1258"/>
      <c r="BU72" s="1258"/>
      <c r="BV72" s="1258"/>
      <c r="BW72" s="1258"/>
      <c r="BX72" s="1258" t="s">
        <v>555</v>
      </c>
      <c r="BY72" s="1258"/>
      <c r="BZ72" s="1258"/>
      <c r="CA72" s="1258"/>
      <c r="CB72" s="1258"/>
      <c r="CC72" s="1258"/>
      <c r="CD72" s="1258"/>
      <c r="CE72" s="1258"/>
      <c r="CF72" s="1258" t="s">
        <v>556</v>
      </c>
      <c r="CG72" s="1258"/>
      <c r="CH72" s="1258"/>
      <c r="CI72" s="1258"/>
      <c r="CJ72" s="1258"/>
      <c r="CK72" s="1258"/>
      <c r="CL72" s="1258"/>
      <c r="CM72" s="1258"/>
      <c r="CN72" s="1258" t="s">
        <v>557</v>
      </c>
      <c r="CO72" s="1258"/>
      <c r="CP72" s="1258"/>
      <c r="CQ72" s="1258"/>
      <c r="CR72" s="1258"/>
      <c r="CS72" s="1258"/>
      <c r="CT72" s="1258"/>
      <c r="CU72" s="1258"/>
      <c r="CV72" s="1258" t="s">
        <v>558</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595</v>
      </c>
      <c r="AO73" s="1256"/>
      <c r="AP73" s="1256"/>
      <c r="AQ73" s="1256"/>
      <c r="AR73" s="1256"/>
      <c r="AS73" s="1256"/>
      <c r="AT73" s="1256"/>
      <c r="AU73" s="1256"/>
      <c r="AV73" s="1256"/>
      <c r="AW73" s="1256"/>
      <c r="AX73" s="1256"/>
      <c r="AY73" s="1256"/>
      <c r="AZ73" s="1256"/>
      <c r="BA73" s="1256"/>
      <c r="BB73" s="1256" t="s">
        <v>596</v>
      </c>
      <c r="BC73" s="1256"/>
      <c r="BD73" s="1256"/>
      <c r="BE73" s="1256"/>
      <c r="BF73" s="1256"/>
      <c r="BG73" s="1256"/>
      <c r="BH73" s="1256"/>
      <c r="BI73" s="1256"/>
      <c r="BJ73" s="1256"/>
      <c r="BK73" s="1256"/>
      <c r="BL73" s="1256"/>
      <c r="BM73" s="1256"/>
      <c r="BN73" s="1256"/>
      <c r="BO73" s="1256"/>
      <c r="BP73" s="1253">
        <v>16.399999999999999</v>
      </c>
      <c r="BQ73" s="1253"/>
      <c r="BR73" s="1253"/>
      <c r="BS73" s="1253"/>
      <c r="BT73" s="1253"/>
      <c r="BU73" s="1253"/>
      <c r="BV73" s="1253"/>
      <c r="BW73" s="1253"/>
      <c r="BX73" s="1253">
        <v>0.2</v>
      </c>
      <c r="BY73" s="1253"/>
      <c r="BZ73" s="1253"/>
      <c r="CA73" s="1253"/>
      <c r="CB73" s="1253"/>
      <c r="CC73" s="1253"/>
      <c r="CD73" s="1253"/>
      <c r="CE73" s="1253"/>
      <c r="CF73" s="1253"/>
      <c r="CG73" s="1253"/>
      <c r="CH73" s="1253"/>
      <c r="CI73" s="1253"/>
      <c r="CJ73" s="1253"/>
      <c r="CK73" s="1253"/>
      <c r="CL73" s="1253"/>
      <c r="CM73" s="1253"/>
      <c r="CN73" s="1253">
        <v>10.8</v>
      </c>
      <c r="CO73" s="1253"/>
      <c r="CP73" s="1253"/>
      <c r="CQ73" s="1253"/>
      <c r="CR73" s="1253"/>
      <c r="CS73" s="1253"/>
      <c r="CT73" s="1253"/>
      <c r="CU73" s="1253"/>
      <c r="CV73" s="1253">
        <v>30.5</v>
      </c>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601</v>
      </c>
      <c r="BC75" s="1256"/>
      <c r="BD75" s="1256"/>
      <c r="BE75" s="1256"/>
      <c r="BF75" s="1256"/>
      <c r="BG75" s="1256"/>
      <c r="BH75" s="1256"/>
      <c r="BI75" s="1256"/>
      <c r="BJ75" s="1256"/>
      <c r="BK75" s="1256"/>
      <c r="BL75" s="1256"/>
      <c r="BM75" s="1256"/>
      <c r="BN75" s="1256"/>
      <c r="BO75" s="1256"/>
      <c r="BP75" s="1253">
        <v>7.6</v>
      </c>
      <c r="BQ75" s="1253"/>
      <c r="BR75" s="1253"/>
      <c r="BS75" s="1253"/>
      <c r="BT75" s="1253"/>
      <c r="BU75" s="1253"/>
      <c r="BV75" s="1253"/>
      <c r="BW75" s="1253"/>
      <c r="BX75" s="1253">
        <v>6.9</v>
      </c>
      <c r="BY75" s="1253"/>
      <c r="BZ75" s="1253"/>
      <c r="CA75" s="1253"/>
      <c r="CB75" s="1253"/>
      <c r="CC75" s="1253"/>
      <c r="CD75" s="1253"/>
      <c r="CE75" s="1253"/>
      <c r="CF75" s="1253">
        <v>6.6</v>
      </c>
      <c r="CG75" s="1253"/>
      <c r="CH75" s="1253"/>
      <c r="CI75" s="1253"/>
      <c r="CJ75" s="1253"/>
      <c r="CK75" s="1253"/>
      <c r="CL75" s="1253"/>
      <c r="CM75" s="1253"/>
      <c r="CN75" s="1253">
        <v>7.2</v>
      </c>
      <c r="CO75" s="1253"/>
      <c r="CP75" s="1253"/>
      <c r="CQ75" s="1253"/>
      <c r="CR75" s="1253"/>
      <c r="CS75" s="1253"/>
      <c r="CT75" s="1253"/>
      <c r="CU75" s="1253"/>
      <c r="CV75" s="1253">
        <v>7.6</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598</v>
      </c>
      <c r="AO77" s="1258"/>
      <c r="AP77" s="1258"/>
      <c r="AQ77" s="1258"/>
      <c r="AR77" s="1258"/>
      <c r="AS77" s="1258"/>
      <c r="AT77" s="1258"/>
      <c r="AU77" s="1258"/>
      <c r="AV77" s="1258"/>
      <c r="AW77" s="1258"/>
      <c r="AX77" s="1258"/>
      <c r="AY77" s="1258"/>
      <c r="AZ77" s="1258"/>
      <c r="BA77" s="1258"/>
      <c r="BB77" s="1256" t="s">
        <v>596</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3.1</v>
      </c>
      <c r="BY77" s="1253"/>
      <c r="BZ77" s="1253"/>
      <c r="CA77" s="1253"/>
      <c r="CB77" s="1253"/>
      <c r="CC77" s="1253"/>
      <c r="CD77" s="1253"/>
      <c r="CE77" s="1253"/>
      <c r="CF77" s="1253">
        <v>13.7</v>
      </c>
      <c r="CG77" s="1253"/>
      <c r="CH77" s="1253"/>
      <c r="CI77" s="1253"/>
      <c r="CJ77" s="1253"/>
      <c r="CK77" s="1253"/>
      <c r="CL77" s="1253"/>
      <c r="CM77" s="1253"/>
      <c r="CN77" s="1253">
        <v>6.9</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601</v>
      </c>
      <c r="BC79" s="1256"/>
      <c r="BD79" s="1256"/>
      <c r="BE79" s="1256"/>
      <c r="BF79" s="1256"/>
      <c r="BG79" s="1256"/>
      <c r="BH79" s="1256"/>
      <c r="BI79" s="1256"/>
      <c r="BJ79" s="1256"/>
      <c r="BK79" s="1256"/>
      <c r="BL79" s="1256"/>
      <c r="BM79" s="1256"/>
      <c r="BN79" s="1256"/>
      <c r="BO79" s="1256"/>
      <c r="BP79" s="1253">
        <v>7.8</v>
      </c>
      <c r="BQ79" s="1253"/>
      <c r="BR79" s="1253"/>
      <c r="BS79" s="1253"/>
      <c r="BT79" s="1253"/>
      <c r="BU79" s="1253"/>
      <c r="BV79" s="1253"/>
      <c r="BW79" s="1253"/>
      <c r="BX79" s="1253">
        <v>7.9</v>
      </c>
      <c r="BY79" s="1253"/>
      <c r="BZ79" s="1253"/>
      <c r="CA79" s="1253"/>
      <c r="CB79" s="1253"/>
      <c r="CC79" s="1253"/>
      <c r="CD79" s="1253"/>
      <c r="CE79" s="1253"/>
      <c r="CF79" s="1253">
        <v>7.9</v>
      </c>
      <c r="CG79" s="1253"/>
      <c r="CH79" s="1253"/>
      <c r="CI79" s="1253"/>
      <c r="CJ79" s="1253"/>
      <c r="CK79" s="1253"/>
      <c r="CL79" s="1253"/>
      <c r="CM79" s="1253"/>
      <c r="CN79" s="1253">
        <v>8</v>
      </c>
      <c r="CO79" s="1253"/>
      <c r="CP79" s="1253"/>
      <c r="CQ79" s="1253"/>
      <c r="CR79" s="1253"/>
      <c r="CS79" s="1253"/>
      <c r="CT79" s="1253"/>
      <c r="CU79" s="1253"/>
      <c r="CV79" s="1253">
        <v>8</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cJGiBVHM+P9wTXS1NZngPqZWYP8wU6oALi+H4wflKbEyrAZQDuqdcNMvUjencPIukzXVD/N7r0qZCtYIXP1pYA==" saltValue="0zdSWMqS8oV26FhQroAQa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9F8A5-56FE-4FBE-9E52-887199480138}">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501</v>
      </c>
    </row>
  </sheetData>
  <sheetProtection algorithmName="SHA-512" hashValue="mNfsHbxQTckepnvzCDrCgpL0ulJLbgMIub1JQ0iWwqKTdt84pETEDIq4BtGTNt2jbx3qe7YA59bJW5fdkAaQIQ==" saltValue="70m2AapcXWuDmwoPST4h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93531-24C1-4E81-A487-EC00322AF2E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501</v>
      </c>
    </row>
  </sheetData>
  <sheetProtection algorithmName="SHA-512" hashValue="ov4X6pjnsLgUo8UHxFq6s/FY/P9SZ+84aHGq/px3nRO1xr+vECu+2duLMdzSjhV2xJmumiN7p2w0FwBfPvyiLQ==" saltValue="I38k6gvFM4A6DixZRLAl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551</v>
      </c>
      <c r="G2" s="151"/>
      <c r="H2" s="152"/>
    </row>
    <row r="3" spans="1:8" x14ac:dyDescent="0.2">
      <c r="A3" s="148" t="s">
        <v>544</v>
      </c>
      <c r="B3" s="153"/>
      <c r="C3" s="154"/>
      <c r="D3" s="155">
        <v>99851</v>
      </c>
      <c r="E3" s="156"/>
      <c r="F3" s="157">
        <v>88328</v>
      </c>
      <c r="G3" s="158"/>
      <c r="H3" s="159"/>
    </row>
    <row r="4" spans="1:8" x14ac:dyDescent="0.2">
      <c r="A4" s="160"/>
      <c r="B4" s="161"/>
      <c r="C4" s="162"/>
      <c r="D4" s="163">
        <v>55622</v>
      </c>
      <c r="E4" s="164"/>
      <c r="F4" s="165">
        <v>49013</v>
      </c>
      <c r="G4" s="166"/>
      <c r="H4" s="167"/>
    </row>
    <row r="5" spans="1:8" x14ac:dyDescent="0.2">
      <c r="A5" s="148" t="s">
        <v>546</v>
      </c>
      <c r="B5" s="153"/>
      <c r="C5" s="154"/>
      <c r="D5" s="155">
        <v>99695</v>
      </c>
      <c r="E5" s="156"/>
      <c r="F5" s="157">
        <v>103390</v>
      </c>
      <c r="G5" s="158"/>
      <c r="H5" s="159"/>
    </row>
    <row r="6" spans="1:8" x14ac:dyDescent="0.2">
      <c r="A6" s="160"/>
      <c r="B6" s="161"/>
      <c r="C6" s="162"/>
      <c r="D6" s="163">
        <v>31550</v>
      </c>
      <c r="E6" s="164"/>
      <c r="F6" s="165">
        <v>51269</v>
      </c>
      <c r="G6" s="166"/>
      <c r="H6" s="167"/>
    </row>
    <row r="7" spans="1:8" x14ac:dyDescent="0.2">
      <c r="A7" s="148" t="s">
        <v>547</v>
      </c>
      <c r="B7" s="153"/>
      <c r="C7" s="154"/>
      <c r="D7" s="155">
        <v>195162</v>
      </c>
      <c r="E7" s="156"/>
      <c r="F7" s="157">
        <v>117234</v>
      </c>
      <c r="G7" s="158"/>
      <c r="H7" s="159"/>
    </row>
    <row r="8" spans="1:8" x14ac:dyDescent="0.2">
      <c r="A8" s="160"/>
      <c r="B8" s="161"/>
      <c r="C8" s="162"/>
      <c r="D8" s="163">
        <v>77802</v>
      </c>
      <c r="E8" s="164"/>
      <c r="F8" s="165">
        <v>59796</v>
      </c>
      <c r="G8" s="166"/>
      <c r="H8" s="167"/>
    </row>
    <row r="9" spans="1:8" x14ac:dyDescent="0.2">
      <c r="A9" s="148" t="s">
        <v>548</v>
      </c>
      <c r="B9" s="153"/>
      <c r="C9" s="154"/>
      <c r="D9" s="155">
        <v>256675</v>
      </c>
      <c r="E9" s="156"/>
      <c r="F9" s="157">
        <v>97758</v>
      </c>
      <c r="G9" s="158"/>
      <c r="H9" s="159"/>
    </row>
    <row r="10" spans="1:8" x14ac:dyDescent="0.2">
      <c r="A10" s="160"/>
      <c r="B10" s="161"/>
      <c r="C10" s="162"/>
      <c r="D10" s="163">
        <v>105567</v>
      </c>
      <c r="E10" s="164"/>
      <c r="F10" s="165">
        <v>45946</v>
      </c>
      <c r="G10" s="166"/>
      <c r="H10" s="167"/>
    </row>
    <row r="11" spans="1:8" x14ac:dyDescent="0.2">
      <c r="A11" s="148" t="s">
        <v>549</v>
      </c>
      <c r="B11" s="153"/>
      <c r="C11" s="154"/>
      <c r="D11" s="155">
        <v>208736</v>
      </c>
      <c r="E11" s="156"/>
      <c r="F11" s="157">
        <v>91338</v>
      </c>
      <c r="G11" s="158"/>
      <c r="H11" s="159"/>
    </row>
    <row r="12" spans="1:8" x14ac:dyDescent="0.2">
      <c r="A12" s="160"/>
      <c r="B12" s="161"/>
      <c r="C12" s="168"/>
      <c r="D12" s="163">
        <v>145068</v>
      </c>
      <c r="E12" s="164"/>
      <c r="F12" s="165">
        <v>43989</v>
      </c>
      <c r="G12" s="166"/>
      <c r="H12" s="167"/>
    </row>
    <row r="13" spans="1:8" x14ac:dyDescent="0.2">
      <c r="A13" s="148"/>
      <c r="B13" s="153"/>
      <c r="C13" s="169"/>
      <c r="D13" s="170">
        <v>172024</v>
      </c>
      <c r="E13" s="171"/>
      <c r="F13" s="172">
        <v>99610</v>
      </c>
      <c r="G13" s="173"/>
      <c r="H13" s="159"/>
    </row>
    <row r="14" spans="1:8" x14ac:dyDescent="0.2">
      <c r="A14" s="160"/>
      <c r="B14" s="161"/>
      <c r="C14" s="162"/>
      <c r="D14" s="163">
        <v>83122</v>
      </c>
      <c r="E14" s="164"/>
      <c r="F14" s="165">
        <v>50003</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3.92</v>
      </c>
      <c r="C19" s="174">
        <f>ROUND(VALUE(SUBSTITUTE(実質収支比率等に係る経年分析!G$48,"▲","-")),2)</f>
        <v>3.36</v>
      </c>
      <c r="D19" s="174">
        <f>ROUND(VALUE(SUBSTITUTE(実質収支比率等に係る経年分析!H$48,"▲","-")),2)</f>
        <v>4.08</v>
      </c>
      <c r="E19" s="174">
        <f>ROUND(VALUE(SUBSTITUTE(実質収支比率等に係る経年分析!I$48,"▲","-")),2)</f>
        <v>9.32</v>
      </c>
      <c r="F19" s="174">
        <f>ROUND(VALUE(SUBSTITUTE(実質収支比率等に係る経年分析!J$48,"▲","-")),2)</f>
        <v>7.27</v>
      </c>
    </row>
    <row r="20" spans="1:11" x14ac:dyDescent="0.2">
      <c r="A20" s="174" t="s">
        <v>57</v>
      </c>
      <c r="B20" s="174">
        <f>ROUND(VALUE(SUBSTITUTE(実質収支比率等に係る経年分析!F$47,"▲","-")),2)</f>
        <v>23.83</v>
      </c>
      <c r="C20" s="174">
        <f>ROUND(VALUE(SUBSTITUTE(実質収支比率等に係る経年分析!G$47,"▲","-")),2)</f>
        <v>24.21</v>
      </c>
      <c r="D20" s="174">
        <f>ROUND(VALUE(SUBSTITUTE(実質収支比率等に係る経年分析!H$47,"▲","-")),2)</f>
        <v>23.58</v>
      </c>
      <c r="E20" s="174">
        <f>ROUND(VALUE(SUBSTITUTE(実質収支比率等に係る経年分析!I$47,"▲","-")),2)</f>
        <v>24.12</v>
      </c>
      <c r="F20" s="174">
        <f>ROUND(VALUE(SUBSTITUTE(実質収支比率等に係る経年分析!J$47,"▲","-")),2)</f>
        <v>29.81</v>
      </c>
    </row>
    <row r="21" spans="1:11" x14ac:dyDescent="0.2">
      <c r="A21" s="174" t="s">
        <v>58</v>
      </c>
      <c r="B21" s="174">
        <f>IF(ISNUMBER(VALUE(SUBSTITUTE(実質収支比率等に係る経年分析!F$49,"▲","-"))),ROUND(VALUE(SUBSTITUTE(実質収支比率等に係る経年分析!F$49,"▲","-")),2),NA())</f>
        <v>0.78</v>
      </c>
      <c r="C21" s="174">
        <f>IF(ISNUMBER(VALUE(SUBSTITUTE(実質収支比率等に係る経年分析!G$49,"▲","-"))),ROUND(VALUE(SUBSTITUTE(実質収支比率等に係る経年分析!G$49,"▲","-")),2),NA())</f>
        <v>-2.8</v>
      </c>
      <c r="D21" s="174">
        <f>IF(ISNUMBER(VALUE(SUBSTITUTE(実質収支比率等に係る経年分析!H$49,"▲","-"))),ROUND(VALUE(SUBSTITUTE(実質収支比率等に係る経年分析!H$49,"▲","-")),2),NA())</f>
        <v>-0.12</v>
      </c>
      <c r="E21" s="174">
        <f>IF(ISNUMBER(VALUE(SUBSTITUTE(実質収支比率等に係る経年分析!I$49,"▲","-"))),ROUND(VALUE(SUBSTITUTE(実質収支比率等に係る経年分析!I$49,"▲","-")),2),NA())</f>
        <v>5.5</v>
      </c>
      <c r="F21" s="174">
        <f>IF(ISNUMBER(VALUE(SUBSTITUTE(実質収支比率等に係る経年分析!J$49,"▲","-"))),ROUND(VALUE(SUBSTITUTE(実質収支比率等に係る経年分析!J$49,"▲","-")),2),NA())</f>
        <v>-2.3199999999999998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0.45</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2.0099999999999998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4.07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9.32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7.26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5.0199999999999996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4.54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8.27</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1094</v>
      </c>
      <c r="E42" s="176"/>
      <c r="F42" s="176"/>
      <c r="G42" s="176">
        <f>'実質公債費比率（分子）の構造'!L$52</f>
        <v>745</v>
      </c>
      <c r="H42" s="176"/>
      <c r="I42" s="176"/>
      <c r="J42" s="176">
        <f>'実質公債費比率（分子）の構造'!M$52</f>
        <v>748</v>
      </c>
      <c r="K42" s="176"/>
      <c r="L42" s="176"/>
      <c r="M42" s="176">
        <f>'実質公債費比率（分子）の構造'!N$52</f>
        <v>749</v>
      </c>
      <c r="N42" s="176"/>
      <c r="O42" s="176"/>
      <c r="P42" s="176">
        <f>'実質公債費比率（分子）の構造'!O$52</f>
        <v>703</v>
      </c>
    </row>
    <row r="43" spans="1:16" x14ac:dyDescent="0.2">
      <c r="A43" s="176" t="s">
        <v>66</v>
      </c>
      <c r="B43" s="176" t="str">
        <f>'実質公債費比率（分子）の構造'!K$51</f>
        <v>-</v>
      </c>
      <c r="C43" s="176"/>
      <c r="D43" s="176"/>
      <c r="E43" s="176" t="str">
        <f>'実質公債費比率（分子）の構造'!L$51</f>
        <v>-</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67</v>
      </c>
      <c r="B44" s="176">
        <f>'実質公債費比率（分子）の構造'!K$50</f>
        <v>277</v>
      </c>
      <c r="C44" s="176"/>
      <c r="D44" s="176"/>
      <c r="E44" s="176">
        <f>'実質公債費比率（分子）の構造'!L$50</f>
        <v>0</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36</v>
      </c>
      <c r="C45" s="176"/>
      <c r="D45" s="176"/>
      <c r="E45" s="176">
        <f>'実質公債費比率（分子）の構造'!L$49</f>
        <v>35</v>
      </c>
      <c r="F45" s="176"/>
      <c r="G45" s="176"/>
      <c r="H45" s="176">
        <f>'実質公債費比率（分子）の構造'!M$49</f>
        <v>30</v>
      </c>
      <c r="I45" s="176"/>
      <c r="J45" s="176"/>
      <c r="K45" s="176">
        <f>'実質公債費比率（分子）の構造'!N$49</f>
        <v>33</v>
      </c>
      <c r="L45" s="176"/>
      <c r="M45" s="176"/>
      <c r="N45" s="176">
        <f>'実質公債費比率（分子）の構造'!O$49</f>
        <v>31</v>
      </c>
      <c r="O45" s="176"/>
      <c r="P45" s="176"/>
    </row>
    <row r="46" spans="1:16" x14ac:dyDescent="0.2">
      <c r="A46" s="176" t="s">
        <v>69</v>
      </c>
      <c r="B46" s="176">
        <f>'実質公債費比率（分子）の構造'!K$48</f>
        <v>172</v>
      </c>
      <c r="C46" s="176"/>
      <c r="D46" s="176"/>
      <c r="E46" s="176">
        <f>'実質公債費比率（分子）の構造'!L$48</f>
        <v>179</v>
      </c>
      <c r="F46" s="176"/>
      <c r="G46" s="176"/>
      <c r="H46" s="176">
        <f>'実質公債費比率（分子）の構造'!M$48</f>
        <v>227</v>
      </c>
      <c r="I46" s="176"/>
      <c r="J46" s="176"/>
      <c r="K46" s="176">
        <f>'実質公債費比率（分子）の構造'!N$48</f>
        <v>237</v>
      </c>
      <c r="L46" s="176"/>
      <c r="M46" s="176"/>
      <c r="N46" s="176">
        <f>'実質公債費比率（分子）の構造'!O$48</f>
        <v>227</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823</v>
      </c>
      <c r="C49" s="176"/>
      <c r="D49" s="176"/>
      <c r="E49" s="176">
        <f>'実質公債費比率（分子）の構造'!L$45</f>
        <v>812</v>
      </c>
      <c r="F49" s="176"/>
      <c r="G49" s="176"/>
      <c r="H49" s="176">
        <f>'実質公債費比率（分子）の構造'!M$45</f>
        <v>807</v>
      </c>
      <c r="I49" s="176"/>
      <c r="J49" s="176"/>
      <c r="K49" s="176">
        <f>'実質公債費比率（分子）の構造'!N$45</f>
        <v>802</v>
      </c>
      <c r="L49" s="176"/>
      <c r="M49" s="176"/>
      <c r="N49" s="176">
        <f>'実質公債費比率（分子）の構造'!O$45</f>
        <v>809</v>
      </c>
      <c r="O49" s="176"/>
      <c r="P49" s="176"/>
    </row>
    <row r="50" spans="1:16" x14ac:dyDescent="0.2">
      <c r="A50" s="176" t="s">
        <v>73</v>
      </c>
      <c r="B50" s="176" t="e">
        <f>NA()</f>
        <v>#N/A</v>
      </c>
      <c r="C50" s="176">
        <f>IF(ISNUMBER('実質公債費比率（分子）の構造'!K$53),'実質公債費比率（分子）の構造'!K$53,NA())</f>
        <v>214</v>
      </c>
      <c r="D50" s="176" t="e">
        <f>NA()</f>
        <v>#N/A</v>
      </c>
      <c r="E50" s="176" t="e">
        <f>NA()</f>
        <v>#N/A</v>
      </c>
      <c r="F50" s="176">
        <f>IF(ISNUMBER('実質公債費比率（分子）の構造'!L$53),'実質公債費比率（分子）の構造'!L$53,NA())</f>
        <v>281</v>
      </c>
      <c r="G50" s="176" t="e">
        <f>NA()</f>
        <v>#N/A</v>
      </c>
      <c r="H50" s="176" t="e">
        <f>NA()</f>
        <v>#N/A</v>
      </c>
      <c r="I50" s="176">
        <f>IF(ISNUMBER('実質公債費比率（分子）の構造'!M$53),'実質公債費比率（分子）の構造'!M$53,NA())</f>
        <v>316</v>
      </c>
      <c r="J50" s="176" t="e">
        <f>NA()</f>
        <v>#N/A</v>
      </c>
      <c r="K50" s="176" t="e">
        <f>NA()</f>
        <v>#N/A</v>
      </c>
      <c r="L50" s="176">
        <f>IF(ISNUMBER('実質公債費比率（分子）の構造'!N$53),'実質公債費比率（分子）の構造'!N$53,NA())</f>
        <v>323</v>
      </c>
      <c r="M50" s="176" t="e">
        <f>NA()</f>
        <v>#N/A</v>
      </c>
      <c r="N50" s="176" t="e">
        <f>NA()</f>
        <v>#N/A</v>
      </c>
      <c r="O50" s="176">
        <f>IF(ISNUMBER('実質公債費比率（分子）の構造'!O$53),'実質公債費比率（分子）の構造'!O$53,NA())</f>
        <v>364</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6294</v>
      </c>
      <c r="E56" s="175"/>
      <c r="F56" s="175"/>
      <c r="G56" s="175">
        <f>'将来負担比率（分子）の構造'!J$52</f>
        <v>6349</v>
      </c>
      <c r="H56" s="175"/>
      <c r="I56" s="175"/>
      <c r="J56" s="175">
        <f>'将来負担比率（分子）の構造'!K$52</f>
        <v>7178</v>
      </c>
      <c r="K56" s="175"/>
      <c r="L56" s="175"/>
      <c r="M56" s="175">
        <f>'将来負担比率（分子）の構造'!L$52</f>
        <v>7132</v>
      </c>
      <c r="N56" s="175"/>
      <c r="O56" s="175"/>
      <c r="P56" s="175">
        <f>'将来負担比率（分子）の構造'!M$52</f>
        <v>7010</v>
      </c>
    </row>
    <row r="57" spans="1:16" x14ac:dyDescent="0.2">
      <c r="A57" s="175" t="s">
        <v>44</v>
      </c>
      <c r="B57" s="175"/>
      <c r="C57" s="175"/>
      <c r="D57" s="175">
        <f>'将来負担比率（分子）の構造'!I$51</f>
        <v>854</v>
      </c>
      <c r="E57" s="175"/>
      <c r="F57" s="175"/>
      <c r="G57" s="175">
        <f>'将来負担比率（分子）の構造'!J$51</f>
        <v>828</v>
      </c>
      <c r="H57" s="175"/>
      <c r="I57" s="175"/>
      <c r="J57" s="175">
        <f>'将来負担比率（分子）の構造'!K$51</f>
        <v>846</v>
      </c>
      <c r="K57" s="175"/>
      <c r="L57" s="175"/>
      <c r="M57" s="175">
        <f>'将来負担比率（分子）の構造'!L$51</f>
        <v>901</v>
      </c>
      <c r="N57" s="175"/>
      <c r="O57" s="175"/>
      <c r="P57" s="175">
        <f>'将来負担比率（分子）の構造'!M$51</f>
        <v>818</v>
      </c>
    </row>
    <row r="58" spans="1:16" x14ac:dyDescent="0.2">
      <c r="A58" s="175" t="s">
        <v>43</v>
      </c>
      <c r="B58" s="175"/>
      <c r="C58" s="175"/>
      <c r="D58" s="175">
        <f>'将来負担比率（分子）の構造'!I$50</f>
        <v>2766</v>
      </c>
      <c r="E58" s="175"/>
      <c r="F58" s="175"/>
      <c r="G58" s="175">
        <f>'将来負担比率（分子）の構造'!J$50</f>
        <v>3203</v>
      </c>
      <c r="H58" s="175"/>
      <c r="I58" s="175"/>
      <c r="J58" s="175">
        <f>'将来負担比率（分子）の構造'!K$50</f>
        <v>3462</v>
      </c>
      <c r="K58" s="175"/>
      <c r="L58" s="175"/>
      <c r="M58" s="175">
        <f>'将来負担比率（分子）の構造'!L$50</f>
        <v>3398</v>
      </c>
      <c r="N58" s="175"/>
      <c r="O58" s="175"/>
      <c r="P58" s="175">
        <f>'将来負担比率（分子）の構造'!M$50</f>
        <v>3312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357</v>
      </c>
      <c r="C62" s="175"/>
      <c r="D62" s="175"/>
      <c r="E62" s="175">
        <f>'将来負担比率（分子）の構造'!J$45</f>
        <v>306</v>
      </c>
      <c r="F62" s="175"/>
      <c r="G62" s="175"/>
      <c r="H62" s="175">
        <f>'将来負担比率（分子）の構造'!K$45</f>
        <v>189</v>
      </c>
      <c r="I62" s="175"/>
      <c r="J62" s="175"/>
      <c r="K62" s="175">
        <f>'将来負担比率（分子）の構造'!L$45</f>
        <v>215</v>
      </c>
      <c r="L62" s="175"/>
      <c r="M62" s="175"/>
      <c r="N62" s="175" t="str">
        <f>'将来負担比率（分子）の構造'!M$45</f>
        <v>-</v>
      </c>
      <c r="O62" s="175"/>
      <c r="P62" s="175"/>
    </row>
    <row r="63" spans="1:16" x14ac:dyDescent="0.2">
      <c r="A63" s="175" t="s">
        <v>36</v>
      </c>
      <c r="B63" s="175">
        <f>'将来負担比率（分子）の構造'!I$44</f>
        <v>119</v>
      </c>
      <c r="C63" s="175"/>
      <c r="D63" s="175"/>
      <c r="E63" s="175">
        <f>'将来負担比率（分子）の構造'!J$44</f>
        <v>122</v>
      </c>
      <c r="F63" s="175"/>
      <c r="G63" s="175"/>
      <c r="H63" s="175">
        <f>'将来負担比率（分子）の構造'!K$44</f>
        <v>90</v>
      </c>
      <c r="I63" s="175"/>
      <c r="J63" s="175"/>
      <c r="K63" s="175">
        <f>'将来負担比率（分子）の構造'!L$44</f>
        <v>59</v>
      </c>
      <c r="L63" s="175"/>
      <c r="M63" s="175"/>
      <c r="N63" s="175">
        <f>'将来負担比率（分子）の構造'!M$44</f>
        <v>28</v>
      </c>
      <c r="O63" s="175"/>
      <c r="P63" s="175"/>
    </row>
    <row r="64" spans="1:16" x14ac:dyDescent="0.2">
      <c r="A64" s="175" t="s">
        <v>35</v>
      </c>
      <c r="B64" s="175">
        <f>'将来負担比率（分子）の構造'!I$43</f>
        <v>1863</v>
      </c>
      <c r="C64" s="175"/>
      <c r="D64" s="175"/>
      <c r="E64" s="175">
        <f>'将来負担比率（分子）の構造'!J$43</f>
        <v>1837</v>
      </c>
      <c r="F64" s="175"/>
      <c r="G64" s="175"/>
      <c r="H64" s="175">
        <f>'将来負担比率（分子）の構造'!K$43</f>
        <v>1714</v>
      </c>
      <c r="I64" s="175"/>
      <c r="J64" s="175"/>
      <c r="K64" s="175">
        <f>'将来負担比率（分子）の構造'!L$43</f>
        <v>2417</v>
      </c>
      <c r="L64" s="175"/>
      <c r="M64" s="175"/>
      <c r="N64" s="175">
        <f>'将来負担比率（分子）の構造'!M$43</f>
        <v>3208</v>
      </c>
      <c r="O64" s="175"/>
      <c r="P64" s="175"/>
    </row>
    <row r="65" spans="1:16" x14ac:dyDescent="0.2">
      <c r="A65" s="175" t="s">
        <v>34</v>
      </c>
      <c r="B65" s="175">
        <f>'将来負担比率（分子）の構造'!I$42</f>
        <v>245</v>
      </c>
      <c r="C65" s="175"/>
      <c r="D65" s="175"/>
      <c r="E65" s="175">
        <f>'将来負担比率（分子）の構造'!J$42</f>
        <v>244</v>
      </c>
      <c r="F65" s="175"/>
      <c r="G65" s="175"/>
      <c r="H65" s="175">
        <f>'将来負担比率（分子）の構造'!K$42</f>
        <v>244</v>
      </c>
      <c r="I65" s="175"/>
      <c r="J65" s="175"/>
      <c r="K65" s="175">
        <f>'将来負担比率（分子）の構造'!L$42</f>
        <v>2</v>
      </c>
      <c r="L65" s="175"/>
      <c r="M65" s="175"/>
      <c r="N65" s="175">
        <f>'将来負担比率（分子）の構造'!M$42</f>
        <v>2</v>
      </c>
      <c r="O65" s="175"/>
      <c r="P65" s="175"/>
    </row>
    <row r="66" spans="1:16" x14ac:dyDescent="0.2">
      <c r="A66" s="175" t="s">
        <v>33</v>
      </c>
      <c r="B66" s="175">
        <f>'将来負担比率（分子）の構造'!I$41</f>
        <v>7990</v>
      </c>
      <c r="C66" s="175"/>
      <c r="D66" s="175"/>
      <c r="E66" s="175">
        <f>'将来負担比率（分子）の構造'!J$41</f>
        <v>7880</v>
      </c>
      <c r="F66" s="175"/>
      <c r="G66" s="175"/>
      <c r="H66" s="175">
        <f>'将来負担比率（分子）の構造'!K$41</f>
        <v>8297</v>
      </c>
      <c r="I66" s="175"/>
      <c r="J66" s="175"/>
      <c r="K66" s="175">
        <f>'将来負担比率（分子）の構造'!L$41</f>
        <v>9225</v>
      </c>
      <c r="L66" s="175"/>
      <c r="M66" s="175"/>
      <c r="N66" s="175">
        <f>'将来負担比率（分子）の構造'!M$41</f>
        <v>9247</v>
      </c>
      <c r="O66" s="175"/>
      <c r="P66" s="175"/>
    </row>
    <row r="67" spans="1:16" x14ac:dyDescent="0.2">
      <c r="A67" s="175" t="s">
        <v>77</v>
      </c>
      <c r="B67" s="175" t="e">
        <f>NA()</f>
        <v>#N/A</v>
      </c>
      <c r="C67" s="175">
        <f>IF(ISNUMBER('将来負担比率（分子）の構造'!I$53), IF('将来負担比率（分子）の構造'!I$53 &lt; 0, 0, '将来負担比率（分子）の構造'!I$53), NA())</f>
        <v>660</v>
      </c>
      <c r="D67" s="175" t="e">
        <f>NA()</f>
        <v>#N/A</v>
      </c>
      <c r="E67" s="175" t="e">
        <f>NA()</f>
        <v>#N/A</v>
      </c>
      <c r="F67" s="175">
        <f>IF(ISNUMBER('将来負担比率（分子）の構造'!J$53), IF('将来負担比率（分子）の構造'!J$53 &lt; 0, 0, '将来負担比率（分子）の構造'!J$53), NA())</f>
        <v>10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488</v>
      </c>
      <c r="M67" s="175" t="e">
        <f>NA()</f>
        <v>#N/A</v>
      </c>
      <c r="N67" s="175" t="e">
        <f>NA()</f>
        <v>#N/A</v>
      </c>
      <c r="O67" s="175">
        <f>IF(ISNUMBER('将来負担比率（分子）の構造'!M$53), IF('将来負担比率（分子）の構造'!M$53 &lt; 0, 0, '将来負担比率（分子）の構造'!M$53), NA())</f>
        <v>1346</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1150</v>
      </c>
      <c r="C72" s="179">
        <f>基金残高に係る経年分析!G55</f>
        <v>1250</v>
      </c>
      <c r="D72" s="179">
        <f>基金残高に係る経年分析!H55</f>
        <v>1501</v>
      </c>
    </row>
    <row r="73" spans="1:16" x14ac:dyDescent="0.2">
      <c r="A73" s="178" t="s">
        <v>80</v>
      </c>
      <c r="B73" s="179">
        <f>基金残高に係る経年分析!F56</f>
        <v>261</v>
      </c>
      <c r="C73" s="179">
        <f>基金残高に係る経年分析!G56</f>
        <v>311</v>
      </c>
      <c r="D73" s="179">
        <f>基金残高に係る経年分析!H56</f>
        <v>311</v>
      </c>
    </row>
    <row r="74" spans="1:16" x14ac:dyDescent="0.2">
      <c r="A74" s="178" t="s">
        <v>81</v>
      </c>
      <c r="B74" s="179">
        <f>基金残高に係る経年分析!F57</f>
        <v>1674</v>
      </c>
      <c r="C74" s="179">
        <f>基金残高に係る経年分析!G57</f>
        <v>1441</v>
      </c>
      <c r="D74" s="179">
        <f>基金残高に係る経年分析!H57</f>
        <v>1063</v>
      </c>
    </row>
  </sheetData>
  <sheetProtection algorithmName="SHA-512" hashValue="0ITeZ1Y5GrJ7gutNME0PlGA301EJcRWt9/rpkEFqdseH+sTeqTEMnYvBEtUqDi/DkZeeBFRowsVJZGKvf8NPuw==" saltValue="i0zyms5fR+zXOl/qS6/t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227</v>
      </c>
      <c r="C5" s="716"/>
      <c r="D5" s="716"/>
      <c r="E5" s="716"/>
      <c r="F5" s="716"/>
      <c r="G5" s="716"/>
      <c r="H5" s="716"/>
      <c r="I5" s="716"/>
      <c r="J5" s="716"/>
      <c r="K5" s="716"/>
      <c r="L5" s="716"/>
      <c r="M5" s="716"/>
      <c r="N5" s="716"/>
      <c r="O5" s="716"/>
      <c r="P5" s="716"/>
      <c r="Q5" s="717"/>
      <c r="R5" s="712">
        <v>1031825</v>
      </c>
      <c r="S5" s="713"/>
      <c r="T5" s="713"/>
      <c r="U5" s="713"/>
      <c r="V5" s="713"/>
      <c r="W5" s="713"/>
      <c r="X5" s="713"/>
      <c r="Y5" s="738"/>
      <c r="Z5" s="751">
        <v>10.3</v>
      </c>
      <c r="AA5" s="751"/>
      <c r="AB5" s="751"/>
      <c r="AC5" s="751"/>
      <c r="AD5" s="752">
        <v>1031825</v>
      </c>
      <c r="AE5" s="752"/>
      <c r="AF5" s="752"/>
      <c r="AG5" s="752"/>
      <c r="AH5" s="752"/>
      <c r="AI5" s="752"/>
      <c r="AJ5" s="752"/>
      <c r="AK5" s="752"/>
      <c r="AL5" s="739">
        <v>20.3</v>
      </c>
      <c r="AM5" s="721"/>
      <c r="AN5" s="721"/>
      <c r="AO5" s="740"/>
      <c r="AP5" s="715" t="s">
        <v>228</v>
      </c>
      <c r="AQ5" s="716"/>
      <c r="AR5" s="716"/>
      <c r="AS5" s="716"/>
      <c r="AT5" s="716"/>
      <c r="AU5" s="716"/>
      <c r="AV5" s="716"/>
      <c r="AW5" s="716"/>
      <c r="AX5" s="716"/>
      <c r="AY5" s="716"/>
      <c r="AZ5" s="716"/>
      <c r="BA5" s="716"/>
      <c r="BB5" s="716"/>
      <c r="BC5" s="716"/>
      <c r="BD5" s="716"/>
      <c r="BE5" s="716"/>
      <c r="BF5" s="717"/>
      <c r="BG5" s="657">
        <v>1031825</v>
      </c>
      <c r="BH5" s="658"/>
      <c r="BI5" s="658"/>
      <c r="BJ5" s="658"/>
      <c r="BK5" s="658"/>
      <c r="BL5" s="658"/>
      <c r="BM5" s="658"/>
      <c r="BN5" s="659"/>
      <c r="BO5" s="695">
        <v>100</v>
      </c>
      <c r="BP5" s="695"/>
      <c r="BQ5" s="695"/>
      <c r="BR5" s="695"/>
      <c r="BS5" s="696" t="s">
        <v>141</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221</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x14ac:dyDescent="0.2">
      <c r="B6" s="654" t="s">
        <v>232</v>
      </c>
      <c r="C6" s="655"/>
      <c r="D6" s="655"/>
      <c r="E6" s="655"/>
      <c r="F6" s="655"/>
      <c r="G6" s="655"/>
      <c r="H6" s="655"/>
      <c r="I6" s="655"/>
      <c r="J6" s="655"/>
      <c r="K6" s="655"/>
      <c r="L6" s="655"/>
      <c r="M6" s="655"/>
      <c r="N6" s="655"/>
      <c r="O6" s="655"/>
      <c r="P6" s="655"/>
      <c r="Q6" s="656"/>
      <c r="R6" s="657">
        <v>72456</v>
      </c>
      <c r="S6" s="658"/>
      <c r="T6" s="658"/>
      <c r="U6" s="658"/>
      <c r="V6" s="658"/>
      <c r="W6" s="658"/>
      <c r="X6" s="658"/>
      <c r="Y6" s="659"/>
      <c r="Z6" s="695">
        <v>0.7</v>
      </c>
      <c r="AA6" s="695"/>
      <c r="AB6" s="695"/>
      <c r="AC6" s="695"/>
      <c r="AD6" s="696">
        <v>72456</v>
      </c>
      <c r="AE6" s="696"/>
      <c r="AF6" s="696"/>
      <c r="AG6" s="696"/>
      <c r="AH6" s="696"/>
      <c r="AI6" s="696"/>
      <c r="AJ6" s="696"/>
      <c r="AK6" s="696"/>
      <c r="AL6" s="660">
        <v>1.4</v>
      </c>
      <c r="AM6" s="661"/>
      <c r="AN6" s="661"/>
      <c r="AO6" s="697"/>
      <c r="AP6" s="654" t="s">
        <v>233</v>
      </c>
      <c r="AQ6" s="655"/>
      <c r="AR6" s="655"/>
      <c r="AS6" s="655"/>
      <c r="AT6" s="655"/>
      <c r="AU6" s="655"/>
      <c r="AV6" s="655"/>
      <c r="AW6" s="655"/>
      <c r="AX6" s="655"/>
      <c r="AY6" s="655"/>
      <c r="AZ6" s="655"/>
      <c r="BA6" s="655"/>
      <c r="BB6" s="655"/>
      <c r="BC6" s="655"/>
      <c r="BD6" s="655"/>
      <c r="BE6" s="655"/>
      <c r="BF6" s="656"/>
      <c r="BG6" s="657">
        <v>1031825</v>
      </c>
      <c r="BH6" s="658"/>
      <c r="BI6" s="658"/>
      <c r="BJ6" s="658"/>
      <c r="BK6" s="658"/>
      <c r="BL6" s="658"/>
      <c r="BM6" s="658"/>
      <c r="BN6" s="659"/>
      <c r="BO6" s="695">
        <v>100</v>
      </c>
      <c r="BP6" s="695"/>
      <c r="BQ6" s="695"/>
      <c r="BR6" s="695"/>
      <c r="BS6" s="696" t="s">
        <v>234</v>
      </c>
      <c r="BT6" s="696"/>
      <c r="BU6" s="696"/>
      <c r="BV6" s="696"/>
      <c r="BW6" s="696"/>
      <c r="BX6" s="696"/>
      <c r="BY6" s="696"/>
      <c r="BZ6" s="696"/>
      <c r="CA6" s="696"/>
      <c r="CB6" s="736"/>
      <c r="CD6" s="715" t="s">
        <v>235</v>
      </c>
      <c r="CE6" s="716"/>
      <c r="CF6" s="716"/>
      <c r="CG6" s="716"/>
      <c r="CH6" s="716"/>
      <c r="CI6" s="716"/>
      <c r="CJ6" s="716"/>
      <c r="CK6" s="716"/>
      <c r="CL6" s="716"/>
      <c r="CM6" s="716"/>
      <c r="CN6" s="716"/>
      <c r="CO6" s="716"/>
      <c r="CP6" s="716"/>
      <c r="CQ6" s="717"/>
      <c r="CR6" s="657">
        <v>92036</v>
      </c>
      <c r="CS6" s="658"/>
      <c r="CT6" s="658"/>
      <c r="CU6" s="658"/>
      <c r="CV6" s="658"/>
      <c r="CW6" s="658"/>
      <c r="CX6" s="658"/>
      <c r="CY6" s="659"/>
      <c r="CZ6" s="739">
        <v>1</v>
      </c>
      <c r="DA6" s="721"/>
      <c r="DB6" s="721"/>
      <c r="DC6" s="741"/>
      <c r="DD6" s="663" t="s">
        <v>236</v>
      </c>
      <c r="DE6" s="658"/>
      <c r="DF6" s="658"/>
      <c r="DG6" s="658"/>
      <c r="DH6" s="658"/>
      <c r="DI6" s="658"/>
      <c r="DJ6" s="658"/>
      <c r="DK6" s="658"/>
      <c r="DL6" s="658"/>
      <c r="DM6" s="658"/>
      <c r="DN6" s="658"/>
      <c r="DO6" s="658"/>
      <c r="DP6" s="659"/>
      <c r="DQ6" s="663">
        <v>92036</v>
      </c>
      <c r="DR6" s="658"/>
      <c r="DS6" s="658"/>
      <c r="DT6" s="658"/>
      <c r="DU6" s="658"/>
      <c r="DV6" s="658"/>
      <c r="DW6" s="658"/>
      <c r="DX6" s="658"/>
      <c r="DY6" s="658"/>
      <c r="DZ6" s="658"/>
      <c r="EA6" s="658"/>
      <c r="EB6" s="658"/>
      <c r="EC6" s="694"/>
    </row>
    <row r="7" spans="2:143" ht="11.25" customHeight="1" x14ac:dyDescent="0.2">
      <c r="B7" s="654" t="s">
        <v>237</v>
      </c>
      <c r="C7" s="655"/>
      <c r="D7" s="655"/>
      <c r="E7" s="655"/>
      <c r="F7" s="655"/>
      <c r="G7" s="655"/>
      <c r="H7" s="655"/>
      <c r="I7" s="655"/>
      <c r="J7" s="655"/>
      <c r="K7" s="655"/>
      <c r="L7" s="655"/>
      <c r="M7" s="655"/>
      <c r="N7" s="655"/>
      <c r="O7" s="655"/>
      <c r="P7" s="655"/>
      <c r="Q7" s="656"/>
      <c r="R7" s="657">
        <v>251</v>
      </c>
      <c r="S7" s="658"/>
      <c r="T7" s="658"/>
      <c r="U7" s="658"/>
      <c r="V7" s="658"/>
      <c r="W7" s="658"/>
      <c r="X7" s="658"/>
      <c r="Y7" s="659"/>
      <c r="Z7" s="695">
        <v>0</v>
      </c>
      <c r="AA7" s="695"/>
      <c r="AB7" s="695"/>
      <c r="AC7" s="695"/>
      <c r="AD7" s="696">
        <v>251</v>
      </c>
      <c r="AE7" s="696"/>
      <c r="AF7" s="696"/>
      <c r="AG7" s="696"/>
      <c r="AH7" s="696"/>
      <c r="AI7" s="696"/>
      <c r="AJ7" s="696"/>
      <c r="AK7" s="696"/>
      <c r="AL7" s="660">
        <v>0</v>
      </c>
      <c r="AM7" s="661"/>
      <c r="AN7" s="661"/>
      <c r="AO7" s="697"/>
      <c r="AP7" s="654" t="s">
        <v>238</v>
      </c>
      <c r="AQ7" s="655"/>
      <c r="AR7" s="655"/>
      <c r="AS7" s="655"/>
      <c r="AT7" s="655"/>
      <c r="AU7" s="655"/>
      <c r="AV7" s="655"/>
      <c r="AW7" s="655"/>
      <c r="AX7" s="655"/>
      <c r="AY7" s="655"/>
      <c r="AZ7" s="655"/>
      <c r="BA7" s="655"/>
      <c r="BB7" s="655"/>
      <c r="BC7" s="655"/>
      <c r="BD7" s="655"/>
      <c r="BE7" s="655"/>
      <c r="BF7" s="656"/>
      <c r="BG7" s="657">
        <v>401234</v>
      </c>
      <c r="BH7" s="658"/>
      <c r="BI7" s="658"/>
      <c r="BJ7" s="658"/>
      <c r="BK7" s="658"/>
      <c r="BL7" s="658"/>
      <c r="BM7" s="658"/>
      <c r="BN7" s="659"/>
      <c r="BO7" s="695">
        <v>38.9</v>
      </c>
      <c r="BP7" s="695"/>
      <c r="BQ7" s="695"/>
      <c r="BR7" s="695"/>
      <c r="BS7" s="696" t="s">
        <v>234</v>
      </c>
      <c r="BT7" s="696"/>
      <c r="BU7" s="696"/>
      <c r="BV7" s="696"/>
      <c r="BW7" s="696"/>
      <c r="BX7" s="696"/>
      <c r="BY7" s="696"/>
      <c r="BZ7" s="696"/>
      <c r="CA7" s="696"/>
      <c r="CB7" s="736"/>
      <c r="CD7" s="654" t="s">
        <v>239</v>
      </c>
      <c r="CE7" s="655"/>
      <c r="CF7" s="655"/>
      <c r="CG7" s="655"/>
      <c r="CH7" s="655"/>
      <c r="CI7" s="655"/>
      <c r="CJ7" s="655"/>
      <c r="CK7" s="655"/>
      <c r="CL7" s="655"/>
      <c r="CM7" s="655"/>
      <c r="CN7" s="655"/>
      <c r="CO7" s="655"/>
      <c r="CP7" s="655"/>
      <c r="CQ7" s="656"/>
      <c r="CR7" s="657">
        <v>2329533</v>
      </c>
      <c r="CS7" s="658"/>
      <c r="CT7" s="658"/>
      <c r="CU7" s="658"/>
      <c r="CV7" s="658"/>
      <c r="CW7" s="658"/>
      <c r="CX7" s="658"/>
      <c r="CY7" s="659"/>
      <c r="CZ7" s="695">
        <v>24.6</v>
      </c>
      <c r="DA7" s="695"/>
      <c r="DB7" s="695"/>
      <c r="DC7" s="695"/>
      <c r="DD7" s="663">
        <v>1007504</v>
      </c>
      <c r="DE7" s="658"/>
      <c r="DF7" s="658"/>
      <c r="DG7" s="658"/>
      <c r="DH7" s="658"/>
      <c r="DI7" s="658"/>
      <c r="DJ7" s="658"/>
      <c r="DK7" s="658"/>
      <c r="DL7" s="658"/>
      <c r="DM7" s="658"/>
      <c r="DN7" s="658"/>
      <c r="DO7" s="658"/>
      <c r="DP7" s="659"/>
      <c r="DQ7" s="663">
        <v>1274265</v>
      </c>
      <c r="DR7" s="658"/>
      <c r="DS7" s="658"/>
      <c r="DT7" s="658"/>
      <c r="DU7" s="658"/>
      <c r="DV7" s="658"/>
      <c r="DW7" s="658"/>
      <c r="DX7" s="658"/>
      <c r="DY7" s="658"/>
      <c r="DZ7" s="658"/>
      <c r="EA7" s="658"/>
      <c r="EB7" s="658"/>
      <c r="EC7" s="694"/>
    </row>
    <row r="8" spans="2:143" ht="11.25" customHeight="1" x14ac:dyDescent="0.2">
      <c r="B8" s="654" t="s">
        <v>240</v>
      </c>
      <c r="C8" s="655"/>
      <c r="D8" s="655"/>
      <c r="E8" s="655"/>
      <c r="F8" s="655"/>
      <c r="G8" s="655"/>
      <c r="H8" s="655"/>
      <c r="I8" s="655"/>
      <c r="J8" s="655"/>
      <c r="K8" s="655"/>
      <c r="L8" s="655"/>
      <c r="M8" s="655"/>
      <c r="N8" s="655"/>
      <c r="O8" s="655"/>
      <c r="P8" s="655"/>
      <c r="Q8" s="656"/>
      <c r="R8" s="657">
        <v>2435</v>
      </c>
      <c r="S8" s="658"/>
      <c r="T8" s="658"/>
      <c r="U8" s="658"/>
      <c r="V8" s="658"/>
      <c r="W8" s="658"/>
      <c r="X8" s="658"/>
      <c r="Y8" s="659"/>
      <c r="Z8" s="695">
        <v>0</v>
      </c>
      <c r="AA8" s="695"/>
      <c r="AB8" s="695"/>
      <c r="AC8" s="695"/>
      <c r="AD8" s="696">
        <v>2435</v>
      </c>
      <c r="AE8" s="696"/>
      <c r="AF8" s="696"/>
      <c r="AG8" s="696"/>
      <c r="AH8" s="696"/>
      <c r="AI8" s="696"/>
      <c r="AJ8" s="696"/>
      <c r="AK8" s="696"/>
      <c r="AL8" s="660">
        <v>0</v>
      </c>
      <c r="AM8" s="661"/>
      <c r="AN8" s="661"/>
      <c r="AO8" s="697"/>
      <c r="AP8" s="654" t="s">
        <v>241</v>
      </c>
      <c r="AQ8" s="655"/>
      <c r="AR8" s="655"/>
      <c r="AS8" s="655"/>
      <c r="AT8" s="655"/>
      <c r="AU8" s="655"/>
      <c r="AV8" s="655"/>
      <c r="AW8" s="655"/>
      <c r="AX8" s="655"/>
      <c r="AY8" s="655"/>
      <c r="AZ8" s="655"/>
      <c r="BA8" s="655"/>
      <c r="BB8" s="655"/>
      <c r="BC8" s="655"/>
      <c r="BD8" s="655"/>
      <c r="BE8" s="655"/>
      <c r="BF8" s="656"/>
      <c r="BG8" s="657">
        <v>14002</v>
      </c>
      <c r="BH8" s="658"/>
      <c r="BI8" s="658"/>
      <c r="BJ8" s="658"/>
      <c r="BK8" s="658"/>
      <c r="BL8" s="658"/>
      <c r="BM8" s="658"/>
      <c r="BN8" s="659"/>
      <c r="BO8" s="695">
        <v>1.4</v>
      </c>
      <c r="BP8" s="695"/>
      <c r="BQ8" s="695"/>
      <c r="BR8" s="695"/>
      <c r="BS8" s="696" t="s">
        <v>236</v>
      </c>
      <c r="BT8" s="696"/>
      <c r="BU8" s="696"/>
      <c r="BV8" s="696"/>
      <c r="BW8" s="696"/>
      <c r="BX8" s="696"/>
      <c r="BY8" s="696"/>
      <c r="BZ8" s="696"/>
      <c r="CA8" s="696"/>
      <c r="CB8" s="736"/>
      <c r="CD8" s="654" t="s">
        <v>242</v>
      </c>
      <c r="CE8" s="655"/>
      <c r="CF8" s="655"/>
      <c r="CG8" s="655"/>
      <c r="CH8" s="655"/>
      <c r="CI8" s="655"/>
      <c r="CJ8" s="655"/>
      <c r="CK8" s="655"/>
      <c r="CL8" s="655"/>
      <c r="CM8" s="655"/>
      <c r="CN8" s="655"/>
      <c r="CO8" s="655"/>
      <c r="CP8" s="655"/>
      <c r="CQ8" s="656"/>
      <c r="CR8" s="657">
        <v>2302648</v>
      </c>
      <c r="CS8" s="658"/>
      <c r="CT8" s="658"/>
      <c r="CU8" s="658"/>
      <c r="CV8" s="658"/>
      <c r="CW8" s="658"/>
      <c r="CX8" s="658"/>
      <c r="CY8" s="659"/>
      <c r="CZ8" s="695">
        <v>24.3</v>
      </c>
      <c r="DA8" s="695"/>
      <c r="DB8" s="695"/>
      <c r="DC8" s="695"/>
      <c r="DD8" s="663">
        <v>103938</v>
      </c>
      <c r="DE8" s="658"/>
      <c r="DF8" s="658"/>
      <c r="DG8" s="658"/>
      <c r="DH8" s="658"/>
      <c r="DI8" s="658"/>
      <c r="DJ8" s="658"/>
      <c r="DK8" s="658"/>
      <c r="DL8" s="658"/>
      <c r="DM8" s="658"/>
      <c r="DN8" s="658"/>
      <c r="DO8" s="658"/>
      <c r="DP8" s="659"/>
      <c r="DQ8" s="663">
        <v>1005432</v>
      </c>
      <c r="DR8" s="658"/>
      <c r="DS8" s="658"/>
      <c r="DT8" s="658"/>
      <c r="DU8" s="658"/>
      <c r="DV8" s="658"/>
      <c r="DW8" s="658"/>
      <c r="DX8" s="658"/>
      <c r="DY8" s="658"/>
      <c r="DZ8" s="658"/>
      <c r="EA8" s="658"/>
      <c r="EB8" s="658"/>
      <c r="EC8" s="694"/>
    </row>
    <row r="9" spans="2:143" ht="11.25" customHeight="1" x14ac:dyDescent="0.2">
      <c r="B9" s="654" t="s">
        <v>243</v>
      </c>
      <c r="C9" s="655"/>
      <c r="D9" s="655"/>
      <c r="E9" s="655"/>
      <c r="F9" s="655"/>
      <c r="G9" s="655"/>
      <c r="H9" s="655"/>
      <c r="I9" s="655"/>
      <c r="J9" s="655"/>
      <c r="K9" s="655"/>
      <c r="L9" s="655"/>
      <c r="M9" s="655"/>
      <c r="N9" s="655"/>
      <c r="O9" s="655"/>
      <c r="P9" s="655"/>
      <c r="Q9" s="656"/>
      <c r="R9" s="657">
        <v>2786</v>
      </c>
      <c r="S9" s="658"/>
      <c r="T9" s="658"/>
      <c r="U9" s="658"/>
      <c r="V9" s="658"/>
      <c r="W9" s="658"/>
      <c r="X9" s="658"/>
      <c r="Y9" s="659"/>
      <c r="Z9" s="695">
        <v>0</v>
      </c>
      <c r="AA9" s="695"/>
      <c r="AB9" s="695"/>
      <c r="AC9" s="695"/>
      <c r="AD9" s="696">
        <v>2786</v>
      </c>
      <c r="AE9" s="696"/>
      <c r="AF9" s="696"/>
      <c r="AG9" s="696"/>
      <c r="AH9" s="696"/>
      <c r="AI9" s="696"/>
      <c r="AJ9" s="696"/>
      <c r="AK9" s="696"/>
      <c r="AL9" s="660">
        <v>0.1</v>
      </c>
      <c r="AM9" s="661"/>
      <c r="AN9" s="661"/>
      <c r="AO9" s="697"/>
      <c r="AP9" s="654" t="s">
        <v>244</v>
      </c>
      <c r="AQ9" s="655"/>
      <c r="AR9" s="655"/>
      <c r="AS9" s="655"/>
      <c r="AT9" s="655"/>
      <c r="AU9" s="655"/>
      <c r="AV9" s="655"/>
      <c r="AW9" s="655"/>
      <c r="AX9" s="655"/>
      <c r="AY9" s="655"/>
      <c r="AZ9" s="655"/>
      <c r="BA9" s="655"/>
      <c r="BB9" s="655"/>
      <c r="BC9" s="655"/>
      <c r="BD9" s="655"/>
      <c r="BE9" s="655"/>
      <c r="BF9" s="656"/>
      <c r="BG9" s="657">
        <v>332666</v>
      </c>
      <c r="BH9" s="658"/>
      <c r="BI9" s="658"/>
      <c r="BJ9" s="658"/>
      <c r="BK9" s="658"/>
      <c r="BL9" s="658"/>
      <c r="BM9" s="658"/>
      <c r="BN9" s="659"/>
      <c r="BO9" s="695">
        <v>32.200000000000003</v>
      </c>
      <c r="BP9" s="695"/>
      <c r="BQ9" s="695"/>
      <c r="BR9" s="695"/>
      <c r="BS9" s="696" t="s">
        <v>236</v>
      </c>
      <c r="BT9" s="696"/>
      <c r="BU9" s="696"/>
      <c r="BV9" s="696"/>
      <c r="BW9" s="696"/>
      <c r="BX9" s="696"/>
      <c r="BY9" s="696"/>
      <c r="BZ9" s="696"/>
      <c r="CA9" s="696"/>
      <c r="CB9" s="736"/>
      <c r="CD9" s="654" t="s">
        <v>245</v>
      </c>
      <c r="CE9" s="655"/>
      <c r="CF9" s="655"/>
      <c r="CG9" s="655"/>
      <c r="CH9" s="655"/>
      <c r="CI9" s="655"/>
      <c r="CJ9" s="655"/>
      <c r="CK9" s="655"/>
      <c r="CL9" s="655"/>
      <c r="CM9" s="655"/>
      <c r="CN9" s="655"/>
      <c r="CO9" s="655"/>
      <c r="CP9" s="655"/>
      <c r="CQ9" s="656"/>
      <c r="CR9" s="657">
        <v>788917</v>
      </c>
      <c r="CS9" s="658"/>
      <c r="CT9" s="658"/>
      <c r="CU9" s="658"/>
      <c r="CV9" s="658"/>
      <c r="CW9" s="658"/>
      <c r="CX9" s="658"/>
      <c r="CY9" s="659"/>
      <c r="CZ9" s="695">
        <v>8.3000000000000007</v>
      </c>
      <c r="DA9" s="695"/>
      <c r="DB9" s="695"/>
      <c r="DC9" s="695"/>
      <c r="DD9" s="663">
        <v>33099</v>
      </c>
      <c r="DE9" s="658"/>
      <c r="DF9" s="658"/>
      <c r="DG9" s="658"/>
      <c r="DH9" s="658"/>
      <c r="DI9" s="658"/>
      <c r="DJ9" s="658"/>
      <c r="DK9" s="658"/>
      <c r="DL9" s="658"/>
      <c r="DM9" s="658"/>
      <c r="DN9" s="658"/>
      <c r="DO9" s="658"/>
      <c r="DP9" s="659"/>
      <c r="DQ9" s="663">
        <v>666680</v>
      </c>
      <c r="DR9" s="658"/>
      <c r="DS9" s="658"/>
      <c r="DT9" s="658"/>
      <c r="DU9" s="658"/>
      <c r="DV9" s="658"/>
      <c r="DW9" s="658"/>
      <c r="DX9" s="658"/>
      <c r="DY9" s="658"/>
      <c r="DZ9" s="658"/>
      <c r="EA9" s="658"/>
      <c r="EB9" s="658"/>
      <c r="EC9" s="694"/>
    </row>
    <row r="10" spans="2:143" ht="11.25" customHeight="1" x14ac:dyDescent="0.2">
      <c r="B10" s="654" t="s">
        <v>246</v>
      </c>
      <c r="C10" s="655"/>
      <c r="D10" s="655"/>
      <c r="E10" s="655"/>
      <c r="F10" s="655"/>
      <c r="G10" s="655"/>
      <c r="H10" s="655"/>
      <c r="I10" s="655"/>
      <c r="J10" s="655"/>
      <c r="K10" s="655"/>
      <c r="L10" s="655"/>
      <c r="M10" s="655"/>
      <c r="N10" s="655"/>
      <c r="O10" s="655"/>
      <c r="P10" s="655"/>
      <c r="Q10" s="656"/>
      <c r="R10" s="657" t="s">
        <v>236</v>
      </c>
      <c r="S10" s="658"/>
      <c r="T10" s="658"/>
      <c r="U10" s="658"/>
      <c r="V10" s="658"/>
      <c r="W10" s="658"/>
      <c r="X10" s="658"/>
      <c r="Y10" s="659"/>
      <c r="Z10" s="695" t="s">
        <v>236</v>
      </c>
      <c r="AA10" s="695"/>
      <c r="AB10" s="695"/>
      <c r="AC10" s="695"/>
      <c r="AD10" s="696" t="s">
        <v>234</v>
      </c>
      <c r="AE10" s="696"/>
      <c r="AF10" s="696"/>
      <c r="AG10" s="696"/>
      <c r="AH10" s="696"/>
      <c r="AI10" s="696"/>
      <c r="AJ10" s="696"/>
      <c r="AK10" s="696"/>
      <c r="AL10" s="660" t="s">
        <v>234</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28741</v>
      </c>
      <c r="BH10" s="658"/>
      <c r="BI10" s="658"/>
      <c r="BJ10" s="658"/>
      <c r="BK10" s="658"/>
      <c r="BL10" s="658"/>
      <c r="BM10" s="658"/>
      <c r="BN10" s="659"/>
      <c r="BO10" s="695">
        <v>2.8</v>
      </c>
      <c r="BP10" s="695"/>
      <c r="BQ10" s="695"/>
      <c r="BR10" s="695"/>
      <c r="BS10" s="696" t="s">
        <v>236</v>
      </c>
      <c r="BT10" s="696"/>
      <c r="BU10" s="696"/>
      <c r="BV10" s="696"/>
      <c r="BW10" s="696"/>
      <c r="BX10" s="696"/>
      <c r="BY10" s="696"/>
      <c r="BZ10" s="696"/>
      <c r="CA10" s="696"/>
      <c r="CB10" s="736"/>
      <c r="CD10" s="654" t="s">
        <v>248</v>
      </c>
      <c r="CE10" s="655"/>
      <c r="CF10" s="655"/>
      <c r="CG10" s="655"/>
      <c r="CH10" s="655"/>
      <c r="CI10" s="655"/>
      <c r="CJ10" s="655"/>
      <c r="CK10" s="655"/>
      <c r="CL10" s="655"/>
      <c r="CM10" s="655"/>
      <c r="CN10" s="655"/>
      <c r="CO10" s="655"/>
      <c r="CP10" s="655"/>
      <c r="CQ10" s="656"/>
      <c r="CR10" s="657">
        <v>9652</v>
      </c>
      <c r="CS10" s="658"/>
      <c r="CT10" s="658"/>
      <c r="CU10" s="658"/>
      <c r="CV10" s="658"/>
      <c r="CW10" s="658"/>
      <c r="CX10" s="658"/>
      <c r="CY10" s="659"/>
      <c r="CZ10" s="695">
        <v>0.1</v>
      </c>
      <c r="DA10" s="695"/>
      <c r="DB10" s="695"/>
      <c r="DC10" s="695"/>
      <c r="DD10" s="663" t="s">
        <v>236</v>
      </c>
      <c r="DE10" s="658"/>
      <c r="DF10" s="658"/>
      <c r="DG10" s="658"/>
      <c r="DH10" s="658"/>
      <c r="DI10" s="658"/>
      <c r="DJ10" s="658"/>
      <c r="DK10" s="658"/>
      <c r="DL10" s="658"/>
      <c r="DM10" s="658"/>
      <c r="DN10" s="658"/>
      <c r="DO10" s="658"/>
      <c r="DP10" s="659"/>
      <c r="DQ10" s="663">
        <v>52</v>
      </c>
      <c r="DR10" s="658"/>
      <c r="DS10" s="658"/>
      <c r="DT10" s="658"/>
      <c r="DU10" s="658"/>
      <c r="DV10" s="658"/>
      <c r="DW10" s="658"/>
      <c r="DX10" s="658"/>
      <c r="DY10" s="658"/>
      <c r="DZ10" s="658"/>
      <c r="EA10" s="658"/>
      <c r="EB10" s="658"/>
      <c r="EC10" s="694"/>
    </row>
    <row r="11" spans="2:143" ht="11.25" customHeight="1" x14ac:dyDescent="0.2">
      <c r="B11" s="654" t="s">
        <v>249</v>
      </c>
      <c r="C11" s="655"/>
      <c r="D11" s="655"/>
      <c r="E11" s="655"/>
      <c r="F11" s="655"/>
      <c r="G11" s="655"/>
      <c r="H11" s="655"/>
      <c r="I11" s="655"/>
      <c r="J11" s="655"/>
      <c r="K11" s="655"/>
      <c r="L11" s="655"/>
      <c r="M11" s="655"/>
      <c r="N11" s="655"/>
      <c r="O11" s="655"/>
      <c r="P11" s="655"/>
      <c r="Q11" s="656"/>
      <c r="R11" s="657">
        <v>260710</v>
      </c>
      <c r="S11" s="658"/>
      <c r="T11" s="658"/>
      <c r="U11" s="658"/>
      <c r="V11" s="658"/>
      <c r="W11" s="658"/>
      <c r="X11" s="658"/>
      <c r="Y11" s="659"/>
      <c r="Z11" s="660">
        <v>2.6</v>
      </c>
      <c r="AA11" s="661"/>
      <c r="AB11" s="661"/>
      <c r="AC11" s="662"/>
      <c r="AD11" s="663">
        <v>260710</v>
      </c>
      <c r="AE11" s="658"/>
      <c r="AF11" s="658"/>
      <c r="AG11" s="658"/>
      <c r="AH11" s="658"/>
      <c r="AI11" s="658"/>
      <c r="AJ11" s="658"/>
      <c r="AK11" s="659"/>
      <c r="AL11" s="660">
        <v>5.0999999999999996</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25825</v>
      </c>
      <c r="BH11" s="658"/>
      <c r="BI11" s="658"/>
      <c r="BJ11" s="658"/>
      <c r="BK11" s="658"/>
      <c r="BL11" s="658"/>
      <c r="BM11" s="658"/>
      <c r="BN11" s="659"/>
      <c r="BO11" s="695">
        <v>2.5</v>
      </c>
      <c r="BP11" s="695"/>
      <c r="BQ11" s="695"/>
      <c r="BR11" s="695"/>
      <c r="BS11" s="696" t="s">
        <v>251</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859276</v>
      </c>
      <c r="CS11" s="658"/>
      <c r="CT11" s="658"/>
      <c r="CU11" s="658"/>
      <c r="CV11" s="658"/>
      <c r="CW11" s="658"/>
      <c r="CX11" s="658"/>
      <c r="CY11" s="659"/>
      <c r="CZ11" s="695">
        <v>9.1</v>
      </c>
      <c r="DA11" s="695"/>
      <c r="DB11" s="695"/>
      <c r="DC11" s="695"/>
      <c r="DD11" s="663">
        <v>250456</v>
      </c>
      <c r="DE11" s="658"/>
      <c r="DF11" s="658"/>
      <c r="DG11" s="658"/>
      <c r="DH11" s="658"/>
      <c r="DI11" s="658"/>
      <c r="DJ11" s="658"/>
      <c r="DK11" s="658"/>
      <c r="DL11" s="658"/>
      <c r="DM11" s="658"/>
      <c r="DN11" s="658"/>
      <c r="DO11" s="658"/>
      <c r="DP11" s="659"/>
      <c r="DQ11" s="663">
        <v>554093</v>
      </c>
      <c r="DR11" s="658"/>
      <c r="DS11" s="658"/>
      <c r="DT11" s="658"/>
      <c r="DU11" s="658"/>
      <c r="DV11" s="658"/>
      <c r="DW11" s="658"/>
      <c r="DX11" s="658"/>
      <c r="DY11" s="658"/>
      <c r="DZ11" s="658"/>
      <c r="EA11" s="658"/>
      <c r="EB11" s="658"/>
      <c r="EC11" s="694"/>
    </row>
    <row r="12" spans="2:143" ht="11.25" customHeight="1" x14ac:dyDescent="0.2">
      <c r="B12" s="654" t="s">
        <v>253</v>
      </c>
      <c r="C12" s="655"/>
      <c r="D12" s="655"/>
      <c r="E12" s="655"/>
      <c r="F12" s="655"/>
      <c r="G12" s="655"/>
      <c r="H12" s="655"/>
      <c r="I12" s="655"/>
      <c r="J12" s="655"/>
      <c r="K12" s="655"/>
      <c r="L12" s="655"/>
      <c r="M12" s="655"/>
      <c r="N12" s="655"/>
      <c r="O12" s="655"/>
      <c r="P12" s="655"/>
      <c r="Q12" s="656"/>
      <c r="R12" s="657" t="s">
        <v>236</v>
      </c>
      <c r="S12" s="658"/>
      <c r="T12" s="658"/>
      <c r="U12" s="658"/>
      <c r="V12" s="658"/>
      <c r="W12" s="658"/>
      <c r="X12" s="658"/>
      <c r="Y12" s="659"/>
      <c r="Z12" s="695" t="s">
        <v>236</v>
      </c>
      <c r="AA12" s="695"/>
      <c r="AB12" s="695"/>
      <c r="AC12" s="695"/>
      <c r="AD12" s="696" t="s">
        <v>236</v>
      </c>
      <c r="AE12" s="696"/>
      <c r="AF12" s="696"/>
      <c r="AG12" s="696"/>
      <c r="AH12" s="696"/>
      <c r="AI12" s="696"/>
      <c r="AJ12" s="696"/>
      <c r="AK12" s="696"/>
      <c r="AL12" s="660" t="s">
        <v>236</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454981</v>
      </c>
      <c r="BH12" s="658"/>
      <c r="BI12" s="658"/>
      <c r="BJ12" s="658"/>
      <c r="BK12" s="658"/>
      <c r="BL12" s="658"/>
      <c r="BM12" s="658"/>
      <c r="BN12" s="659"/>
      <c r="BO12" s="695">
        <v>44.1</v>
      </c>
      <c r="BP12" s="695"/>
      <c r="BQ12" s="695"/>
      <c r="BR12" s="695"/>
      <c r="BS12" s="696" t="s">
        <v>236</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338016</v>
      </c>
      <c r="CS12" s="658"/>
      <c r="CT12" s="658"/>
      <c r="CU12" s="658"/>
      <c r="CV12" s="658"/>
      <c r="CW12" s="658"/>
      <c r="CX12" s="658"/>
      <c r="CY12" s="659"/>
      <c r="CZ12" s="695">
        <v>3.6</v>
      </c>
      <c r="DA12" s="695"/>
      <c r="DB12" s="695"/>
      <c r="DC12" s="695"/>
      <c r="DD12" s="663">
        <v>99851</v>
      </c>
      <c r="DE12" s="658"/>
      <c r="DF12" s="658"/>
      <c r="DG12" s="658"/>
      <c r="DH12" s="658"/>
      <c r="DI12" s="658"/>
      <c r="DJ12" s="658"/>
      <c r="DK12" s="658"/>
      <c r="DL12" s="658"/>
      <c r="DM12" s="658"/>
      <c r="DN12" s="658"/>
      <c r="DO12" s="658"/>
      <c r="DP12" s="659"/>
      <c r="DQ12" s="663">
        <v>178972</v>
      </c>
      <c r="DR12" s="658"/>
      <c r="DS12" s="658"/>
      <c r="DT12" s="658"/>
      <c r="DU12" s="658"/>
      <c r="DV12" s="658"/>
      <c r="DW12" s="658"/>
      <c r="DX12" s="658"/>
      <c r="DY12" s="658"/>
      <c r="DZ12" s="658"/>
      <c r="EA12" s="658"/>
      <c r="EB12" s="658"/>
      <c r="EC12" s="694"/>
    </row>
    <row r="13" spans="2:143" ht="11.25" customHeight="1" x14ac:dyDescent="0.2">
      <c r="B13" s="654" t="s">
        <v>256</v>
      </c>
      <c r="C13" s="655"/>
      <c r="D13" s="655"/>
      <c r="E13" s="655"/>
      <c r="F13" s="655"/>
      <c r="G13" s="655"/>
      <c r="H13" s="655"/>
      <c r="I13" s="655"/>
      <c r="J13" s="655"/>
      <c r="K13" s="655"/>
      <c r="L13" s="655"/>
      <c r="M13" s="655"/>
      <c r="N13" s="655"/>
      <c r="O13" s="655"/>
      <c r="P13" s="655"/>
      <c r="Q13" s="656"/>
      <c r="R13" s="657" t="s">
        <v>236</v>
      </c>
      <c r="S13" s="658"/>
      <c r="T13" s="658"/>
      <c r="U13" s="658"/>
      <c r="V13" s="658"/>
      <c r="W13" s="658"/>
      <c r="X13" s="658"/>
      <c r="Y13" s="659"/>
      <c r="Z13" s="695" t="s">
        <v>251</v>
      </c>
      <c r="AA13" s="695"/>
      <c r="AB13" s="695"/>
      <c r="AC13" s="695"/>
      <c r="AD13" s="696" t="s">
        <v>236</v>
      </c>
      <c r="AE13" s="696"/>
      <c r="AF13" s="696"/>
      <c r="AG13" s="696"/>
      <c r="AH13" s="696"/>
      <c r="AI13" s="696"/>
      <c r="AJ13" s="696"/>
      <c r="AK13" s="696"/>
      <c r="AL13" s="660" t="s">
        <v>234</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443012</v>
      </c>
      <c r="BH13" s="658"/>
      <c r="BI13" s="658"/>
      <c r="BJ13" s="658"/>
      <c r="BK13" s="658"/>
      <c r="BL13" s="658"/>
      <c r="BM13" s="658"/>
      <c r="BN13" s="659"/>
      <c r="BO13" s="695">
        <v>42.9</v>
      </c>
      <c r="BP13" s="695"/>
      <c r="BQ13" s="695"/>
      <c r="BR13" s="695"/>
      <c r="BS13" s="696" t="s">
        <v>236</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702226</v>
      </c>
      <c r="CS13" s="658"/>
      <c r="CT13" s="658"/>
      <c r="CU13" s="658"/>
      <c r="CV13" s="658"/>
      <c r="CW13" s="658"/>
      <c r="CX13" s="658"/>
      <c r="CY13" s="659"/>
      <c r="CZ13" s="695">
        <v>7.4</v>
      </c>
      <c r="DA13" s="695"/>
      <c r="DB13" s="695"/>
      <c r="DC13" s="695"/>
      <c r="DD13" s="663">
        <v>414953</v>
      </c>
      <c r="DE13" s="658"/>
      <c r="DF13" s="658"/>
      <c r="DG13" s="658"/>
      <c r="DH13" s="658"/>
      <c r="DI13" s="658"/>
      <c r="DJ13" s="658"/>
      <c r="DK13" s="658"/>
      <c r="DL13" s="658"/>
      <c r="DM13" s="658"/>
      <c r="DN13" s="658"/>
      <c r="DO13" s="658"/>
      <c r="DP13" s="659"/>
      <c r="DQ13" s="663">
        <v>293037</v>
      </c>
      <c r="DR13" s="658"/>
      <c r="DS13" s="658"/>
      <c r="DT13" s="658"/>
      <c r="DU13" s="658"/>
      <c r="DV13" s="658"/>
      <c r="DW13" s="658"/>
      <c r="DX13" s="658"/>
      <c r="DY13" s="658"/>
      <c r="DZ13" s="658"/>
      <c r="EA13" s="658"/>
      <c r="EB13" s="658"/>
      <c r="EC13" s="694"/>
    </row>
    <row r="14" spans="2:143" ht="11.25" customHeight="1" x14ac:dyDescent="0.2">
      <c r="B14" s="654" t="s">
        <v>259</v>
      </c>
      <c r="C14" s="655"/>
      <c r="D14" s="655"/>
      <c r="E14" s="655"/>
      <c r="F14" s="655"/>
      <c r="G14" s="655"/>
      <c r="H14" s="655"/>
      <c r="I14" s="655"/>
      <c r="J14" s="655"/>
      <c r="K14" s="655"/>
      <c r="L14" s="655"/>
      <c r="M14" s="655"/>
      <c r="N14" s="655"/>
      <c r="O14" s="655"/>
      <c r="P14" s="655"/>
      <c r="Q14" s="656"/>
      <c r="R14" s="657" t="s">
        <v>234</v>
      </c>
      <c r="S14" s="658"/>
      <c r="T14" s="658"/>
      <c r="U14" s="658"/>
      <c r="V14" s="658"/>
      <c r="W14" s="658"/>
      <c r="X14" s="658"/>
      <c r="Y14" s="659"/>
      <c r="Z14" s="695" t="s">
        <v>234</v>
      </c>
      <c r="AA14" s="695"/>
      <c r="AB14" s="695"/>
      <c r="AC14" s="695"/>
      <c r="AD14" s="696" t="s">
        <v>234</v>
      </c>
      <c r="AE14" s="696"/>
      <c r="AF14" s="696"/>
      <c r="AG14" s="696"/>
      <c r="AH14" s="696"/>
      <c r="AI14" s="696"/>
      <c r="AJ14" s="696"/>
      <c r="AK14" s="696"/>
      <c r="AL14" s="660" t="s">
        <v>234</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54363</v>
      </c>
      <c r="BH14" s="658"/>
      <c r="BI14" s="658"/>
      <c r="BJ14" s="658"/>
      <c r="BK14" s="658"/>
      <c r="BL14" s="658"/>
      <c r="BM14" s="658"/>
      <c r="BN14" s="659"/>
      <c r="BO14" s="695">
        <v>5.3</v>
      </c>
      <c r="BP14" s="695"/>
      <c r="BQ14" s="695"/>
      <c r="BR14" s="695"/>
      <c r="BS14" s="696" t="s">
        <v>234</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322044</v>
      </c>
      <c r="CS14" s="658"/>
      <c r="CT14" s="658"/>
      <c r="CU14" s="658"/>
      <c r="CV14" s="658"/>
      <c r="CW14" s="658"/>
      <c r="CX14" s="658"/>
      <c r="CY14" s="659"/>
      <c r="CZ14" s="695">
        <v>3.4</v>
      </c>
      <c r="DA14" s="695"/>
      <c r="DB14" s="695"/>
      <c r="DC14" s="695"/>
      <c r="DD14" s="663">
        <v>82679</v>
      </c>
      <c r="DE14" s="658"/>
      <c r="DF14" s="658"/>
      <c r="DG14" s="658"/>
      <c r="DH14" s="658"/>
      <c r="DI14" s="658"/>
      <c r="DJ14" s="658"/>
      <c r="DK14" s="658"/>
      <c r="DL14" s="658"/>
      <c r="DM14" s="658"/>
      <c r="DN14" s="658"/>
      <c r="DO14" s="658"/>
      <c r="DP14" s="659"/>
      <c r="DQ14" s="663">
        <v>270137</v>
      </c>
      <c r="DR14" s="658"/>
      <c r="DS14" s="658"/>
      <c r="DT14" s="658"/>
      <c r="DU14" s="658"/>
      <c r="DV14" s="658"/>
      <c r="DW14" s="658"/>
      <c r="DX14" s="658"/>
      <c r="DY14" s="658"/>
      <c r="DZ14" s="658"/>
      <c r="EA14" s="658"/>
      <c r="EB14" s="658"/>
      <c r="EC14" s="694"/>
    </row>
    <row r="15" spans="2:143" ht="11.25" customHeight="1" x14ac:dyDescent="0.2">
      <c r="B15" s="654" t="s">
        <v>262</v>
      </c>
      <c r="C15" s="655"/>
      <c r="D15" s="655"/>
      <c r="E15" s="655"/>
      <c r="F15" s="655"/>
      <c r="G15" s="655"/>
      <c r="H15" s="655"/>
      <c r="I15" s="655"/>
      <c r="J15" s="655"/>
      <c r="K15" s="655"/>
      <c r="L15" s="655"/>
      <c r="M15" s="655"/>
      <c r="N15" s="655"/>
      <c r="O15" s="655"/>
      <c r="P15" s="655"/>
      <c r="Q15" s="656"/>
      <c r="R15" s="657" t="s">
        <v>234</v>
      </c>
      <c r="S15" s="658"/>
      <c r="T15" s="658"/>
      <c r="U15" s="658"/>
      <c r="V15" s="658"/>
      <c r="W15" s="658"/>
      <c r="X15" s="658"/>
      <c r="Y15" s="659"/>
      <c r="Z15" s="695" t="s">
        <v>236</v>
      </c>
      <c r="AA15" s="695"/>
      <c r="AB15" s="695"/>
      <c r="AC15" s="695"/>
      <c r="AD15" s="696" t="s">
        <v>236</v>
      </c>
      <c r="AE15" s="696"/>
      <c r="AF15" s="696"/>
      <c r="AG15" s="696"/>
      <c r="AH15" s="696"/>
      <c r="AI15" s="696"/>
      <c r="AJ15" s="696"/>
      <c r="AK15" s="696"/>
      <c r="AL15" s="660" t="s">
        <v>236</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121247</v>
      </c>
      <c r="BH15" s="658"/>
      <c r="BI15" s="658"/>
      <c r="BJ15" s="658"/>
      <c r="BK15" s="658"/>
      <c r="BL15" s="658"/>
      <c r="BM15" s="658"/>
      <c r="BN15" s="659"/>
      <c r="BO15" s="695">
        <v>11.8</v>
      </c>
      <c r="BP15" s="695"/>
      <c r="BQ15" s="695"/>
      <c r="BR15" s="695"/>
      <c r="BS15" s="696" t="s">
        <v>236</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816064</v>
      </c>
      <c r="CS15" s="658"/>
      <c r="CT15" s="658"/>
      <c r="CU15" s="658"/>
      <c r="CV15" s="658"/>
      <c r="CW15" s="658"/>
      <c r="CX15" s="658"/>
      <c r="CY15" s="659"/>
      <c r="CZ15" s="695">
        <v>8.6</v>
      </c>
      <c r="DA15" s="695"/>
      <c r="DB15" s="695"/>
      <c r="DC15" s="695"/>
      <c r="DD15" s="663">
        <v>155409</v>
      </c>
      <c r="DE15" s="658"/>
      <c r="DF15" s="658"/>
      <c r="DG15" s="658"/>
      <c r="DH15" s="658"/>
      <c r="DI15" s="658"/>
      <c r="DJ15" s="658"/>
      <c r="DK15" s="658"/>
      <c r="DL15" s="658"/>
      <c r="DM15" s="658"/>
      <c r="DN15" s="658"/>
      <c r="DO15" s="658"/>
      <c r="DP15" s="659"/>
      <c r="DQ15" s="663">
        <v>677583</v>
      </c>
      <c r="DR15" s="658"/>
      <c r="DS15" s="658"/>
      <c r="DT15" s="658"/>
      <c r="DU15" s="658"/>
      <c r="DV15" s="658"/>
      <c r="DW15" s="658"/>
      <c r="DX15" s="658"/>
      <c r="DY15" s="658"/>
      <c r="DZ15" s="658"/>
      <c r="EA15" s="658"/>
      <c r="EB15" s="658"/>
      <c r="EC15" s="694"/>
    </row>
    <row r="16" spans="2:143" ht="11.25" customHeight="1" x14ac:dyDescent="0.2">
      <c r="B16" s="654" t="s">
        <v>265</v>
      </c>
      <c r="C16" s="655"/>
      <c r="D16" s="655"/>
      <c r="E16" s="655"/>
      <c r="F16" s="655"/>
      <c r="G16" s="655"/>
      <c r="H16" s="655"/>
      <c r="I16" s="655"/>
      <c r="J16" s="655"/>
      <c r="K16" s="655"/>
      <c r="L16" s="655"/>
      <c r="M16" s="655"/>
      <c r="N16" s="655"/>
      <c r="O16" s="655"/>
      <c r="P16" s="655"/>
      <c r="Q16" s="656"/>
      <c r="R16" s="657">
        <v>3527</v>
      </c>
      <c r="S16" s="658"/>
      <c r="T16" s="658"/>
      <c r="U16" s="658"/>
      <c r="V16" s="658"/>
      <c r="W16" s="658"/>
      <c r="X16" s="658"/>
      <c r="Y16" s="659"/>
      <c r="Z16" s="695">
        <v>0</v>
      </c>
      <c r="AA16" s="695"/>
      <c r="AB16" s="695"/>
      <c r="AC16" s="695"/>
      <c r="AD16" s="696">
        <v>3527</v>
      </c>
      <c r="AE16" s="696"/>
      <c r="AF16" s="696"/>
      <c r="AG16" s="696"/>
      <c r="AH16" s="696"/>
      <c r="AI16" s="696"/>
      <c r="AJ16" s="696"/>
      <c r="AK16" s="696"/>
      <c r="AL16" s="660">
        <v>0.1</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236</v>
      </c>
      <c r="BH16" s="658"/>
      <c r="BI16" s="658"/>
      <c r="BJ16" s="658"/>
      <c r="BK16" s="658"/>
      <c r="BL16" s="658"/>
      <c r="BM16" s="658"/>
      <c r="BN16" s="659"/>
      <c r="BO16" s="695" t="s">
        <v>236</v>
      </c>
      <c r="BP16" s="695"/>
      <c r="BQ16" s="695"/>
      <c r="BR16" s="695"/>
      <c r="BS16" s="696" t="s">
        <v>236</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v>99408</v>
      </c>
      <c r="CS16" s="658"/>
      <c r="CT16" s="658"/>
      <c r="CU16" s="658"/>
      <c r="CV16" s="658"/>
      <c r="CW16" s="658"/>
      <c r="CX16" s="658"/>
      <c r="CY16" s="659"/>
      <c r="CZ16" s="695">
        <v>1</v>
      </c>
      <c r="DA16" s="695"/>
      <c r="DB16" s="695"/>
      <c r="DC16" s="695"/>
      <c r="DD16" s="663" t="s">
        <v>234</v>
      </c>
      <c r="DE16" s="658"/>
      <c r="DF16" s="658"/>
      <c r="DG16" s="658"/>
      <c r="DH16" s="658"/>
      <c r="DI16" s="658"/>
      <c r="DJ16" s="658"/>
      <c r="DK16" s="658"/>
      <c r="DL16" s="658"/>
      <c r="DM16" s="658"/>
      <c r="DN16" s="658"/>
      <c r="DO16" s="658"/>
      <c r="DP16" s="659"/>
      <c r="DQ16" s="663">
        <v>14645</v>
      </c>
      <c r="DR16" s="658"/>
      <c r="DS16" s="658"/>
      <c r="DT16" s="658"/>
      <c r="DU16" s="658"/>
      <c r="DV16" s="658"/>
      <c r="DW16" s="658"/>
      <c r="DX16" s="658"/>
      <c r="DY16" s="658"/>
      <c r="DZ16" s="658"/>
      <c r="EA16" s="658"/>
      <c r="EB16" s="658"/>
      <c r="EC16" s="694"/>
    </row>
    <row r="17" spans="2:133" ht="11.25" customHeight="1" x14ac:dyDescent="0.2">
      <c r="B17" s="654" t="s">
        <v>268</v>
      </c>
      <c r="C17" s="655"/>
      <c r="D17" s="655"/>
      <c r="E17" s="655"/>
      <c r="F17" s="655"/>
      <c r="G17" s="655"/>
      <c r="H17" s="655"/>
      <c r="I17" s="655"/>
      <c r="J17" s="655"/>
      <c r="K17" s="655"/>
      <c r="L17" s="655"/>
      <c r="M17" s="655"/>
      <c r="N17" s="655"/>
      <c r="O17" s="655"/>
      <c r="P17" s="655"/>
      <c r="Q17" s="656"/>
      <c r="R17" s="657">
        <v>15251</v>
      </c>
      <c r="S17" s="658"/>
      <c r="T17" s="658"/>
      <c r="U17" s="658"/>
      <c r="V17" s="658"/>
      <c r="W17" s="658"/>
      <c r="X17" s="658"/>
      <c r="Y17" s="659"/>
      <c r="Z17" s="695">
        <v>0.2</v>
      </c>
      <c r="AA17" s="695"/>
      <c r="AB17" s="695"/>
      <c r="AC17" s="695"/>
      <c r="AD17" s="696">
        <v>15251</v>
      </c>
      <c r="AE17" s="696"/>
      <c r="AF17" s="696"/>
      <c r="AG17" s="696"/>
      <c r="AH17" s="696"/>
      <c r="AI17" s="696"/>
      <c r="AJ17" s="696"/>
      <c r="AK17" s="696"/>
      <c r="AL17" s="660">
        <v>0.3</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236</v>
      </c>
      <c r="BH17" s="658"/>
      <c r="BI17" s="658"/>
      <c r="BJ17" s="658"/>
      <c r="BK17" s="658"/>
      <c r="BL17" s="658"/>
      <c r="BM17" s="658"/>
      <c r="BN17" s="659"/>
      <c r="BO17" s="695" t="s">
        <v>234</v>
      </c>
      <c r="BP17" s="695"/>
      <c r="BQ17" s="695"/>
      <c r="BR17" s="695"/>
      <c r="BS17" s="696" t="s">
        <v>234</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809501</v>
      </c>
      <c r="CS17" s="658"/>
      <c r="CT17" s="658"/>
      <c r="CU17" s="658"/>
      <c r="CV17" s="658"/>
      <c r="CW17" s="658"/>
      <c r="CX17" s="658"/>
      <c r="CY17" s="659"/>
      <c r="CZ17" s="695">
        <v>8.5</v>
      </c>
      <c r="DA17" s="695"/>
      <c r="DB17" s="695"/>
      <c r="DC17" s="695"/>
      <c r="DD17" s="663" t="s">
        <v>236</v>
      </c>
      <c r="DE17" s="658"/>
      <c r="DF17" s="658"/>
      <c r="DG17" s="658"/>
      <c r="DH17" s="658"/>
      <c r="DI17" s="658"/>
      <c r="DJ17" s="658"/>
      <c r="DK17" s="658"/>
      <c r="DL17" s="658"/>
      <c r="DM17" s="658"/>
      <c r="DN17" s="658"/>
      <c r="DO17" s="658"/>
      <c r="DP17" s="659"/>
      <c r="DQ17" s="663">
        <v>742142</v>
      </c>
      <c r="DR17" s="658"/>
      <c r="DS17" s="658"/>
      <c r="DT17" s="658"/>
      <c r="DU17" s="658"/>
      <c r="DV17" s="658"/>
      <c r="DW17" s="658"/>
      <c r="DX17" s="658"/>
      <c r="DY17" s="658"/>
      <c r="DZ17" s="658"/>
      <c r="EA17" s="658"/>
      <c r="EB17" s="658"/>
      <c r="EC17" s="694"/>
    </row>
    <row r="18" spans="2:133" ht="11.25" customHeight="1" x14ac:dyDescent="0.2">
      <c r="B18" s="654" t="s">
        <v>271</v>
      </c>
      <c r="C18" s="655"/>
      <c r="D18" s="655"/>
      <c r="E18" s="655"/>
      <c r="F18" s="655"/>
      <c r="G18" s="655"/>
      <c r="H18" s="655"/>
      <c r="I18" s="655"/>
      <c r="J18" s="655"/>
      <c r="K18" s="655"/>
      <c r="L18" s="655"/>
      <c r="M18" s="655"/>
      <c r="N18" s="655"/>
      <c r="O18" s="655"/>
      <c r="P18" s="655"/>
      <c r="Q18" s="656"/>
      <c r="R18" s="657">
        <v>3425</v>
      </c>
      <c r="S18" s="658"/>
      <c r="T18" s="658"/>
      <c r="U18" s="658"/>
      <c r="V18" s="658"/>
      <c r="W18" s="658"/>
      <c r="X18" s="658"/>
      <c r="Y18" s="659"/>
      <c r="Z18" s="695">
        <v>0</v>
      </c>
      <c r="AA18" s="695"/>
      <c r="AB18" s="695"/>
      <c r="AC18" s="695"/>
      <c r="AD18" s="696">
        <v>3425</v>
      </c>
      <c r="AE18" s="696"/>
      <c r="AF18" s="696"/>
      <c r="AG18" s="696"/>
      <c r="AH18" s="696"/>
      <c r="AI18" s="696"/>
      <c r="AJ18" s="696"/>
      <c r="AK18" s="696"/>
      <c r="AL18" s="660">
        <v>0.1</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236</v>
      </c>
      <c r="BH18" s="658"/>
      <c r="BI18" s="658"/>
      <c r="BJ18" s="658"/>
      <c r="BK18" s="658"/>
      <c r="BL18" s="658"/>
      <c r="BM18" s="658"/>
      <c r="BN18" s="659"/>
      <c r="BO18" s="695" t="s">
        <v>236</v>
      </c>
      <c r="BP18" s="695"/>
      <c r="BQ18" s="695"/>
      <c r="BR18" s="695"/>
      <c r="BS18" s="696" t="s">
        <v>234</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236</v>
      </c>
      <c r="CS18" s="658"/>
      <c r="CT18" s="658"/>
      <c r="CU18" s="658"/>
      <c r="CV18" s="658"/>
      <c r="CW18" s="658"/>
      <c r="CX18" s="658"/>
      <c r="CY18" s="659"/>
      <c r="CZ18" s="695" t="s">
        <v>234</v>
      </c>
      <c r="DA18" s="695"/>
      <c r="DB18" s="695"/>
      <c r="DC18" s="695"/>
      <c r="DD18" s="663" t="s">
        <v>234</v>
      </c>
      <c r="DE18" s="658"/>
      <c r="DF18" s="658"/>
      <c r="DG18" s="658"/>
      <c r="DH18" s="658"/>
      <c r="DI18" s="658"/>
      <c r="DJ18" s="658"/>
      <c r="DK18" s="658"/>
      <c r="DL18" s="658"/>
      <c r="DM18" s="658"/>
      <c r="DN18" s="658"/>
      <c r="DO18" s="658"/>
      <c r="DP18" s="659"/>
      <c r="DQ18" s="663" t="s">
        <v>234</v>
      </c>
      <c r="DR18" s="658"/>
      <c r="DS18" s="658"/>
      <c r="DT18" s="658"/>
      <c r="DU18" s="658"/>
      <c r="DV18" s="658"/>
      <c r="DW18" s="658"/>
      <c r="DX18" s="658"/>
      <c r="DY18" s="658"/>
      <c r="DZ18" s="658"/>
      <c r="EA18" s="658"/>
      <c r="EB18" s="658"/>
      <c r="EC18" s="694"/>
    </row>
    <row r="19" spans="2:133" ht="11.25" customHeight="1" x14ac:dyDescent="0.2">
      <c r="B19" s="654" t="s">
        <v>274</v>
      </c>
      <c r="C19" s="655"/>
      <c r="D19" s="655"/>
      <c r="E19" s="655"/>
      <c r="F19" s="655"/>
      <c r="G19" s="655"/>
      <c r="H19" s="655"/>
      <c r="I19" s="655"/>
      <c r="J19" s="655"/>
      <c r="K19" s="655"/>
      <c r="L19" s="655"/>
      <c r="M19" s="655"/>
      <c r="N19" s="655"/>
      <c r="O19" s="655"/>
      <c r="P19" s="655"/>
      <c r="Q19" s="656"/>
      <c r="R19" s="657">
        <v>3425</v>
      </c>
      <c r="S19" s="658"/>
      <c r="T19" s="658"/>
      <c r="U19" s="658"/>
      <c r="V19" s="658"/>
      <c r="W19" s="658"/>
      <c r="X19" s="658"/>
      <c r="Y19" s="659"/>
      <c r="Z19" s="695">
        <v>0</v>
      </c>
      <c r="AA19" s="695"/>
      <c r="AB19" s="695"/>
      <c r="AC19" s="695"/>
      <c r="AD19" s="696">
        <v>3425</v>
      </c>
      <c r="AE19" s="696"/>
      <c r="AF19" s="696"/>
      <c r="AG19" s="696"/>
      <c r="AH19" s="696"/>
      <c r="AI19" s="696"/>
      <c r="AJ19" s="696"/>
      <c r="AK19" s="696"/>
      <c r="AL19" s="660">
        <v>0.1</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t="s">
        <v>234</v>
      </c>
      <c r="BH19" s="658"/>
      <c r="BI19" s="658"/>
      <c r="BJ19" s="658"/>
      <c r="BK19" s="658"/>
      <c r="BL19" s="658"/>
      <c r="BM19" s="658"/>
      <c r="BN19" s="659"/>
      <c r="BO19" s="695" t="s">
        <v>236</v>
      </c>
      <c r="BP19" s="695"/>
      <c r="BQ19" s="695"/>
      <c r="BR19" s="695"/>
      <c r="BS19" s="696" t="s">
        <v>234</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236</v>
      </c>
      <c r="CS19" s="658"/>
      <c r="CT19" s="658"/>
      <c r="CU19" s="658"/>
      <c r="CV19" s="658"/>
      <c r="CW19" s="658"/>
      <c r="CX19" s="658"/>
      <c r="CY19" s="659"/>
      <c r="CZ19" s="695" t="s">
        <v>236</v>
      </c>
      <c r="DA19" s="695"/>
      <c r="DB19" s="695"/>
      <c r="DC19" s="695"/>
      <c r="DD19" s="663" t="s">
        <v>234</v>
      </c>
      <c r="DE19" s="658"/>
      <c r="DF19" s="658"/>
      <c r="DG19" s="658"/>
      <c r="DH19" s="658"/>
      <c r="DI19" s="658"/>
      <c r="DJ19" s="658"/>
      <c r="DK19" s="658"/>
      <c r="DL19" s="658"/>
      <c r="DM19" s="658"/>
      <c r="DN19" s="658"/>
      <c r="DO19" s="658"/>
      <c r="DP19" s="659"/>
      <c r="DQ19" s="663" t="s">
        <v>236</v>
      </c>
      <c r="DR19" s="658"/>
      <c r="DS19" s="658"/>
      <c r="DT19" s="658"/>
      <c r="DU19" s="658"/>
      <c r="DV19" s="658"/>
      <c r="DW19" s="658"/>
      <c r="DX19" s="658"/>
      <c r="DY19" s="658"/>
      <c r="DZ19" s="658"/>
      <c r="EA19" s="658"/>
      <c r="EB19" s="658"/>
      <c r="EC19" s="694"/>
    </row>
    <row r="20" spans="2:133" ht="11.25" customHeight="1" x14ac:dyDescent="0.2">
      <c r="B20" s="724" t="s">
        <v>277</v>
      </c>
      <c r="C20" s="725"/>
      <c r="D20" s="725"/>
      <c r="E20" s="725"/>
      <c r="F20" s="725"/>
      <c r="G20" s="725"/>
      <c r="H20" s="725"/>
      <c r="I20" s="725"/>
      <c r="J20" s="725"/>
      <c r="K20" s="725"/>
      <c r="L20" s="725"/>
      <c r="M20" s="725"/>
      <c r="N20" s="725"/>
      <c r="O20" s="725"/>
      <c r="P20" s="725"/>
      <c r="Q20" s="726"/>
      <c r="R20" s="657" t="s">
        <v>236</v>
      </c>
      <c r="S20" s="658"/>
      <c r="T20" s="658"/>
      <c r="U20" s="658"/>
      <c r="V20" s="658"/>
      <c r="W20" s="658"/>
      <c r="X20" s="658"/>
      <c r="Y20" s="659"/>
      <c r="Z20" s="695" t="s">
        <v>234</v>
      </c>
      <c r="AA20" s="695"/>
      <c r="AB20" s="695"/>
      <c r="AC20" s="695"/>
      <c r="AD20" s="696" t="s">
        <v>234</v>
      </c>
      <c r="AE20" s="696"/>
      <c r="AF20" s="696"/>
      <c r="AG20" s="696"/>
      <c r="AH20" s="696"/>
      <c r="AI20" s="696"/>
      <c r="AJ20" s="696"/>
      <c r="AK20" s="696"/>
      <c r="AL20" s="660" t="s">
        <v>234</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t="s">
        <v>236</v>
      </c>
      <c r="BH20" s="658"/>
      <c r="BI20" s="658"/>
      <c r="BJ20" s="658"/>
      <c r="BK20" s="658"/>
      <c r="BL20" s="658"/>
      <c r="BM20" s="658"/>
      <c r="BN20" s="659"/>
      <c r="BO20" s="695" t="s">
        <v>236</v>
      </c>
      <c r="BP20" s="695"/>
      <c r="BQ20" s="695"/>
      <c r="BR20" s="695"/>
      <c r="BS20" s="696" t="s">
        <v>236</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9469321</v>
      </c>
      <c r="CS20" s="658"/>
      <c r="CT20" s="658"/>
      <c r="CU20" s="658"/>
      <c r="CV20" s="658"/>
      <c r="CW20" s="658"/>
      <c r="CX20" s="658"/>
      <c r="CY20" s="659"/>
      <c r="CZ20" s="695">
        <v>100</v>
      </c>
      <c r="DA20" s="695"/>
      <c r="DB20" s="695"/>
      <c r="DC20" s="695"/>
      <c r="DD20" s="663">
        <v>2147889</v>
      </c>
      <c r="DE20" s="658"/>
      <c r="DF20" s="658"/>
      <c r="DG20" s="658"/>
      <c r="DH20" s="658"/>
      <c r="DI20" s="658"/>
      <c r="DJ20" s="658"/>
      <c r="DK20" s="658"/>
      <c r="DL20" s="658"/>
      <c r="DM20" s="658"/>
      <c r="DN20" s="658"/>
      <c r="DO20" s="658"/>
      <c r="DP20" s="659"/>
      <c r="DQ20" s="663">
        <v>5769074</v>
      </c>
      <c r="DR20" s="658"/>
      <c r="DS20" s="658"/>
      <c r="DT20" s="658"/>
      <c r="DU20" s="658"/>
      <c r="DV20" s="658"/>
      <c r="DW20" s="658"/>
      <c r="DX20" s="658"/>
      <c r="DY20" s="658"/>
      <c r="DZ20" s="658"/>
      <c r="EA20" s="658"/>
      <c r="EB20" s="658"/>
      <c r="EC20" s="694"/>
    </row>
    <row r="21" spans="2:133" ht="11.25" customHeight="1" x14ac:dyDescent="0.2">
      <c r="B21" s="654" t="s">
        <v>280</v>
      </c>
      <c r="C21" s="655"/>
      <c r="D21" s="655"/>
      <c r="E21" s="655"/>
      <c r="F21" s="655"/>
      <c r="G21" s="655"/>
      <c r="H21" s="655"/>
      <c r="I21" s="655"/>
      <c r="J21" s="655"/>
      <c r="K21" s="655"/>
      <c r="L21" s="655"/>
      <c r="M21" s="655"/>
      <c r="N21" s="655"/>
      <c r="O21" s="655"/>
      <c r="P21" s="655"/>
      <c r="Q21" s="656"/>
      <c r="R21" s="657">
        <v>3817384</v>
      </c>
      <c r="S21" s="658"/>
      <c r="T21" s="658"/>
      <c r="U21" s="658"/>
      <c r="V21" s="658"/>
      <c r="W21" s="658"/>
      <c r="X21" s="658"/>
      <c r="Y21" s="659"/>
      <c r="Z21" s="695">
        <v>37.9</v>
      </c>
      <c r="AA21" s="695"/>
      <c r="AB21" s="695"/>
      <c r="AC21" s="695"/>
      <c r="AD21" s="696">
        <v>3624085</v>
      </c>
      <c r="AE21" s="696"/>
      <c r="AF21" s="696"/>
      <c r="AG21" s="696"/>
      <c r="AH21" s="696"/>
      <c r="AI21" s="696"/>
      <c r="AJ21" s="696"/>
      <c r="AK21" s="696"/>
      <c r="AL21" s="660">
        <v>71.400000000000006</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t="s">
        <v>236</v>
      </c>
      <c r="BH21" s="658"/>
      <c r="BI21" s="658"/>
      <c r="BJ21" s="658"/>
      <c r="BK21" s="658"/>
      <c r="BL21" s="658"/>
      <c r="BM21" s="658"/>
      <c r="BN21" s="659"/>
      <c r="BO21" s="695" t="s">
        <v>236</v>
      </c>
      <c r="BP21" s="695"/>
      <c r="BQ21" s="695"/>
      <c r="BR21" s="695"/>
      <c r="BS21" s="696" t="s">
        <v>234</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282</v>
      </c>
      <c r="C22" s="655"/>
      <c r="D22" s="655"/>
      <c r="E22" s="655"/>
      <c r="F22" s="655"/>
      <c r="G22" s="655"/>
      <c r="H22" s="655"/>
      <c r="I22" s="655"/>
      <c r="J22" s="655"/>
      <c r="K22" s="655"/>
      <c r="L22" s="655"/>
      <c r="M22" s="655"/>
      <c r="N22" s="655"/>
      <c r="O22" s="655"/>
      <c r="P22" s="655"/>
      <c r="Q22" s="656"/>
      <c r="R22" s="657">
        <v>3624085</v>
      </c>
      <c r="S22" s="658"/>
      <c r="T22" s="658"/>
      <c r="U22" s="658"/>
      <c r="V22" s="658"/>
      <c r="W22" s="658"/>
      <c r="X22" s="658"/>
      <c r="Y22" s="659"/>
      <c r="Z22" s="695">
        <v>36</v>
      </c>
      <c r="AA22" s="695"/>
      <c r="AB22" s="695"/>
      <c r="AC22" s="695"/>
      <c r="AD22" s="696">
        <v>3624085</v>
      </c>
      <c r="AE22" s="696"/>
      <c r="AF22" s="696"/>
      <c r="AG22" s="696"/>
      <c r="AH22" s="696"/>
      <c r="AI22" s="696"/>
      <c r="AJ22" s="696"/>
      <c r="AK22" s="696"/>
      <c r="AL22" s="660">
        <v>71.400000000000006</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236</v>
      </c>
      <c r="BH22" s="658"/>
      <c r="BI22" s="658"/>
      <c r="BJ22" s="658"/>
      <c r="BK22" s="658"/>
      <c r="BL22" s="658"/>
      <c r="BM22" s="658"/>
      <c r="BN22" s="659"/>
      <c r="BO22" s="695" t="s">
        <v>236</v>
      </c>
      <c r="BP22" s="695"/>
      <c r="BQ22" s="695"/>
      <c r="BR22" s="695"/>
      <c r="BS22" s="696" t="s">
        <v>236</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285</v>
      </c>
      <c r="C23" s="655"/>
      <c r="D23" s="655"/>
      <c r="E23" s="655"/>
      <c r="F23" s="655"/>
      <c r="G23" s="655"/>
      <c r="H23" s="655"/>
      <c r="I23" s="655"/>
      <c r="J23" s="655"/>
      <c r="K23" s="655"/>
      <c r="L23" s="655"/>
      <c r="M23" s="655"/>
      <c r="N23" s="655"/>
      <c r="O23" s="655"/>
      <c r="P23" s="655"/>
      <c r="Q23" s="656"/>
      <c r="R23" s="657">
        <v>193299</v>
      </c>
      <c r="S23" s="658"/>
      <c r="T23" s="658"/>
      <c r="U23" s="658"/>
      <c r="V23" s="658"/>
      <c r="W23" s="658"/>
      <c r="X23" s="658"/>
      <c r="Y23" s="659"/>
      <c r="Z23" s="695">
        <v>1.9</v>
      </c>
      <c r="AA23" s="695"/>
      <c r="AB23" s="695"/>
      <c r="AC23" s="695"/>
      <c r="AD23" s="696" t="s">
        <v>236</v>
      </c>
      <c r="AE23" s="696"/>
      <c r="AF23" s="696"/>
      <c r="AG23" s="696"/>
      <c r="AH23" s="696"/>
      <c r="AI23" s="696"/>
      <c r="AJ23" s="696"/>
      <c r="AK23" s="696"/>
      <c r="AL23" s="660" t="s">
        <v>234</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t="s">
        <v>234</v>
      </c>
      <c r="BH23" s="658"/>
      <c r="BI23" s="658"/>
      <c r="BJ23" s="658"/>
      <c r="BK23" s="658"/>
      <c r="BL23" s="658"/>
      <c r="BM23" s="658"/>
      <c r="BN23" s="659"/>
      <c r="BO23" s="695" t="s">
        <v>234</v>
      </c>
      <c r="BP23" s="695"/>
      <c r="BQ23" s="695"/>
      <c r="BR23" s="695"/>
      <c r="BS23" s="696" t="s">
        <v>234</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2">
      <c r="B24" s="654" t="s">
        <v>292</v>
      </c>
      <c r="C24" s="655"/>
      <c r="D24" s="655"/>
      <c r="E24" s="655"/>
      <c r="F24" s="655"/>
      <c r="G24" s="655"/>
      <c r="H24" s="655"/>
      <c r="I24" s="655"/>
      <c r="J24" s="655"/>
      <c r="K24" s="655"/>
      <c r="L24" s="655"/>
      <c r="M24" s="655"/>
      <c r="N24" s="655"/>
      <c r="O24" s="655"/>
      <c r="P24" s="655"/>
      <c r="Q24" s="656"/>
      <c r="R24" s="657" t="s">
        <v>234</v>
      </c>
      <c r="S24" s="658"/>
      <c r="T24" s="658"/>
      <c r="U24" s="658"/>
      <c r="V24" s="658"/>
      <c r="W24" s="658"/>
      <c r="X24" s="658"/>
      <c r="Y24" s="659"/>
      <c r="Z24" s="695" t="s">
        <v>234</v>
      </c>
      <c r="AA24" s="695"/>
      <c r="AB24" s="695"/>
      <c r="AC24" s="695"/>
      <c r="AD24" s="696" t="s">
        <v>234</v>
      </c>
      <c r="AE24" s="696"/>
      <c r="AF24" s="696"/>
      <c r="AG24" s="696"/>
      <c r="AH24" s="696"/>
      <c r="AI24" s="696"/>
      <c r="AJ24" s="696"/>
      <c r="AK24" s="696"/>
      <c r="AL24" s="660" t="s">
        <v>251</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236</v>
      </c>
      <c r="BH24" s="658"/>
      <c r="BI24" s="658"/>
      <c r="BJ24" s="658"/>
      <c r="BK24" s="658"/>
      <c r="BL24" s="658"/>
      <c r="BM24" s="658"/>
      <c r="BN24" s="659"/>
      <c r="BO24" s="695" t="s">
        <v>234</v>
      </c>
      <c r="BP24" s="695"/>
      <c r="BQ24" s="695"/>
      <c r="BR24" s="695"/>
      <c r="BS24" s="696" t="s">
        <v>236</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3644141</v>
      </c>
      <c r="CS24" s="713"/>
      <c r="CT24" s="713"/>
      <c r="CU24" s="713"/>
      <c r="CV24" s="713"/>
      <c r="CW24" s="713"/>
      <c r="CX24" s="713"/>
      <c r="CY24" s="738"/>
      <c r="CZ24" s="739">
        <v>38.5</v>
      </c>
      <c r="DA24" s="721"/>
      <c r="DB24" s="721"/>
      <c r="DC24" s="741"/>
      <c r="DD24" s="737">
        <v>2424907</v>
      </c>
      <c r="DE24" s="713"/>
      <c r="DF24" s="713"/>
      <c r="DG24" s="713"/>
      <c r="DH24" s="713"/>
      <c r="DI24" s="713"/>
      <c r="DJ24" s="713"/>
      <c r="DK24" s="738"/>
      <c r="DL24" s="737">
        <v>2389324</v>
      </c>
      <c r="DM24" s="713"/>
      <c r="DN24" s="713"/>
      <c r="DO24" s="713"/>
      <c r="DP24" s="713"/>
      <c r="DQ24" s="713"/>
      <c r="DR24" s="713"/>
      <c r="DS24" s="713"/>
      <c r="DT24" s="713"/>
      <c r="DU24" s="713"/>
      <c r="DV24" s="738"/>
      <c r="DW24" s="739">
        <v>46.7</v>
      </c>
      <c r="DX24" s="721"/>
      <c r="DY24" s="721"/>
      <c r="DZ24" s="721"/>
      <c r="EA24" s="721"/>
      <c r="EB24" s="721"/>
      <c r="EC24" s="740"/>
    </row>
    <row r="25" spans="2:133" ht="11.25" customHeight="1" x14ac:dyDescent="0.2">
      <c r="B25" s="654" t="s">
        <v>295</v>
      </c>
      <c r="C25" s="655"/>
      <c r="D25" s="655"/>
      <c r="E25" s="655"/>
      <c r="F25" s="655"/>
      <c r="G25" s="655"/>
      <c r="H25" s="655"/>
      <c r="I25" s="655"/>
      <c r="J25" s="655"/>
      <c r="K25" s="655"/>
      <c r="L25" s="655"/>
      <c r="M25" s="655"/>
      <c r="N25" s="655"/>
      <c r="O25" s="655"/>
      <c r="P25" s="655"/>
      <c r="Q25" s="656"/>
      <c r="R25" s="657">
        <v>5210050</v>
      </c>
      <c r="S25" s="658"/>
      <c r="T25" s="658"/>
      <c r="U25" s="658"/>
      <c r="V25" s="658"/>
      <c r="W25" s="658"/>
      <c r="X25" s="658"/>
      <c r="Y25" s="659"/>
      <c r="Z25" s="695">
        <v>51.8</v>
      </c>
      <c r="AA25" s="695"/>
      <c r="AB25" s="695"/>
      <c r="AC25" s="695"/>
      <c r="AD25" s="696">
        <v>5016751</v>
      </c>
      <c r="AE25" s="696"/>
      <c r="AF25" s="696"/>
      <c r="AG25" s="696"/>
      <c r="AH25" s="696"/>
      <c r="AI25" s="696"/>
      <c r="AJ25" s="696"/>
      <c r="AK25" s="696"/>
      <c r="AL25" s="660">
        <v>98.9</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236</v>
      </c>
      <c r="BH25" s="658"/>
      <c r="BI25" s="658"/>
      <c r="BJ25" s="658"/>
      <c r="BK25" s="658"/>
      <c r="BL25" s="658"/>
      <c r="BM25" s="658"/>
      <c r="BN25" s="659"/>
      <c r="BO25" s="695" t="s">
        <v>236</v>
      </c>
      <c r="BP25" s="695"/>
      <c r="BQ25" s="695"/>
      <c r="BR25" s="695"/>
      <c r="BS25" s="696" t="s">
        <v>236</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1456141</v>
      </c>
      <c r="CS25" s="670"/>
      <c r="CT25" s="670"/>
      <c r="CU25" s="670"/>
      <c r="CV25" s="670"/>
      <c r="CW25" s="670"/>
      <c r="CX25" s="670"/>
      <c r="CY25" s="671"/>
      <c r="CZ25" s="660">
        <v>15.4</v>
      </c>
      <c r="DA25" s="672"/>
      <c r="DB25" s="672"/>
      <c r="DC25" s="673"/>
      <c r="DD25" s="663">
        <v>1375896</v>
      </c>
      <c r="DE25" s="670"/>
      <c r="DF25" s="670"/>
      <c r="DG25" s="670"/>
      <c r="DH25" s="670"/>
      <c r="DI25" s="670"/>
      <c r="DJ25" s="670"/>
      <c r="DK25" s="671"/>
      <c r="DL25" s="663">
        <v>1353135</v>
      </c>
      <c r="DM25" s="670"/>
      <c r="DN25" s="670"/>
      <c r="DO25" s="670"/>
      <c r="DP25" s="670"/>
      <c r="DQ25" s="670"/>
      <c r="DR25" s="670"/>
      <c r="DS25" s="670"/>
      <c r="DT25" s="670"/>
      <c r="DU25" s="670"/>
      <c r="DV25" s="671"/>
      <c r="DW25" s="660">
        <v>26.4</v>
      </c>
      <c r="DX25" s="672"/>
      <c r="DY25" s="672"/>
      <c r="DZ25" s="672"/>
      <c r="EA25" s="672"/>
      <c r="EB25" s="672"/>
      <c r="EC25" s="684"/>
    </row>
    <row r="26" spans="2:133" ht="11.25" customHeight="1" x14ac:dyDescent="0.2">
      <c r="B26" s="654" t="s">
        <v>298</v>
      </c>
      <c r="C26" s="655"/>
      <c r="D26" s="655"/>
      <c r="E26" s="655"/>
      <c r="F26" s="655"/>
      <c r="G26" s="655"/>
      <c r="H26" s="655"/>
      <c r="I26" s="655"/>
      <c r="J26" s="655"/>
      <c r="K26" s="655"/>
      <c r="L26" s="655"/>
      <c r="M26" s="655"/>
      <c r="N26" s="655"/>
      <c r="O26" s="655"/>
      <c r="P26" s="655"/>
      <c r="Q26" s="656"/>
      <c r="R26" s="657">
        <v>1340</v>
      </c>
      <c r="S26" s="658"/>
      <c r="T26" s="658"/>
      <c r="U26" s="658"/>
      <c r="V26" s="658"/>
      <c r="W26" s="658"/>
      <c r="X26" s="658"/>
      <c r="Y26" s="659"/>
      <c r="Z26" s="695">
        <v>0</v>
      </c>
      <c r="AA26" s="695"/>
      <c r="AB26" s="695"/>
      <c r="AC26" s="695"/>
      <c r="AD26" s="696">
        <v>1340</v>
      </c>
      <c r="AE26" s="696"/>
      <c r="AF26" s="696"/>
      <c r="AG26" s="696"/>
      <c r="AH26" s="696"/>
      <c r="AI26" s="696"/>
      <c r="AJ26" s="696"/>
      <c r="AK26" s="696"/>
      <c r="AL26" s="660">
        <v>0</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236</v>
      </c>
      <c r="BH26" s="658"/>
      <c r="BI26" s="658"/>
      <c r="BJ26" s="658"/>
      <c r="BK26" s="658"/>
      <c r="BL26" s="658"/>
      <c r="BM26" s="658"/>
      <c r="BN26" s="659"/>
      <c r="BO26" s="695" t="s">
        <v>234</v>
      </c>
      <c r="BP26" s="695"/>
      <c r="BQ26" s="695"/>
      <c r="BR26" s="695"/>
      <c r="BS26" s="696" t="s">
        <v>236</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797584</v>
      </c>
      <c r="CS26" s="658"/>
      <c r="CT26" s="658"/>
      <c r="CU26" s="658"/>
      <c r="CV26" s="658"/>
      <c r="CW26" s="658"/>
      <c r="CX26" s="658"/>
      <c r="CY26" s="659"/>
      <c r="CZ26" s="660">
        <v>8.4</v>
      </c>
      <c r="DA26" s="672"/>
      <c r="DB26" s="672"/>
      <c r="DC26" s="673"/>
      <c r="DD26" s="663">
        <v>765367</v>
      </c>
      <c r="DE26" s="658"/>
      <c r="DF26" s="658"/>
      <c r="DG26" s="658"/>
      <c r="DH26" s="658"/>
      <c r="DI26" s="658"/>
      <c r="DJ26" s="658"/>
      <c r="DK26" s="659"/>
      <c r="DL26" s="663" t="s">
        <v>234</v>
      </c>
      <c r="DM26" s="658"/>
      <c r="DN26" s="658"/>
      <c r="DO26" s="658"/>
      <c r="DP26" s="658"/>
      <c r="DQ26" s="658"/>
      <c r="DR26" s="658"/>
      <c r="DS26" s="658"/>
      <c r="DT26" s="658"/>
      <c r="DU26" s="658"/>
      <c r="DV26" s="659"/>
      <c r="DW26" s="660" t="s">
        <v>234</v>
      </c>
      <c r="DX26" s="672"/>
      <c r="DY26" s="672"/>
      <c r="DZ26" s="672"/>
      <c r="EA26" s="672"/>
      <c r="EB26" s="672"/>
      <c r="EC26" s="684"/>
    </row>
    <row r="27" spans="2:133" ht="11.25" customHeight="1" x14ac:dyDescent="0.2">
      <c r="B27" s="654" t="s">
        <v>301</v>
      </c>
      <c r="C27" s="655"/>
      <c r="D27" s="655"/>
      <c r="E27" s="655"/>
      <c r="F27" s="655"/>
      <c r="G27" s="655"/>
      <c r="H27" s="655"/>
      <c r="I27" s="655"/>
      <c r="J27" s="655"/>
      <c r="K27" s="655"/>
      <c r="L27" s="655"/>
      <c r="M27" s="655"/>
      <c r="N27" s="655"/>
      <c r="O27" s="655"/>
      <c r="P27" s="655"/>
      <c r="Q27" s="656"/>
      <c r="R27" s="657">
        <v>25954</v>
      </c>
      <c r="S27" s="658"/>
      <c r="T27" s="658"/>
      <c r="U27" s="658"/>
      <c r="V27" s="658"/>
      <c r="W27" s="658"/>
      <c r="X27" s="658"/>
      <c r="Y27" s="659"/>
      <c r="Z27" s="695">
        <v>0.3</v>
      </c>
      <c r="AA27" s="695"/>
      <c r="AB27" s="695"/>
      <c r="AC27" s="695"/>
      <c r="AD27" s="696" t="s">
        <v>236</v>
      </c>
      <c r="AE27" s="696"/>
      <c r="AF27" s="696"/>
      <c r="AG27" s="696"/>
      <c r="AH27" s="696"/>
      <c r="AI27" s="696"/>
      <c r="AJ27" s="696"/>
      <c r="AK27" s="696"/>
      <c r="AL27" s="660" t="s">
        <v>236</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1031825</v>
      </c>
      <c r="BH27" s="658"/>
      <c r="BI27" s="658"/>
      <c r="BJ27" s="658"/>
      <c r="BK27" s="658"/>
      <c r="BL27" s="658"/>
      <c r="BM27" s="658"/>
      <c r="BN27" s="659"/>
      <c r="BO27" s="695">
        <v>100</v>
      </c>
      <c r="BP27" s="695"/>
      <c r="BQ27" s="695"/>
      <c r="BR27" s="695"/>
      <c r="BS27" s="696" t="s">
        <v>234</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1378499</v>
      </c>
      <c r="CS27" s="670"/>
      <c r="CT27" s="670"/>
      <c r="CU27" s="670"/>
      <c r="CV27" s="670"/>
      <c r="CW27" s="670"/>
      <c r="CX27" s="670"/>
      <c r="CY27" s="671"/>
      <c r="CZ27" s="660">
        <v>14.6</v>
      </c>
      <c r="DA27" s="672"/>
      <c r="DB27" s="672"/>
      <c r="DC27" s="673"/>
      <c r="DD27" s="663">
        <v>306869</v>
      </c>
      <c r="DE27" s="670"/>
      <c r="DF27" s="670"/>
      <c r="DG27" s="670"/>
      <c r="DH27" s="670"/>
      <c r="DI27" s="670"/>
      <c r="DJ27" s="670"/>
      <c r="DK27" s="671"/>
      <c r="DL27" s="663">
        <v>294047</v>
      </c>
      <c r="DM27" s="670"/>
      <c r="DN27" s="670"/>
      <c r="DO27" s="670"/>
      <c r="DP27" s="670"/>
      <c r="DQ27" s="670"/>
      <c r="DR27" s="670"/>
      <c r="DS27" s="670"/>
      <c r="DT27" s="670"/>
      <c r="DU27" s="670"/>
      <c r="DV27" s="671"/>
      <c r="DW27" s="660">
        <v>5.7</v>
      </c>
      <c r="DX27" s="672"/>
      <c r="DY27" s="672"/>
      <c r="DZ27" s="672"/>
      <c r="EA27" s="672"/>
      <c r="EB27" s="672"/>
      <c r="EC27" s="684"/>
    </row>
    <row r="28" spans="2:133" ht="11.25" customHeight="1" x14ac:dyDescent="0.2">
      <c r="B28" s="654" t="s">
        <v>304</v>
      </c>
      <c r="C28" s="655"/>
      <c r="D28" s="655"/>
      <c r="E28" s="655"/>
      <c r="F28" s="655"/>
      <c r="G28" s="655"/>
      <c r="H28" s="655"/>
      <c r="I28" s="655"/>
      <c r="J28" s="655"/>
      <c r="K28" s="655"/>
      <c r="L28" s="655"/>
      <c r="M28" s="655"/>
      <c r="N28" s="655"/>
      <c r="O28" s="655"/>
      <c r="P28" s="655"/>
      <c r="Q28" s="656"/>
      <c r="R28" s="657">
        <v>133176</v>
      </c>
      <c r="S28" s="658"/>
      <c r="T28" s="658"/>
      <c r="U28" s="658"/>
      <c r="V28" s="658"/>
      <c r="W28" s="658"/>
      <c r="X28" s="658"/>
      <c r="Y28" s="659"/>
      <c r="Z28" s="695">
        <v>1.3</v>
      </c>
      <c r="AA28" s="695"/>
      <c r="AB28" s="695"/>
      <c r="AC28" s="695"/>
      <c r="AD28" s="696">
        <v>4207</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809501</v>
      </c>
      <c r="CS28" s="658"/>
      <c r="CT28" s="658"/>
      <c r="CU28" s="658"/>
      <c r="CV28" s="658"/>
      <c r="CW28" s="658"/>
      <c r="CX28" s="658"/>
      <c r="CY28" s="659"/>
      <c r="CZ28" s="660">
        <v>8.5</v>
      </c>
      <c r="DA28" s="672"/>
      <c r="DB28" s="672"/>
      <c r="DC28" s="673"/>
      <c r="DD28" s="663">
        <v>742142</v>
      </c>
      <c r="DE28" s="658"/>
      <c r="DF28" s="658"/>
      <c r="DG28" s="658"/>
      <c r="DH28" s="658"/>
      <c r="DI28" s="658"/>
      <c r="DJ28" s="658"/>
      <c r="DK28" s="659"/>
      <c r="DL28" s="663">
        <v>742142</v>
      </c>
      <c r="DM28" s="658"/>
      <c r="DN28" s="658"/>
      <c r="DO28" s="658"/>
      <c r="DP28" s="658"/>
      <c r="DQ28" s="658"/>
      <c r="DR28" s="658"/>
      <c r="DS28" s="658"/>
      <c r="DT28" s="658"/>
      <c r="DU28" s="658"/>
      <c r="DV28" s="659"/>
      <c r="DW28" s="660">
        <v>14.5</v>
      </c>
      <c r="DX28" s="672"/>
      <c r="DY28" s="672"/>
      <c r="DZ28" s="672"/>
      <c r="EA28" s="672"/>
      <c r="EB28" s="672"/>
      <c r="EC28" s="684"/>
    </row>
    <row r="29" spans="2:133" ht="11.25" customHeight="1" x14ac:dyDescent="0.2">
      <c r="B29" s="654" t="s">
        <v>306</v>
      </c>
      <c r="C29" s="655"/>
      <c r="D29" s="655"/>
      <c r="E29" s="655"/>
      <c r="F29" s="655"/>
      <c r="G29" s="655"/>
      <c r="H29" s="655"/>
      <c r="I29" s="655"/>
      <c r="J29" s="655"/>
      <c r="K29" s="655"/>
      <c r="L29" s="655"/>
      <c r="M29" s="655"/>
      <c r="N29" s="655"/>
      <c r="O29" s="655"/>
      <c r="P29" s="655"/>
      <c r="Q29" s="656"/>
      <c r="R29" s="657">
        <v>7492</v>
      </c>
      <c r="S29" s="658"/>
      <c r="T29" s="658"/>
      <c r="U29" s="658"/>
      <c r="V29" s="658"/>
      <c r="W29" s="658"/>
      <c r="X29" s="658"/>
      <c r="Y29" s="659"/>
      <c r="Z29" s="695">
        <v>0.1</v>
      </c>
      <c r="AA29" s="695"/>
      <c r="AB29" s="695"/>
      <c r="AC29" s="695"/>
      <c r="AD29" s="696" t="s">
        <v>236</v>
      </c>
      <c r="AE29" s="696"/>
      <c r="AF29" s="696"/>
      <c r="AG29" s="696"/>
      <c r="AH29" s="696"/>
      <c r="AI29" s="696"/>
      <c r="AJ29" s="696"/>
      <c r="AK29" s="696"/>
      <c r="AL29" s="660" t="s">
        <v>236</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72</v>
      </c>
      <c r="CG29" s="655"/>
      <c r="CH29" s="655"/>
      <c r="CI29" s="655"/>
      <c r="CJ29" s="655"/>
      <c r="CK29" s="655"/>
      <c r="CL29" s="655"/>
      <c r="CM29" s="655"/>
      <c r="CN29" s="655"/>
      <c r="CO29" s="655"/>
      <c r="CP29" s="655"/>
      <c r="CQ29" s="656"/>
      <c r="CR29" s="657">
        <v>809168</v>
      </c>
      <c r="CS29" s="670"/>
      <c r="CT29" s="670"/>
      <c r="CU29" s="670"/>
      <c r="CV29" s="670"/>
      <c r="CW29" s="670"/>
      <c r="CX29" s="670"/>
      <c r="CY29" s="671"/>
      <c r="CZ29" s="660">
        <v>8.5</v>
      </c>
      <c r="DA29" s="672"/>
      <c r="DB29" s="672"/>
      <c r="DC29" s="673"/>
      <c r="DD29" s="663">
        <v>741809</v>
      </c>
      <c r="DE29" s="670"/>
      <c r="DF29" s="670"/>
      <c r="DG29" s="670"/>
      <c r="DH29" s="670"/>
      <c r="DI29" s="670"/>
      <c r="DJ29" s="670"/>
      <c r="DK29" s="671"/>
      <c r="DL29" s="663">
        <v>741809</v>
      </c>
      <c r="DM29" s="670"/>
      <c r="DN29" s="670"/>
      <c r="DO29" s="670"/>
      <c r="DP29" s="670"/>
      <c r="DQ29" s="670"/>
      <c r="DR29" s="670"/>
      <c r="DS29" s="670"/>
      <c r="DT29" s="670"/>
      <c r="DU29" s="670"/>
      <c r="DV29" s="671"/>
      <c r="DW29" s="660">
        <v>14.5</v>
      </c>
      <c r="DX29" s="672"/>
      <c r="DY29" s="672"/>
      <c r="DZ29" s="672"/>
      <c r="EA29" s="672"/>
      <c r="EB29" s="672"/>
      <c r="EC29" s="684"/>
    </row>
    <row r="30" spans="2:133" ht="11.25" customHeight="1" x14ac:dyDescent="0.2">
      <c r="B30" s="654" t="s">
        <v>308</v>
      </c>
      <c r="C30" s="655"/>
      <c r="D30" s="655"/>
      <c r="E30" s="655"/>
      <c r="F30" s="655"/>
      <c r="G30" s="655"/>
      <c r="H30" s="655"/>
      <c r="I30" s="655"/>
      <c r="J30" s="655"/>
      <c r="K30" s="655"/>
      <c r="L30" s="655"/>
      <c r="M30" s="655"/>
      <c r="N30" s="655"/>
      <c r="O30" s="655"/>
      <c r="P30" s="655"/>
      <c r="Q30" s="656"/>
      <c r="R30" s="657">
        <v>1419608</v>
      </c>
      <c r="S30" s="658"/>
      <c r="T30" s="658"/>
      <c r="U30" s="658"/>
      <c r="V30" s="658"/>
      <c r="W30" s="658"/>
      <c r="X30" s="658"/>
      <c r="Y30" s="659"/>
      <c r="Z30" s="695">
        <v>14.1</v>
      </c>
      <c r="AA30" s="695"/>
      <c r="AB30" s="695"/>
      <c r="AC30" s="695"/>
      <c r="AD30" s="696" t="s">
        <v>234</v>
      </c>
      <c r="AE30" s="696"/>
      <c r="AF30" s="696"/>
      <c r="AG30" s="696"/>
      <c r="AH30" s="696"/>
      <c r="AI30" s="696"/>
      <c r="AJ30" s="696"/>
      <c r="AK30" s="696"/>
      <c r="AL30" s="660" t="s">
        <v>236</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309</v>
      </c>
      <c r="BH30" s="727"/>
      <c r="BI30" s="727"/>
      <c r="BJ30" s="727"/>
      <c r="BK30" s="727"/>
      <c r="BL30" s="727"/>
      <c r="BM30" s="727"/>
      <c r="BN30" s="727"/>
      <c r="BO30" s="727"/>
      <c r="BP30" s="727"/>
      <c r="BQ30" s="728"/>
      <c r="BR30" s="709" t="s">
        <v>310</v>
      </c>
      <c r="BS30" s="727"/>
      <c r="BT30" s="727"/>
      <c r="BU30" s="727"/>
      <c r="BV30" s="727"/>
      <c r="BW30" s="727"/>
      <c r="BX30" s="727"/>
      <c r="BY30" s="727"/>
      <c r="BZ30" s="727"/>
      <c r="CA30" s="727"/>
      <c r="CB30" s="728"/>
      <c r="CD30" s="678"/>
      <c r="CE30" s="679"/>
      <c r="CF30" s="654" t="s">
        <v>311</v>
      </c>
      <c r="CG30" s="655"/>
      <c r="CH30" s="655"/>
      <c r="CI30" s="655"/>
      <c r="CJ30" s="655"/>
      <c r="CK30" s="655"/>
      <c r="CL30" s="655"/>
      <c r="CM30" s="655"/>
      <c r="CN30" s="655"/>
      <c r="CO30" s="655"/>
      <c r="CP30" s="655"/>
      <c r="CQ30" s="656"/>
      <c r="CR30" s="657">
        <v>772822</v>
      </c>
      <c r="CS30" s="658"/>
      <c r="CT30" s="658"/>
      <c r="CU30" s="658"/>
      <c r="CV30" s="658"/>
      <c r="CW30" s="658"/>
      <c r="CX30" s="658"/>
      <c r="CY30" s="659"/>
      <c r="CZ30" s="660">
        <v>8.1999999999999993</v>
      </c>
      <c r="DA30" s="672"/>
      <c r="DB30" s="672"/>
      <c r="DC30" s="673"/>
      <c r="DD30" s="663">
        <v>705463</v>
      </c>
      <c r="DE30" s="658"/>
      <c r="DF30" s="658"/>
      <c r="DG30" s="658"/>
      <c r="DH30" s="658"/>
      <c r="DI30" s="658"/>
      <c r="DJ30" s="658"/>
      <c r="DK30" s="659"/>
      <c r="DL30" s="663">
        <v>705463</v>
      </c>
      <c r="DM30" s="658"/>
      <c r="DN30" s="658"/>
      <c r="DO30" s="658"/>
      <c r="DP30" s="658"/>
      <c r="DQ30" s="658"/>
      <c r="DR30" s="658"/>
      <c r="DS30" s="658"/>
      <c r="DT30" s="658"/>
      <c r="DU30" s="658"/>
      <c r="DV30" s="659"/>
      <c r="DW30" s="660">
        <v>13.8</v>
      </c>
      <c r="DX30" s="672"/>
      <c r="DY30" s="672"/>
      <c r="DZ30" s="672"/>
      <c r="EA30" s="672"/>
      <c r="EB30" s="672"/>
      <c r="EC30" s="684"/>
    </row>
    <row r="31" spans="2:133" ht="11.25" customHeight="1" x14ac:dyDescent="0.2">
      <c r="B31" s="724" t="s">
        <v>312</v>
      </c>
      <c r="C31" s="725"/>
      <c r="D31" s="725"/>
      <c r="E31" s="725"/>
      <c r="F31" s="725"/>
      <c r="G31" s="725"/>
      <c r="H31" s="725"/>
      <c r="I31" s="725"/>
      <c r="J31" s="725"/>
      <c r="K31" s="725"/>
      <c r="L31" s="725"/>
      <c r="M31" s="725"/>
      <c r="N31" s="725"/>
      <c r="O31" s="725"/>
      <c r="P31" s="725"/>
      <c r="Q31" s="726"/>
      <c r="R31" s="657" t="s">
        <v>236</v>
      </c>
      <c r="S31" s="658"/>
      <c r="T31" s="658"/>
      <c r="U31" s="658"/>
      <c r="V31" s="658"/>
      <c r="W31" s="658"/>
      <c r="X31" s="658"/>
      <c r="Y31" s="659"/>
      <c r="Z31" s="695" t="s">
        <v>236</v>
      </c>
      <c r="AA31" s="695"/>
      <c r="AB31" s="695"/>
      <c r="AC31" s="695"/>
      <c r="AD31" s="696" t="s">
        <v>236</v>
      </c>
      <c r="AE31" s="696"/>
      <c r="AF31" s="696"/>
      <c r="AG31" s="696"/>
      <c r="AH31" s="696"/>
      <c r="AI31" s="696"/>
      <c r="AJ31" s="696"/>
      <c r="AK31" s="696"/>
      <c r="AL31" s="660" t="s">
        <v>234</v>
      </c>
      <c r="AM31" s="661"/>
      <c r="AN31" s="661"/>
      <c r="AO31" s="697"/>
      <c r="AP31" s="729" t="s">
        <v>313</v>
      </c>
      <c r="AQ31" s="730"/>
      <c r="AR31" s="730"/>
      <c r="AS31" s="730"/>
      <c r="AT31" s="731" t="s">
        <v>314</v>
      </c>
      <c r="AU31" s="218"/>
      <c r="AV31" s="218"/>
      <c r="AW31" s="218"/>
      <c r="AX31" s="715" t="s">
        <v>189</v>
      </c>
      <c r="AY31" s="716"/>
      <c r="AZ31" s="716"/>
      <c r="BA31" s="716"/>
      <c r="BB31" s="716"/>
      <c r="BC31" s="716"/>
      <c r="BD31" s="716"/>
      <c r="BE31" s="716"/>
      <c r="BF31" s="717"/>
      <c r="BG31" s="719">
        <v>99.1</v>
      </c>
      <c r="BH31" s="720"/>
      <c r="BI31" s="720"/>
      <c r="BJ31" s="720"/>
      <c r="BK31" s="720"/>
      <c r="BL31" s="720"/>
      <c r="BM31" s="721">
        <v>95.5</v>
      </c>
      <c r="BN31" s="720"/>
      <c r="BO31" s="720"/>
      <c r="BP31" s="720"/>
      <c r="BQ31" s="722"/>
      <c r="BR31" s="719">
        <v>99.2</v>
      </c>
      <c r="BS31" s="720"/>
      <c r="BT31" s="720"/>
      <c r="BU31" s="720"/>
      <c r="BV31" s="720"/>
      <c r="BW31" s="720"/>
      <c r="BX31" s="721">
        <v>94.5</v>
      </c>
      <c r="BY31" s="720"/>
      <c r="BZ31" s="720"/>
      <c r="CA31" s="720"/>
      <c r="CB31" s="722"/>
      <c r="CD31" s="678"/>
      <c r="CE31" s="679"/>
      <c r="CF31" s="654" t="s">
        <v>315</v>
      </c>
      <c r="CG31" s="655"/>
      <c r="CH31" s="655"/>
      <c r="CI31" s="655"/>
      <c r="CJ31" s="655"/>
      <c r="CK31" s="655"/>
      <c r="CL31" s="655"/>
      <c r="CM31" s="655"/>
      <c r="CN31" s="655"/>
      <c r="CO31" s="655"/>
      <c r="CP31" s="655"/>
      <c r="CQ31" s="656"/>
      <c r="CR31" s="657">
        <v>36346</v>
      </c>
      <c r="CS31" s="670"/>
      <c r="CT31" s="670"/>
      <c r="CU31" s="670"/>
      <c r="CV31" s="670"/>
      <c r="CW31" s="670"/>
      <c r="CX31" s="670"/>
      <c r="CY31" s="671"/>
      <c r="CZ31" s="660">
        <v>0.4</v>
      </c>
      <c r="DA31" s="672"/>
      <c r="DB31" s="672"/>
      <c r="DC31" s="673"/>
      <c r="DD31" s="663">
        <v>36346</v>
      </c>
      <c r="DE31" s="670"/>
      <c r="DF31" s="670"/>
      <c r="DG31" s="670"/>
      <c r="DH31" s="670"/>
      <c r="DI31" s="670"/>
      <c r="DJ31" s="670"/>
      <c r="DK31" s="671"/>
      <c r="DL31" s="663">
        <v>36346</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2">
      <c r="B32" s="654" t="s">
        <v>316</v>
      </c>
      <c r="C32" s="655"/>
      <c r="D32" s="655"/>
      <c r="E32" s="655"/>
      <c r="F32" s="655"/>
      <c r="G32" s="655"/>
      <c r="H32" s="655"/>
      <c r="I32" s="655"/>
      <c r="J32" s="655"/>
      <c r="K32" s="655"/>
      <c r="L32" s="655"/>
      <c r="M32" s="655"/>
      <c r="N32" s="655"/>
      <c r="O32" s="655"/>
      <c r="P32" s="655"/>
      <c r="Q32" s="656"/>
      <c r="R32" s="657">
        <v>748665</v>
      </c>
      <c r="S32" s="658"/>
      <c r="T32" s="658"/>
      <c r="U32" s="658"/>
      <c r="V32" s="658"/>
      <c r="W32" s="658"/>
      <c r="X32" s="658"/>
      <c r="Y32" s="659"/>
      <c r="Z32" s="695">
        <v>7.4</v>
      </c>
      <c r="AA32" s="695"/>
      <c r="AB32" s="695"/>
      <c r="AC32" s="695"/>
      <c r="AD32" s="696" t="s">
        <v>236</v>
      </c>
      <c r="AE32" s="696"/>
      <c r="AF32" s="696"/>
      <c r="AG32" s="696"/>
      <c r="AH32" s="696"/>
      <c r="AI32" s="696"/>
      <c r="AJ32" s="696"/>
      <c r="AK32" s="696"/>
      <c r="AL32" s="660" t="s">
        <v>236</v>
      </c>
      <c r="AM32" s="661"/>
      <c r="AN32" s="661"/>
      <c r="AO32" s="697"/>
      <c r="AP32" s="698"/>
      <c r="AQ32" s="699"/>
      <c r="AR32" s="699"/>
      <c r="AS32" s="699"/>
      <c r="AT32" s="732"/>
      <c r="AU32" s="214" t="s">
        <v>317</v>
      </c>
      <c r="AX32" s="654" t="s">
        <v>318</v>
      </c>
      <c r="AY32" s="655"/>
      <c r="AZ32" s="655"/>
      <c r="BA32" s="655"/>
      <c r="BB32" s="655"/>
      <c r="BC32" s="655"/>
      <c r="BD32" s="655"/>
      <c r="BE32" s="655"/>
      <c r="BF32" s="656"/>
      <c r="BG32" s="723">
        <v>99.6</v>
      </c>
      <c r="BH32" s="670"/>
      <c r="BI32" s="670"/>
      <c r="BJ32" s="670"/>
      <c r="BK32" s="670"/>
      <c r="BL32" s="670"/>
      <c r="BM32" s="661">
        <v>98.6</v>
      </c>
      <c r="BN32" s="670"/>
      <c r="BO32" s="670"/>
      <c r="BP32" s="670"/>
      <c r="BQ32" s="693"/>
      <c r="BR32" s="723">
        <v>99.8</v>
      </c>
      <c r="BS32" s="670"/>
      <c r="BT32" s="670"/>
      <c r="BU32" s="670"/>
      <c r="BV32" s="670"/>
      <c r="BW32" s="670"/>
      <c r="BX32" s="661">
        <v>98.2</v>
      </c>
      <c r="BY32" s="670"/>
      <c r="BZ32" s="670"/>
      <c r="CA32" s="670"/>
      <c r="CB32" s="693"/>
      <c r="CD32" s="680"/>
      <c r="CE32" s="681"/>
      <c r="CF32" s="654" t="s">
        <v>319</v>
      </c>
      <c r="CG32" s="655"/>
      <c r="CH32" s="655"/>
      <c r="CI32" s="655"/>
      <c r="CJ32" s="655"/>
      <c r="CK32" s="655"/>
      <c r="CL32" s="655"/>
      <c r="CM32" s="655"/>
      <c r="CN32" s="655"/>
      <c r="CO32" s="655"/>
      <c r="CP32" s="655"/>
      <c r="CQ32" s="656"/>
      <c r="CR32" s="657">
        <v>333</v>
      </c>
      <c r="CS32" s="658"/>
      <c r="CT32" s="658"/>
      <c r="CU32" s="658"/>
      <c r="CV32" s="658"/>
      <c r="CW32" s="658"/>
      <c r="CX32" s="658"/>
      <c r="CY32" s="659"/>
      <c r="CZ32" s="660">
        <v>0</v>
      </c>
      <c r="DA32" s="672"/>
      <c r="DB32" s="672"/>
      <c r="DC32" s="673"/>
      <c r="DD32" s="663">
        <v>333</v>
      </c>
      <c r="DE32" s="658"/>
      <c r="DF32" s="658"/>
      <c r="DG32" s="658"/>
      <c r="DH32" s="658"/>
      <c r="DI32" s="658"/>
      <c r="DJ32" s="658"/>
      <c r="DK32" s="659"/>
      <c r="DL32" s="663">
        <v>333</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320</v>
      </c>
      <c r="C33" s="655"/>
      <c r="D33" s="655"/>
      <c r="E33" s="655"/>
      <c r="F33" s="655"/>
      <c r="G33" s="655"/>
      <c r="H33" s="655"/>
      <c r="I33" s="655"/>
      <c r="J33" s="655"/>
      <c r="K33" s="655"/>
      <c r="L33" s="655"/>
      <c r="M33" s="655"/>
      <c r="N33" s="655"/>
      <c r="O33" s="655"/>
      <c r="P33" s="655"/>
      <c r="Q33" s="656"/>
      <c r="R33" s="657">
        <v>53326</v>
      </c>
      <c r="S33" s="658"/>
      <c r="T33" s="658"/>
      <c r="U33" s="658"/>
      <c r="V33" s="658"/>
      <c r="W33" s="658"/>
      <c r="X33" s="658"/>
      <c r="Y33" s="659"/>
      <c r="Z33" s="695">
        <v>0.5</v>
      </c>
      <c r="AA33" s="695"/>
      <c r="AB33" s="695"/>
      <c r="AC33" s="695"/>
      <c r="AD33" s="696">
        <v>51690</v>
      </c>
      <c r="AE33" s="696"/>
      <c r="AF33" s="696"/>
      <c r="AG33" s="696"/>
      <c r="AH33" s="696"/>
      <c r="AI33" s="696"/>
      <c r="AJ33" s="696"/>
      <c r="AK33" s="696"/>
      <c r="AL33" s="660">
        <v>1</v>
      </c>
      <c r="AM33" s="661"/>
      <c r="AN33" s="661"/>
      <c r="AO33" s="697"/>
      <c r="AP33" s="700"/>
      <c r="AQ33" s="701"/>
      <c r="AR33" s="701"/>
      <c r="AS33" s="701"/>
      <c r="AT33" s="733"/>
      <c r="AU33" s="219"/>
      <c r="AV33" s="219"/>
      <c r="AW33" s="219"/>
      <c r="AX33" s="638" t="s">
        <v>321</v>
      </c>
      <c r="AY33" s="639"/>
      <c r="AZ33" s="639"/>
      <c r="BA33" s="639"/>
      <c r="BB33" s="639"/>
      <c r="BC33" s="639"/>
      <c r="BD33" s="639"/>
      <c r="BE33" s="639"/>
      <c r="BF33" s="640"/>
      <c r="BG33" s="718">
        <v>98.4</v>
      </c>
      <c r="BH33" s="642"/>
      <c r="BI33" s="642"/>
      <c r="BJ33" s="642"/>
      <c r="BK33" s="642"/>
      <c r="BL33" s="642"/>
      <c r="BM33" s="688">
        <v>91.7</v>
      </c>
      <c r="BN33" s="642"/>
      <c r="BO33" s="642"/>
      <c r="BP33" s="642"/>
      <c r="BQ33" s="705"/>
      <c r="BR33" s="718">
        <v>98.5</v>
      </c>
      <c r="BS33" s="642"/>
      <c r="BT33" s="642"/>
      <c r="BU33" s="642"/>
      <c r="BV33" s="642"/>
      <c r="BW33" s="642"/>
      <c r="BX33" s="688">
        <v>90.2</v>
      </c>
      <c r="BY33" s="642"/>
      <c r="BZ33" s="642"/>
      <c r="CA33" s="642"/>
      <c r="CB33" s="705"/>
      <c r="CD33" s="654" t="s">
        <v>322</v>
      </c>
      <c r="CE33" s="655"/>
      <c r="CF33" s="655"/>
      <c r="CG33" s="655"/>
      <c r="CH33" s="655"/>
      <c r="CI33" s="655"/>
      <c r="CJ33" s="655"/>
      <c r="CK33" s="655"/>
      <c r="CL33" s="655"/>
      <c r="CM33" s="655"/>
      <c r="CN33" s="655"/>
      <c r="CO33" s="655"/>
      <c r="CP33" s="655"/>
      <c r="CQ33" s="656"/>
      <c r="CR33" s="657">
        <v>3577883</v>
      </c>
      <c r="CS33" s="670"/>
      <c r="CT33" s="670"/>
      <c r="CU33" s="670"/>
      <c r="CV33" s="670"/>
      <c r="CW33" s="670"/>
      <c r="CX33" s="670"/>
      <c r="CY33" s="671"/>
      <c r="CZ33" s="660">
        <v>37.799999999999997</v>
      </c>
      <c r="DA33" s="672"/>
      <c r="DB33" s="672"/>
      <c r="DC33" s="673"/>
      <c r="DD33" s="663">
        <v>2899158</v>
      </c>
      <c r="DE33" s="670"/>
      <c r="DF33" s="670"/>
      <c r="DG33" s="670"/>
      <c r="DH33" s="670"/>
      <c r="DI33" s="670"/>
      <c r="DJ33" s="670"/>
      <c r="DK33" s="671"/>
      <c r="DL33" s="663">
        <v>1840559</v>
      </c>
      <c r="DM33" s="670"/>
      <c r="DN33" s="670"/>
      <c r="DO33" s="670"/>
      <c r="DP33" s="670"/>
      <c r="DQ33" s="670"/>
      <c r="DR33" s="670"/>
      <c r="DS33" s="670"/>
      <c r="DT33" s="670"/>
      <c r="DU33" s="670"/>
      <c r="DV33" s="671"/>
      <c r="DW33" s="660">
        <v>35.9</v>
      </c>
      <c r="DX33" s="672"/>
      <c r="DY33" s="672"/>
      <c r="DZ33" s="672"/>
      <c r="EA33" s="672"/>
      <c r="EB33" s="672"/>
      <c r="EC33" s="684"/>
    </row>
    <row r="34" spans="2:133" ht="11.25" customHeight="1" x14ac:dyDescent="0.2">
      <c r="B34" s="654" t="s">
        <v>323</v>
      </c>
      <c r="C34" s="655"/>
      <c r="D34" s="655"/>
      <c r="E34" s="655"/>
      <c r="F34" s="655"/>
      <c r="G34" s="655"/>
      <c r="H34" s="655"/>
      <c r="I34" s="655"/>
      <c r="J34" s="655"/>
      <c r="K34" s="655"/>
      <c r="L34" s="655"/>
      <c r="M34" s="655"/>
      <c r="N34" s="655"/>
      <c r="O34" s="655"/>
      <c r="P34" s="655"/>
      <c r="Q34" s="656"/>
      <c r="R34" s="657">
        <v>427653</v>
      </c>
      <c r="S34" s="658"/>
      <c r="T34" s="658"/>
      <c r="U34" s="658"/>
      <c r="V34" s="658"/>
      <c r="W34" s="658"/>
      <c r="X34" s="658"/>
      <c r="Y34" s="659"/>
      <c r="Z34" s="695">
        <v>4.3</v>
      </c>
      <c r="AA34" s="695"/>
      <c r="AB34" s="695"/>
      <c r="AC34" s="695"/>
      <c r="AD34" s="696" t="s">
        <v>234</v>
      </c>
      <c r="AE34" s="696"/>
      <c r="AF34" s="696"/>
      <c r="AG34" s="696"/>
      <c r="AH34" s="696"/>
      <c r="AI34" s="696"/>
      <c r="AJ34" s="696"/>
      <c r="AK34" s="696"/>
      <c r="AL34" s="660" t="s">
        <v>234</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1010093</v>
      </c>
      <c r="CS34" s="658"/>
      <c r="CT34" s="658"/>
      <c r="CU34" s="658"/>
      <c r="CV34" s="658"/>
      <c r="CW34" s="658"/>
      <c r="CX34" s="658"/>
      <c r="CY34" s="659"/>
      <c r="CZ34" s="660">
        <v>10.7</v>
      </c>
      <c r="DA34" s="672"/>
      <c r="DB34" s="672"/>
      <c r="DC34" s="673"/>
      <c r="DD34" s="663">
        <v>771191</v>
      </c>
      <c r="DE34" s="658"/>
      <c r="DF34" s="658"/>
      <c r="DG34" s="658"/>
      <c r="DH34" s="658"/>
      <c r="DI34" s="658"/>
      <c r="DJ34" s="658"/>
      <c r="DK34" s="659"/>
      <c r="DL34" s="663">
        <v>602418</v>
      </c>
      <c r="DM34" s="658"/>
      <c r="DN34" s="658"/>
      <c r="DO34" s="658"/>
      <c r="DP34" s="658"/>
      <c r="DQ34" s="658"/>
      <c r="DR34" s="658"/>
      <c r="DS34" s="658"/>
      <c r="DT34" s="658"/>
      <c r="DU34" s="658"/>
      <c r="DV34" s="659"/>
      <c r="DW34" s="660">
        <v>11.8</v>
      </c>
      <c r="DX34" s="672"/>
      <c r="DY34" s="672"/>
      <c r="DZ34" s="672"/>
      <c r="EA34" s="672"/>
      <c r="EB34" s="672"/>
      <c r="EC34" s="684"/>
    </row>
    <row r="35" spans="2:133" ht="11.25" customHeight="1" x14ac:dyDescent="0.2">
      <c r="B35" s="654" t="s">
        <v>325</v>
      </c>
      <c r="C35" s="655"/>
      <c r="D35" s="655"/>
      <c r="E35" s="655"/>
      <c r="F35" s="655"/>
      <c r="G35" s="655"/>
      <c r="H35" s="655"/>
      <c r="I35" s="655"/>
      <c r="J35" s="655"/>
      <c r="K35" s="655"/>
      <c r="L35" s="655"/>
      <c r="M35" s="655"/>
      <c r="N35" s="655"/>
      <c r="O35" s="655"/>
      <c r="P35" s="655"/>
      <c r="Q35" s="656"/>
      <c r="R35" s="657">
        <v>636215</v>
      </c>
      <c r="S35" s="658"/>
      <c r="T35" s="658"/>
      <c r="U35" s="658"/>
      <c r="V35" s="658"/>
      <c r="W35" s="658"/>
      <c r="X35" s="658"/>
      <c r="Y35" s="659"/>
      <c r="Z35" s="695">
        <v>6.3</v>
      </c>
      <c r="AA35" s="695"/>
      <c r="AB35" s="695"/>
      <c r="AC35" s="695"/>
      <c r="AD35" s="696" t="s">
        <v>251</v>
      </c>
      <c r="AE35" s="696"/>
      <c r="AF35" s="696"/>
      <c r="AG35" s="696"/>
      <c r="AH35" s="696"/>
      <c r="AI35" s="696"/>
      <c r="AJ35" s="696"/>
      <c r="AK35" s="696"/>
      <c r="AL35" s="660" t="s">
        <v>234</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34264</v>
      </c>
      <c r="CS35" s="670"/>
      <c r="CT35" s="670"/>
      <c r="CU35" s="670"/>
      <c r="CV35" s="670"/>
      <c r="CW35" s="670"/>
      <c r="CX35" s="670"/>
      <c r="CY35" s="671"/>
      <c r="CZ35" s="660">
        <v>0.4</v>
      </c>
      <c r="DA35" s="672"/>
      <c r="DB35" s="672"/>
      <c r="DC35" s="673"/>
      <c r="DD35" s="663">
        <v>21354</v>
      </c>
      <c r="DE35" s="670"/>
      <c r="DF35" s="670"/>
      <c r="DG35" s="670"/>
      <c r="DH35" s="670"/>
      <c r="DI35" s="670"/>
      <c r="DJ35" s="670"/>
      <c r="DK35" s="671"/>
      <c r="DL35" s="663">
        <v>21354</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2">
      <c r="B36" s="654" t="s">
        <v>329</v>
      </c>
      <c r="C36" s="655"/>
      <c r="D36" s="655"/>
      <c r="E36" s="655"/>
      <c r="F36" s="655"/>
      <c r="G36" s="655"/>
      <c r="H36" s="655"/>
      <c r="I36" s="655"/>
      <c r="J36" s="655"/>
      <c r="K36" s="655"/>
      <c r="L36" s="655"/>
      <c r="M36" s="655"/>
      <c r="N36" s="655"/>
      <c r="O36" s="655"/>
      <c r="P36" s="655"/>
      <c r="Q36" s="656"/>
      <c r="R36" s="657">
        <v>482528</v>
      </c>
      <c r="S36" s="658"/>
      <c r="T36" s="658"/>
      <c r="U36" s="658"/>
      <c r="V36" s="658"/>
      <c r="W36" s="658"/>
      <c r="X36" s="658"/>
      <c r="Y36" s="659"/>
      <c r="Z36" s="695">
        <v>4.8</v>
      </c>
      <c r="AA36" s="695"/>
      <c r="AB36" s="695"/>
      <c r="AC36" s="695"/>
      <c r="AD36" s="696" t="s">
        <v>236</v>
      </c>
      <c r="AE36" s="696"/>
      <c r="AF36" s="696"/>
      <c r="AG36" s="696"/>
      <c r="AH36" s="696"/>
      <c r="AI36" s="696"/>
      <c r="AJ36" s="696"/>
      <c r="AK36" s="696"/>
      <c r="AL36" s="660" t="s">
        <v>234</v>
      </c>
      <c r="AM36" s="661"/>
      <c r="AN36" s="661"/>
      <c r="AO36" s="697"/>
      <c r="AP36" s="222"/>
      <c r="AQ36" s="706" t="s">
        <v>330</v>
      </c>
      <c r="AR36" s="707"/>
      <c r="AS36" s="707"/>
      <c r="AT36" s="707"/>
      <c r="AU36" s="707"/>
      <c r="AV36" s="707"/>
      <c r="AW36" s="707"/>
      <c r="AX36" s="707"/>
      <c r="AY36" s="708"/>
      <c r="AZ36" s="712">
        <v>923319</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22866</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1596419</v>
      </c>
      <c r="CS36" s="658"/>
      <c r="CT36" s="658"/>
      <c r="CU36" s="658"/>
      <c r="CV36" s="658"/>
      <c r="CW36" s="658"/>
      <c r="CX36" s="658"/>
      <c r="CY36" s="659"/>
      <c r="CZ36" s="660">
        <v>16.899999999999999</v>
      </c>
      <c r="DA36" s="672"/>
      <c r="DB36" s="672"/>
      <c r="DC36" s="673"/>
      <c r="DD36" s="663">
        <v>1290284</v>
      </c>
      <c r="DE36" s="658"/>
      <c r="DF36" s="658"/>
      <c r="DG36" s="658"/>
      <c r="DH36" s="658"/>
      <c r="DI36" s="658"/>
      <c r="DJ36" s="658"/>
      <c r="DK36" s="659"/>
      <c r="DL36" s="663">
        <v>697362</v>
      </c>
      <c r="DM36" s="658"/>
      <c r="DN36" s="658"/>
      <c r="DO36" s="658"/>
      <c r="DP36" s="658"/>
      <c r="DQ36" s="658"/>
      <c r="DR36" s="658"/>
      <c r="DS36" s="658"/>
      <c r="DT36" s="658"/>
      <c r="DU36" s="658"/>
      <c r="DV36" s="659"/>
      <c r="DW36" s="660">
        <v>13.6</v>
      </c>
      <c r="DX36" s="672"/>
      <c r="DY36" s="672"/>
      <c r="DZ36" s="672"/>
      <c r="EA36" s="672"/>
      <c r="EB36" s="672"/>
      <c r="EC36" s="684"/>
    </row>
    <row r="37" spans="2:133" ht="11.25" customHeight="1" x14ac:dyDescent="0.2">
      <c r="B37" s="654" t="s">
        <v>333</v>
      </c>
      <c r="C37" s="655"/>
      <c r="D37" s="655"/>
      <c r="E37" s="655"/>
      <c r="F37" s="655"/>
      <c r="G37" s="655"/>
      <c r="H37" s="655"/>
      <c r="I37" s="655"/>
      <c r="J37" s="655"/>
      <c r="K37" s="655"/>
      <c r="L37" s="655"/>
      <c r="M37" s="655"/>
      <c r="N37" s="655"/>
      <c r="O37" s="655"/>
      <c r="P37" s="655"/>
      <c r="Q37" s="656"/>
      <c r="R37" s="657">
        <v>118896</v>
      </c>
      <c r="S37" s="658"/>
      <c r="T37" s="658"/>
      <c r="U37" s="658"/>
      <c r="V37" s="658"/>
      <c r="W37" s="658"/>
      <c r="X37" s="658"/>
      <c r="Y37" s="659"/>
      <c r="Z37" s="695">
        <v>1.2</v>
      </c>
      <c r="AA37" s="695"/>
      <c r="AB37" s="695"/>
      <c r="AC37" s="695"/>
      <c r="AD37" s="696" t="s">
        <v>234</v>
      </c>
      <c r="AE37" s="696"/>
      <c r="AF37" s="696"/>
      <c r="AG37" s="696"/>
      <c r="AH37" s="696"/>
      <c r="AI37" s="696"/>
      <c r="AJ37" s="696"/>
      <c r="AK37" s="696"/>
      <c r="AL37" s="660" t="s">
        <v>234</v>
      </c>
      <c r="AM37" s="661"/>
      <c r="AN37" s="661"/>
      <c r="AO37" s="697"/>
      <c r="AQ37" s="690" t="s">
        <v>334</v>
      </c>
      <c r="AR37" s="691"/>
      <c r="AS37" s="691"/>
      <c r="AT37" s="691"/>
      <c r="AU37" s="691"/>
      <c r="AV37" s="691"/>
      <c r="AW37" s="691"/>
      <c r="AX37" s="691"/>
      <c r="AY37" s="692"/>
      <c r="AZ37" s="657">
        <v>239016</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-16483</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382565</v>
      </c>
      <c r="CS37" s="670"/>
      <c r="CT37" s="670"/>
      <c r="CU37" s="670"/>
      <c r="CV37" s="670"/>
      <c r="CW37" s="670"/>
      <c r="CX37" s="670"/>
      <c r="CY37" s="671"/>
      <c r="CZ37" s="660">
        <v>4</v>
      </c>
      <c r="DA37" s="672"/>
      <c r="DB37" s="672"/>
      <c r="DC37" s="673"/>
      <c r="DD37" s="663">
        <v>373265</v>
      </c>
      <c r="DE37" s="670"/>
      <c r="DF37" s="670"/>
      <c r="DG37" s="670"/>
      <c r="DH37" s="670"/>
      <c r="DI37" s="670"/>
      <c r="DJ37" s="670"/>
      <c r="DK37" s="671"/>
      <c r="DL37" s="663">
        <v>373265</v>
      </c>
      <c r="DM37" s="670"/>
      <c r="DN37" s="670"/>
      <c r="DO37" s="670"/>
      <c r="DP37" s="670"/>
      <c r="DQ37" s="670"/>
      <c r="DR37" s="670"/>
      <c r="DS37" s="670"/>
      <c r="DT37" s="670"/>
      <c r="DU37" s="670"/>
      <c r="DV37" s="671"/>
      <c r="DW37" s="660">
        <v>7.3</v>
      </c>
      <c r="DX37" s="672"/>
      <c r="DY37" s="672"/>
      <c r="DZ37" s="672"/>
      <c r="EA37" s="672"/>
      <c r="EB37" s="672"/>
      <c r="EC37" s="684"/>
    </row>
    <row r="38" spans="2:133" ht="11.25" customHeight="1" x14ac:dyDescent="0.2">
      <c r="B38" s="654" t="s">
        <v>337</v>
      </c>
      <c r="C38" s="655"/>
      <c r="D38" s="655"/>
      <c r="E38" s="655"/>
      <c r="F38" s="655"/>
      <c r="G38" s="655"/>
      <c r="H38" s="655"/>
      <c r="I38" s="655"/>
      <c r="J38" s="655"/>
      <c r="K38" s="655"/>
      <c r="L38" s="655"/>
      <c r="M38" s="655"/>
      <c r="N38" s="655"/>
      <c r="O38" s="655"/>
      <c r="P38" s="655"/>
      <c r="Q38" s="656"/>
      <c r="R38" s="657">
        <v>794633</v>
      </c>
      <c r="S38" s="658"/>
      <c r="T38" s="658"/>
      <c r="U38" s="658"/>
      <c r="V38" s="658"/>
      <c r="W38" s="658"/>
      <c r="X38" s="658"/>
      <c r="Y38" s="659"/>
      <c r="Z38" s="695">
        <v>7.9</v>
      </c>
      <c r="AA38" s="695"/>
      <c r="AB38" s="695"/>
      <c r="AC38" s="695"/>
      <c r="AD38" s="696" t="s">
        <v>234</v>
      </c>
      <c r="AE38" s="696"/>
      <c r="AF38" s="696"/>
      <c r="AG38" s="696"/>
      <c r="AH38" s="696"/>
      <c r="AI38" s="696"/>
      <c r="AJ38" s="696"/>
      <c r="AK38" s="696"/>
      <c r="AL38" s="660" t="s">
        <v>234</v>
      </c>
      <c r="AM38" s="661"/>
      <c r="AN38" s="661"/>
      <c r="AO38" s="697"/>
      <c r="AQ38" s="690" t="s">
        <v>338</v>
      </c>
      <c r="AR38" s="691"/>
      <c r="AS38" s="691"/>
      <c r="AT38" s="691"/>
      <c r="AU38" s="691"/>
      <c r="AV38" s="691"/>
      <c r="AW38" s="691"/>
      <c r="AX38" s="691"/>
      <c r="AY38" s="692"/>
      <c r="AZ38" s="657">
        <v>135292</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2143</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684303</v>
      </c>
      <c r="CS38" s="658"/>
      <c r="CT38" s="658"/>
      <c r="CU38" s="658"/>
      <c r="CV38" s="658"/>
      <c r="CW38" s="658"/>
      <c r="CX38" s="658"/>
      <c r="CY38" s="659"/>
      <c r="CZ38" s="660">
        <v>7.2</v>
      </c>
      <c r="DA38" s="672"/>
      <c r="DB38" s="672"/>
      <c r="DC38" s="673"/>
      <c r="DD38" s="663">
        <v>565797</v>
      </c>
      <c r="DE38" s="658"/>
      <c r="DF38" s="658"/>
      <c r="DG38" s="658"/>
      <c r="DH38" s="658"/>
      <c r="DI38" s="658"/>
      <c r="DJ38" s="658"/>
      <c r="DK38" s="659"/>
      <c r="DL38" s="663">
        <v>519425</v>
      </c>
      <c r="DM38" s="658"/>
      <c r="DN38" s="658"/>
      <c r="DO38" s="658"/>
      <c r="DP38" s="658"/>
      <c r="DQ38" s="658"/>
      <c r="DR38" s="658"/>
      <c r="DS38" s="658"/>
      <c r="DT38" s="658"/>
      <c r="DU38" s="658"/>
      <c r="DV38" s="659"/>
      <c r="DW38" s="660">
        <v>10.1</v>
      </c>
      <c r="DX38" s="672"/>
      <c r="DY38" s="672"/>
      <c r="DZ38" s="672"/>
      <c r="EA38" s="672"/>
      <c r="EB38" s="672"/>
      <c r="EC38" s="684"/>
    </row>
    <row r="39" spans="2:133" ht="11.25" customHeight="1" x14ac:dyDescent="0.2">
      <c r="B39" s="654" t="s">
        <v>341</v>
      </c>
      <c r="C39" s="655"/>
      <c r="D39" s="655"/>
      <c r="E39" s="655"/>
      <c r="F39" s="655"/>
      <c r="G39" s="655"/>
      <c r="H39" s="655"/>
      <c r="I39" s="655"/>
      <c r="J39" s="655"/>
      <c r="K39" s="655"/>
      <c r="L39" s="655"/>
      <c r="M39" s="655"/>
      <c r="N39" s="655"/>
      <c r="O39" s="655"/>
      <c r="P39" s="655"/>
      <c r="Q39" s="656"/>
      <c r="R39" s="657" t="s">
        <v>236</v>
      </c>
      <c r="S39" s="658"/>
      <c r="T39" s="658"/>
      <c r="U39" s="658"/>
      <c r="V39" s="658"/>
      <c r="W39" s="658"/>
      <c r="X39" s="658"/>
      <c r="Y39" s="659"/>
      <c r="Z39" s="695" t="s">
        <v>234</v>
      </c>
      <c r="AA39" s="695"/>
      <c r="AB39" s="695"/>
      <c r="AC39" s="695"/>
      <c r="AD39" s="696" t="s">
        <v>236</v>
      </c>
      <c r="AE39" s="696"/>
      <c r="AF39" s="696"/>
      <c r="AG39" s="696"/>
      <c r="AH39" s="696"/>
      <c r="AI39" s="696"/>
      <c r="AJ39" s="696"/>
      <c r="AK39" s="696"/>
      <c r="AL39" s="660" t="s">
        <v>236</v>
      </c>
      <c r="AM39" s="661"/>
      <c r="AN39" s="661"/>
      <c r="AO39" s="697"/>
      <c r="AQ39" s="690" t="s">
        <v>342</v>
      </c>
      <c r="AR39" s="691"/>
      <c r="AS39" s="691"/>
      <c r="AT39" s="691"/>
      <c r="AU39" s="691"/>
      <c r="AV39" s="691"/>
      <c r="AW39" s="691"/>
      <c r="AX39" s="691"/>
      <c r="AY39" s="692"/>
      <c r="AZ39" s="657">
        <v>16269</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3181</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251004</v>
      </c>
      <c r="CS39" s="670"/>
      <c r="CT39" s="670"/>
      <c r="CU39" s="670"/>
      <c r="CV39" s="670"/>
      <c r="CW39" s="670"/>
      <c r="CX39" s="670"/>
      <c r="CY39" s="671"/>
      <c r="CZ39" s="660">
        <v>2.7</v>
      </c>
      <c r="DA39" s="672"/>
      <c r="DB39" s="672"/>
      <c r="DC39" s="673"/>
      <c r="DD39" s="663">
        <v>250532</v>
      </c>
      <c r="DE39" s="670"/>
      <c r="DF39" s="670"/>
      <c r="DG39" s="670"/>
      <c r="DH39" s="670"/>
      <c r="DI39" s="670"/>
      <c r="DJ39" s="670"/>
      <c r="DK39" s="671"/>
      <c r="DL39" s="663" t="s">
        <v>251</v>
      </c>
      <c r="DM39" s="670"/>
      <c r="DN39" s="670"/>
      <c r="DO39" s="670"/>
      <c r="DP39" s="670"/>
      <c r="DQ39" s="670"/>
      <c r="DR39" s="670"/>
      <c r="DS39" s="670"/>
      <c r="DT39" s="670"/>
      <c r="DU39" s="670"/>
      <c r="DV39" s="671"/>
      <c r="DW39" s="660" t="s">
        <v>234</v>
      </c>
      <c r="DX39" s="672"/>
      <c r="DY39" s="672"/>
      <c r="DZ39" s="672"/>
      <c r="EA39" s="672"/>
      <c r="EB39" s="672"/>
      <c r="EC39" s="684"/>
    </row>
    <row r="40" spans="2:133" ht="11.25" customHeight="1" x14ac:dyDescent="0.2">
      <c r="B40" s="654" t="s">
        <v>345</v>
      </c>
      <c r="C40" s="655"/>
      <c r="D40" s="655"/>
      <c r="E40" s="655"/>
      <c r="F40" s="655"/>
      <c r="G40" s="655"/>
      <c r="H40" s="655"/>
      <c r="I40" s="655"/>
      <c r="J40" s="655"/>
      <c r="K40" s="655"/>
      <c r="L40" s="655"/>
      <c r="M40" s="655"/>
      <c r="N40" s="655"/>
      <c r="O40" s="655"/>
      <c r="P40" s="655"/>
      <c r="Q40" s="656"/>
      <c r="R40" s="657">
        <v>47233</v>
      </c>
      <c r="S40" s="658"/>
      <c r="T40" s="658"/>
      <c r="U40" s="658"/>
      <c r="V40" s="658"/>
      <c r="W40" s="658"/>
      <c r="X40" s="658"/>
      <c r="Y40" s="659"/>
      <c r="Z40" s="695">
        <v>0.5</v>
      </c>
      <c r="AA40" s="695"/>
      <c r="AB40" s="695"/>
      <c r="AC40" s="695"/>
      <c r="AD40" s="696" t="s">
        <v>236</v>
      </c>
      <c r="AE40" s="696"/>
      <c r="AF40" s="696"/>
      <c r="AG40" s="696"/>
      <c r="AH40" s="696"/>
      <c r="AI40" s="696"/>
      <c r="AJ40" s="696"/>
      <c r="AK40" s="696"/>
      <c r="AL40" s="660" t="s">
        <v>234</v>
      </c>
      <c r="AM40" s="661"/>
      <c r="AN40" s="661"/>
      <c r="AO40" s="697"/>
      <c r="AQ40" s="690" t="s">
        <v>346</v>
      </c>
      <c r="AR40" s="691"/>
      <c r="AS40" s="691"/>
      <c r="AT40" s="691"/>
      <c r="AU40" s="691"/>
      <c r="AV40" s="691"/>
      <c r="AW40" s="691"/>
      <c r="AX40" s="691"/>
      <c r="AY40" s="692"/>
      <c r="AZ40" s="657" t="s">
        <v>236</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60</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1800</v>
      </c>
      <c r="CS40" s="658"/>
      <c r="CT40" s="658"/>
      <c r="CU40" s="658"/>
      <c r="CV40" s="658"/>
      <c r="CW40" s="658"/>
      <c r="CX40" s="658"/>
      <c r="CY40" s="659"/>
      <c r="CZ40" s="660">
        <v>0</v>
      </c>
      <c r="DA40" s="672"/>
      <c r="DB40" s="672"/>
      <c r="DC40" s="673"/>
      <c r="DD40" s="663" t="s">
        <v>236</v>
      </c>
      <c r="DE40" s="658"/>
      <c r="DF40" s="658"/>
      <c r="DG40" s="658"/>
      <c r="DH40" s="658"/>
      <c r="DI40" s="658"/>
      <c r="DJ40" s="658"/>
      <c r="DK40" s="659"/>
      <c r="DL40" s="663" t="s">
        <v>234</v>
      </c>
      <c r="DM40" s="658"/>
      <c r="DN40" s="658"/>
      <c r="DO40" s="658"/>
      <c r="DP40" s="658"/>
      <c r="DQ40" s="658"/>
      <c r="DR40" s="658"/>
      <c r="DS40" s="658"/>
      <c r="DT40" s="658"/>
      <c r="DU40" s="658"/>
      <c r="DV40" s="659"/>
      <c r="DW40" s="660" t="s">
        <v>236</v>
      </c>
      <c r="DX40" s="672"/>
      <c r="DY40" s="672"/>
      <c r="DZ40" s="672"/>
      <c r="EA40" s="672"/>
      <c r="EB40" s="672"/>
      <c r="EC40" s="684"/>
    </row>
    <row r="41" spans="2:133" ht="11.25" customHeight="1" x14ac:dyDescent="0.2">
      <c r="B41" s="638" t="s">
        <v>350</v>
      </c>
      <c r="C41" s="639"/>
      <c r="D41" s="639"/>
      <c r="E41" s="639"/>
      <c r="F41" s="639"/>
      <c r="G41" s="639"/>
      <c r="H41" s="639"/>
      <c r="I41" s="639"/>
      <c r="J41" s="639"/>
      <c r="K41" s="639"/>
      <c r="L41" s="639"/>
      <c r="M41" s="639"/>
      <c r="N41" s="639"/>
      <c r="O41" s="639"/>
      <c r="P41" s="639"/>
      <c r="Q41" s="640"/>
      <c r="R41" s="641">
        <v>10059536</v>
      </c>
      <c r="S41" s="682"/>
      <c r="T41" s="682"/>
      <c r="U41" s="682"/>
      <c r="V41" s="682"/>
      <c r="W41" s="682"/>
      <c r="X41" s="682"/>
      <c r="Y41" s="685"/>
      <c r="Z41" s="686">
        <v>100</v>
      </c>
      <c r="AA41" s="686"/>
      <c r="AB41" s="686"/>
      <c r="AC41" s="686"/>
      <c r="AD41" s="687">
        <v>5073988</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143513</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234</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236</v>
      </c>
      <c r="CS41" s="670"/>
      <c r="CT41" s="670"/>
      <c r="CU41" s="670"/>
      <c r="CV41" s="670"/>
      <c r="CW41" s="670"/>
      <c r="CX41" s="670"/>
      <c r="CY41" s="671"/>
      <c r="CZ41" s="660" t="s">
        <v>234</v>
      </c>
      <c r="DA41" s="672"/>
      <c r="DB41" s="672"/>
      <c r="DC41" s="673"/>
      <c r="DD41" s="663" t="s">
        <v>251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354</v>
      </c>
      <c r="AR42" s="703"/>
      <c r="AS42" s="703"/>
      <c r="AT42" s="703"/>
      <c r="AU42" s="703"/>
      <c r="AV42" s="703"/>
      <c r="AW42" s="703"/>
      <c r="AX42" s="703"/>
      <c r="AY42" s="704"/>
      <c r="AZ42" s="641">
        <v>389229</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358</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2247297</v>
      </c>
      <c r="CS42" s="670"/>
      <c r="CT42" s="670"/>
      <c r="CU42" s="670"/>
      <c r="CV42" s="670"/>
      <c r="CW42" s="670"/>
      <c r="CX42" s="670"/>
      <c r="CY42" s="671"/>
      <c r="CZ42" s="660">
        <v>23.7</v>
      </c>
      <c r="DA42" s="672"/>
      <c r="DB42" s="672"/>
      <c r="DC42" s="673"/>
      <c r="DD42" s="663">
        <v>445009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357</v>
      </c>
      <c r="CD43" s="654" t="s">
        <v>358</v>
      </c>
      <c r="CE43" s="655"/>
      <c r="CF43" s="655"/>
      <c r="CG43" s="655"/>
      <c r="CH43" s="655"/>
      <c r="CI43" s="655"/>
      <c r="CJ43" s="655"/>
      <c r="CK43" s="655"/>
      <c r="CL43" s="655"/>
      <c r="CM43" s="655"/>
      <c r="CN43" s="655"/>
      <c r="CO43" s="655"/>
      <c r="CP43" s="655"/>
      <c r="CQ43" s="656"/>
      <c r="CR43" s="657">
        <v>5692</v>
      </c>
      <c r="CS43" s="670"/>
      <c r="CT43" s="670"/>
      <c r="CU43" s="670"/>
      <c r="CV43" s="670"/>
      <c r="CW43" s="670"/>
      <c r="CX43" s="670"/>
      <c r="CY43" s="671"/>
      <c r="CZ43" s="660">
        <v>0.1</v>
      </c>
      <c r="DA43" s="672"/>
      <c r="DB43" s="672"/>
      <c r="DC43" s="673"/>
      <c r="DD43" s="663">
        <v>5692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360</v>
      </c>
      <c r="CG44" s="655"/>
      <c r="CH44" s="655"/>
      <c r="CI44" s="655"/>
      <c r="CJ44" s="655"/>
      <c r="CK44" s="655"/>
      <c r="CL44" s="655"/>
      <c r="CM44" s="655"/>
      <c r="CN44" s="655"/>
      <c r="CO44" s="655"/>
      <c r="CP44" s="655"/>
      <c r="CQ44" s="656"/>
      <c r="CR44" s="657">
        <v>2147889</v>
      </c>
      <c r="CS44" s="658"/>
      <c r="CT44" s="658"/>
      <c r="CU44" s="658"/>
      <c r="CV44" s="658"/>
      <c r="CW44" s="658"/>
      <c r="CX44" s="658"/>
      <c r="CY44" s="659"/>
      <c r="CZ44" s="660">
        <v>22.7</v>
      </c>
      <c r="DA44" s="661"/>
      <c r="DB44" s="661"/>
      <c r="DC44" s="662"/>
      <c r="DD44" s="663">
        <v>430364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556111</v>
      </c>
      <c r="CS45" s="670"/>
      <c r="CT45" s="670"/>
      <c r="CU45" s="670"/>
      <c r="CV45" s="670"/>
      <c r="CW45" s="670"/>
      <c r="CX45" s="670"/>
      <c r="CY45" s="671"/>
      <c r="CZ45" s="660">
        <v>5.9</v>
      </c>
      <c r="DA45" s="672"/>
      <c r="DB45" s="672"/>
      <c r="DC45" s="673"/>
      <c r="DD45" s="663">
        <v>80916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363</v>
      </c>
      <c r="CG46" s="655"/>
      <c r="CH46" s="655"/>
      <c r="CI46" s="655"/>
      <c r="CJ46" s="655"/>
      <c r="CK46" s="655"/>
      <c r="CL46" s="655"/>
      <c r="CM46" s="655"/>
      <c r="CN46" s="655"/>
      <c r="CO46" s="655"/>
      <c r="CP46" s="655"/>
      <c r="CQ46" s="656"/>
      <c r="CR46" s="657">
        <v>1492753</v>
      </c>
      <c r="CS46" s="658"/>
      <c r="CT46" s="658"/>
      <c r="CU46" s="658"/>
      <c r="CV46" s="658"/>
      <c r="CW46" s="658"/>
      <c r="CX46" s="658"/>
      <c r="CY46" s="659"/>
      <c r="CZ46" s="660">
        <v>15.8</v>
      </c>
      <c r="DA46" s="661"/>
      <c r="DB46" s="661"/>
      <c r="DC46" s="662"/>
      <c r="DD46" s="663">
        <v>308826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364</v>
      </c>
      <c r="CG47" s="655"/>
      <c r="CH47" s="655"/>
      <c r="CI47" s="655"/>
      <c r="CJ47" s="655"/>
      <c r="CK47" s="655"/>
      <c r="CL47" s="655"/>
      <c r="CM47" s="655"/>
      <c r="CN47" s="655"/>
      <c r="CO47" s="655"/>
      <c r="CP47" s="655"/>
      <c r="CQ47" s="656"/>
      <c r="CR47" s="657">
        <v>99408</v>
      </c>
      <c r="CS47" s="670"/>
      <c r="CT47" s="670"/>
      <c r="CU47" s="670"/>
      <c r="CV47" s="670"/>
      <c r="CW47" s="670"/>
      <c r="CX47" s="670"/>
      <c r="CY47" s="671"/>
      <c r="CZ47" s="660">
        <v>1</v>
      </c>
      <c r="DA47" s="672"/>
      <c r="DB47" s="672"/>
      <c r="DC47" s="673"/>
      <c r="DD47" s="663">
        <v>14645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365</v>
      </c>
      <c r="CG48" s="655"/>
      <c r="CH48" s="655"/>
      <c r="CI48" s="655"/>
      <c r="CJ48" s="655"/>
      <c r="CK48" s="655"/>
      <c r="CL48" s="655"/>
      <c r="CM48" s="655"/>
      <c r="CN48" s="655"/>
      <c r="CO48" s="655"/>
      <c r="CP48" s="655"/>
      <c r="CQ48" s="656"/>
      <c r="CR48" s="657" t="s">
        <v>236</v>
      </c>
      <c r="CS48" s="658"/>
      <c r="CT48" s="658"/>
      <c r="CU48" s="658"/>
      <c r="CV48" s="658"/>
      <c r="CW48" s="658"/>
      <c r="CX48" s="658"/>
      <c r="CY48" s="659"/>
      <c r="CZ48" s="660" t="s">
        <v>236</v>
      </c>
      <c r="DA48" s="661"/>
      <c r="DB48" s="661"/>
      <c r="DC48" s="662"/>
      <c r="DD48" s="663" t="s">
        <v>234</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366</v>
      </c>
      <c r="CE49" s="639"/>
      <c r="CF49" s="639"/>
      <c r="CG49" s="639"/>
      <c r="CH49" s="639"/>
      <c r="CI49" s="639"/>
      <c r="CJ49" s="639"/>
      <c r="CK49" s="639"/>
      <c r="CL49" s="639"/>
      <c r="CM49" s="639"/>
      <c r="CN49" s="639"/>
      <c r="CO49" s="639"/>
      <c r="CP49" s="639"/>
      <c r="CQ49" s="640"/>
      <c r="CR49" s="641">
        <v>9469321</v>
      </c>
      <c r="CS49" s="642"/>
      <c r="CT49" s="642"/>
      <c r="CU49" s="642"/>
      <c r="CV49" s="642"/>
      <c r="CW49" s="642"/>
      <c r="CX49" s="642"/>
      <c r="CY49" s="643"/>
      <c r="CZ49" s="644">
        <v>100</v>
      </c>
      <c r="DA49" s="645"/>
      <c r="DB49" s="645"/>
      <c r="DC49" s="646"/>
      <c r="DD49" s="647">
        <v>5769074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xW/pgzYn5wx6qxGkH6ruLL+WtUd71EdXGlBqgjwnCBVzCFaqJTv4e3h9CD96aXOdWn3zE9Lx95HhFKg+YJH8Q==" saltValue="9h0cjUCvZa2RqwSraCXT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367</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368</v>
      </c>
      <c r="DK2" s="1128"/>
      <c r="DL2" s="1128"/>
      <c r="DM2" s="1128"/>
      <c r="DN2" s="1128"/>
      <c r="DO2" s="1129"/>
      <c r="DP2" s="228"/>
      <c r="DQ2" s="1127" t="s">
        <v>369</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372</v>
      </c>
      <c r="B5" s="1032"/>
      <c r="C5" s="1032"/>
      <c r="D5" s="1032"/>
      <c r="E5" s="1032"/>
      <c r="F5" s="1032"/>
      <c r="G5" s="1032"/>
      <c r="H5" s="1032"/>
      <c r="I5" s="1032"/>
      <c r="J5" s="1032"/>
      <c r="K5" s="1032"/>
      <c r="L5" s="1032"/>
      <c r="M5" s="1032"/>
      <c r="N5" s="1032"/>
      <c r="O5" s="1032"/>
      <c r="P5" s="1033"/>
      <c r="Q5" s="1037" t="s">
        <v>373</v>
      </c>
      <c r="R5" s="1038"/>
      <c r="S5" s="1038"/>
      <c r="T5" s="1038"/>
      <c r="U5" s="1039"/>
      <c r="V5" s="1037" t="s">
        <v>374</v>
      </c>
      <c r="W5" s="1038"/>
      <c r="X5" s="1038"/>
      <c r="Y5" s="1038"/>
      <c r="Z5" s="1039"/>
      <c r="AA5" s="1037" t="s">
        <v>375</v>
      </c>
      <c r="AB5" s="1038"/>
      <c r="AC5" s="1038"/>
      <c r="AD5" s="1038"/>
      <c r="AE5" s="1038"/>
      <c r="AF5" s="1130" t="s">
        <v>376</v>
      </c>
      <c r="AG5" s="1038"/>
      <c r="AH5" s="1038"/>
      <c r="AI5" s="1038"/>
      <c r="AJ5" s="1051"/>
      <c r="AK5" s="1038" t="s">
        <v>377</v>
      </c>
      <c r="AL5" s="1038"/>
      <c r="AM5" s="1038"/>
      <c r="AN5" s="1038"/>
      <c r="AO5" s="1039"/>
      <c r="AP5" s="1037" t="s">
        <v>378</v>
      </c>
      <c r="AQ5" s="1038"/>
      <c r="AR5" s="1038"/>
      <c r="AS5" s="1038"/>
      <c r="AT5" s="1039"/>
      <c r="AU5" s="1037" t="s">
        <v>379</v>
      </c>
      <c r="AV5" s="1038"/>
      <c r="AW5" s="1038"/>
      <c r="AX5" s="1038"/>
      <c r="AY5" s="1051"/>
      <c r="AZ5" s="232"/>
      <c r="BA5" s="232"/>
      <c r="BB5" s="232"/>
      <c r="BC5" s="232"/>
      <c r="BD5" s="232"/>
      <c r="BE5" s="233"/>
      <c r="BF5" s="233"/>
      <c r="BG5" s="233"/>
      <c r="BH5" s="233"/>
      <c r="BI5" s="233"/>
      <c r="BJ5" s="233"/>
      <c r="BK5" s="233"/>
      <c r="BL5" s="233"/>
      <c r="BM5" s="233"/>
      <c r="BN5" s="233"/>
      <c r="BO5" s="233"/>
      <c r="BP5" s="233"/>
      <c r="BQ5" s="1031" t="s">
        <v>380</v>
      </c>
      <c r="BR5" s="1032"/>
      <c r="BS5" s="1032"/>
      <c r="BT5" s="1032"/>
      <c r="BU5" s="1032"/>
      <c r="BV5" s="1032"/>
      <c r="BW5" s="1032"/>
      <c r="BX5" s="1032"/>
      <c r="BY5" s="1032"/>
      <c r="BZ5" s="1032"/>
      <c r="CA5" s="1032"/>
      <c r="CB5" s="1032"/>
      <c r="CC5" s="1032"/>
      <c r="CD5" s="1032"/>
      <c r="CE5" s="1032"/>
      <c r="CF5" s="1032"/>
      <c r="CG5" s="1033"/>
      <c r="CH5" s="1037" t="s">
        <v>381</v>
      </c>
      <c r="CI5" s="1038"/>
      <c r="CJ5" s="1038"/>
      <c r="CK5" s="1038"/>
      <c r="CL5" s="1039"/>
      <c r="CM5" s="1037" t="s">
        <v>382</v>
      </c>
      <c r="CN5" s="1038"/>
      <c r="CO5" s="1038"/>
      <c r="CP5" s="1038"/>
      <c r="CQ5" s="1039"/>
      <c r="CR5" s="1037" t="s">
        <v>383</v>
      </c>
      <c r="CS5" s="1038"/>
      <c r="CT5" s="1038"/>
      <c r="CU5" s="1038"/>
      <c r="CV5" s="1039"/>
      <c r="CW5" s="1037" t="s">
        <v>384</v>
      </c>
      <c r="CX5" s="1038"/>
      <c r="CY5" s="1038"/>
      <c r="CZ5" s="1038"/>
      <c r="DA5" s="1039"/>
      <c r="DB5" s="1037" t="s">
        <v>385</v>
      </c>
      <c r="DC5" s="1038"/>
      <c r="DD5" s="1038"/>
      <c r="DE5" s="1038"/>
      <c r="DF5" s="1039"/>
      <c r="DG5" s="1120" t="s">
        <v>386</v>
      </c>
      <c r="DH5" s="1121"/>
      <c r="DI5" s="1121"/>
      <c r="DJ5" s="1121"/>
      <c r="DK5" s="1122"/>
      <c r="DL5" s="1120" t="s">
        <v>387</v>
      </c>
      <c r="DM5" s="1121"/>
      <c r="DN5" s="1121"/>
      <c r="DO5" s="1121"/>
      <c r="DP5" s="1122"/>
      <c r="DQ5" s="1037" t="s">
        <v>388</v>
      </c>
      <c r="DR5" s="1038"/>
      <c r="DS5" s="1038"/>
      <c r="DT5" s="1038"/>
      <c r="DU5" s="1039"/>
      <c r="DV5" s="1037" t="s">
        <v>379</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389</v>
      </c>
      <c r="C7" s="1084"/>
      <c r="D7" s="1084"/>
      <c r="E7" s="1084"/>
      <c r="F7" s="1084"/>
      <c r="G7" s="1084"/>
      <c r="H7" s="1084"/>
      <c r="I7" s="1084"/>
      <c r="J7" s="1084"/>
      <c r="K7" s="1084"/>
      <c r="L7" s="1084"/>
      <c r="M7" s="1084"/>
      <c r="N7" s="1084"/>
      <c r="O7" s="1084"/>
      <c r="P7" s="1085"/>
      <c r="Q7" s="1138">
        <v>10062</v>
      </c>
      <c r="R7" s="1139"/>
      <c r="S7" s="1139"/>
      <c r="T7" s="1139"/>
      <c r="U7" s="1139"/>
      <c r="V7" s="1139">
        <v>9472</v>
      </c>
      <c r="W7" s="1139"/>
      <c r="X7" s="1139"/>
      <c r="Y7" s="1139"/>
      <c r="Z7" s="1139"/>
      <c r="AA7" s="1139">
        <v>590</v>
      </c>
      <c r="AB7" s="1139"/>
      <c r="AC7" s="1139"/>
      <c r="AD7" s="1139"/>
      <c r="AE7" s="1140"/>
      <c r="AF7" s="1141">
        <v>366</v>
      </c>
      <c r="AG7" s="1142"/>
      <c r="AH7" s="1142"/>
      <c r="AI7" s="1142"/>
      <c r="AJ7" s="1143"/>
      <c r="AK7" s="1144">
        <v>6</v>
      </c>
      <c r="AL7" s="1145"/>
      <c r="AM7" s="1145"/>
      <c r="AN7" s="1145"/>
      <c r="AO7" s="1145"/>
      <c r="AP7" s="1145">
        <v>9247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390</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391</v>
      </c>
      <c r="B23" s="973" t="s">
        <v>392</v>
      </c>
      <c r="C23" s="974"/>
      <c r="D23" s="974"/>
      <c r="E23" s="974"/>
      <c r="F23" s="974"/>
      <c r="G23" s="974"/>
      <c r="H23" s="974"/>
      <c r="I23" s="974"/>
      <c r="J23" s="974"/>
      <c r="K23" s="974"/>
      <c r="L23" s="974"/>
      <c r="M23" s="974"/>
      <c r="N23" s="974"/>
      <c r="O23" s="974"/>
      <c r="P23" s="984"/>
      <c r="Q23" s="1103">
        <v>10062</v>
      </c>
      <c r="R23" s="1097"/>
      <c r="S23" s="1097"/>
      <c r="T23" s="1097"/>
      <c r="U23" s="1097"/>
      <c r="V23" s="1097">
        <v>9472</v>
      </c>
      <c r="W23" s="1097"/>
      <c r="X23" s="1097"/>
      <c r="Y23" s="1097"/>
      <c r="Z23" s="1097"/>
      <c r="AA23" s="1097">
        <v>590</v>
      </c>
      <c r="AB23" s="1097"/>
      <c r="AC23" s="1097"/>
      <c r="AD23" s="1097"/>
      <c r="AE23" s="1104"/>
      <c r="AF23" s="1105">
        <v>366</v>
      </c>
      <c r="AG23" s="1097"/>
      <c r="AH23" s="1097"/>
      <c r="AI23" s="1097"/>
      <c r="AJ23" s="1106"/>
      <c r="AK23" s="1107"/>
      <c r="AL23" s="1108"/>
      <c r="AM23" s="1108"/>
      <c r="AN23" s="1108"/>
      <c r="AO23" s="1108"/>
      <c r="AP23" s="1097">
        <v>9247</v>
      </c>
      <c r="AQ23" s="1097"/>
      <c r="AR23" s="1097"/>
      <c r="AS23" s="1097"/>
      <c r="AT23" s="1097"/>
      <c r="AU23" s="1098"/>
      <c r="AV23" s="1098"/>
      <c r="AW23" s="1098"/>
      <c r="AX23" s="1098"/>
      <c r="AY23" s="1099"/>
      <c r="AZ23" s="1100" t="s">
        <v>393</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394</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395</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372</v>
      </c>
      <c r="B26" s="1032"/>
      <c r="C26" s="1032"/>
      <c r="D26" s="1032"/>
      <c r="E26" s="1032"/>
      <c r="F26" s="1032"/>
      <c r="G26" s="1032"/>
      <c r="H26" s="1032"/>
      <c r="I26" s="1032"/>
      <c r="J26" s="1032"/>
      <c r="K26" s="1032"/>
      <c r="L26" s="1032"/>
      <c r="M26" s="1032"/>
      <c r="N26" s="1032"/>
      <c r="O26" s="1032"/>
      <c r="P26" s="1033"/>
      <c r="Q26" s="1037" t="s">
        <v>396</v>
      </c>
      <c r="R26" s="1038"/>
      <c r="S26" s="1038"/>
      <c r="T26" s="1038"/>
      <c r="U26" s="1039"/>
      <c r="V26" s="1037" t="s">
        <v>397</v>
      </c>
      <c r="W26" s="1038"/>
      <c r="X26" s="1038"/>
      <c r="Y26" s="1038"/>
      <c r="Z26" s="1039"/>
      <c r="AA26" s="1037" t="s">
        <v>398</v>
      </c>
      <c r="AB26" s="1038"/>
      <c r="AC26" s="1038"/>
      <c r="AD26" s="1038"/>
      <c r="AE26" s="1038"/>
      <c r="AF26" s="1091" t="s">
        <v>399</v>
      </c>
      <c r="AG26" s="1044"/>
      <c r="AH26" s="1044"/>
      <c r="AI26" s="1044"/>
      <c r="AJ26" s="1092"/>
      <c r="AK26" s="1038" t="s">
        <v>400</v>
      </c>
      <c r="AL26" s="1038"/>
      <c r="AM26" s="1038"/>
      <c r="AN26" s="1038"/>
      <c r="AO26" s="1039"/>
      <c r="AP26" s="1037" t="s">
        <v>401</v>
      </c>
      <c r="AQ26" s="1038"/>
      <c r="AR26" s="1038"/>
      <c r="AS26" s="1038"/>
      <c r="AT26" s="1039"/>
      <c r="AU26" s="1037" t="s">
        <v>402</v>
      </c>
      <c r="AV26" s="1038"/>
      <c r="AW26" s="1038"/>
      <c r="AX26" s="1038"/>
      <c r="AY26" s="1039"/>
      <c r="AZ26" s="1037" t="s">
        <v>403</v>
      </c>
      <c r="BA26" s="1038"/>
      <c r="BB26" s="1038"/>
      <c r="BC26" s="1038"/>
      <c r="BD26" s="1039"/>
      <c r="BE26" s="1037" t="s">
        <v>379</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404</v>
      </c>
      <c r="C28" s="1084"/>
      <c r="D28" s="1084"/>
      <c r="E28" s="1084"/>
      <c r="F28" s="1084"/>
      <c r="G28" s="1084"/>
      <c r="H28" s="1084"/>
      <c r="I28" s="1084"/>
      <c r="J28" s="1084"/>
      <c r="K28" s="1084"/>
      <c r="L28" s="1084"/>
      <c r="M28" s="1084"/>
      <c r="N28" s="1084"/>
      <c r="O28" s="1084"/>
      <c r="P28" s="1085"/>
      <c r="Q28" s="1086">
        <v>1519</v>
      </c>
      <c r="R28" s="1087"/>
      <c r="S28" s="1087"/>
      <c r="T28" s="1087"/>
      <c r="U28" s="1087"/>
      <c r="V28" s="1087">
        <v>1496</v>
      </c>
      <c r="W28" s="1087"/>
      <c r="X28" s="1087"/>
      <c r="Y28" s="1087"/>
      <c r="Z28" s="1087"/>
      <c r="AA28" s="1087">
        <v>23</v>
      </c>
      <c r="AB28" s="1087"/>
      <c r="AC28" s="1087"/>
      <c r="AD28" s="1087"/>
      <c r="AE28" s="1088"/>
      <c r="AF28" s="1089">
        <v>23</v>
      </c>
      <c r="AG28" s="1087"/>
      <c r="AH28" s="1087"/>
      <c r="AI28" s="1087"/>
      <c r="AJ28" s="1090"/>
      <c r="AK28" s="1078">
        <v>124</v>
      </c>
      <c r="AL28" s="1079"/>
      <c r="AM28" s="1079"/>
      <c r="AN28" s="1079"/>
      <c r="AO28" s="1079"/>
      <c r="AP28" s="1079" t="s">
        <v>582</v>
      </c>
      <c r="AQ28" s="1079"/>
      <c r="AR28" s="1079"/>
      <c r="AS28" s="1079"/>
      <c r="AT28" s="1079"/>
      <c r="AU28" s="1079" t="s">
        <v>582</v>
      </c>
      <c r="AV28" s="1079"/>
      <c r="AW28" s="1079"/>
      <c r="AX28" s="1079"/>
      <c r="AY28" s="1079"/>
      <c r="AZ28" s="1080" t="s">
        <v>582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405</v>
      </c>
      <c r="C29" s="1067"/>
      <c r="D29" s="1067"/>
      <c r="E29" s="1067"/>
      <c r="F29" s="1067"/>
      <c r="G29" s="1067"/>
      <c r="H29" s="1067"/>
      <c r="I29" s="1067"/>
      <c r="J29" s="1067"/>
      <c r="K29" s="1067"/>
      <c r="L29" s="1067"/>
      <c r="M29" s="1067"/>
      <c r="N29" s="1067"/>
      <c r="O29" s="1067"/>
      <c r="P29" s="1068"/>
      <c r="Q29" s="1074">
        <v>1193</v>
      </c>
      <c r="R29" s="1075"/>
      <c r="S29" s="1075"/>
      <c r="T29" s="1075"/>
      <c r="U29" s="1075"/>
      <c r="V29" s="1075">
        <v>1092</v>
      </c>
      <c r="W29" s="1075"/>
      <c r="X29" s="1075"/>
      <c r="Y29" s="1075"/>
      <c r="Z29" s="1075"/>
      <c r="AA29" s="1075">
        <v>101</v>
      </c>
      <c r="AB29" s="1075"/>
      <c r="AC29" s="1075"/>
      <c r="AD29" s="1075"/>
      <c r="AE29" s="1076"/>
      <c r="AF29" s="1071">
        <v>101</v>
      </c>
      <c r="AG29" s="1072"/>
      <c r="AH29" s="1072"/>
      <c r="AI29" s="1072"/>
      <c r="AJ29" s="1073"/>
      <c r="AK29" s="1016">
        <v>193</v>
      </c>
      <c r="AL29" s="1007"/>
      <c r="AM29" s="1007"/>
      <c r="AN29" s="1007"/>
      <c r="AO29" s="1007"/>
      <c r="AP29" s="1007" t="s">
        <v>582</v>
      </c>
      <c r="AQ29" s="1007"/>
      <c r="AR29" s="1007"/>
      <c r="AS29" s="1007"/>
      <c r="AT29" s="1007"/>
      <c r="AU29" s="1007" t="s">
        <v>582</v>
      </c>
      <c r="AV29" s="1007"/>
      <c r="AW29" s="1007"/>
      <c r="AX29" s="1007"/>
      <c r="AY29" s="1007"/>
      <c r="AZ29" s="1077" t="s">
        <v>582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406</v>
      </c>
      <c r="C30" s="1067"/>
      <c r="D30" s="1067"/>
      <c r="E30" s="1067"/>
      <c r="F30" s="1067"/>
      <c r="G30" s="1067"/>
      <c r="H30" s="1067"/>
      <c r="I30" s="1067"/>
      <c r="J30" s="1067"/>
      <c r="K30" s="1067"/>
      <c r="L30" s="1067"/>
      <c r="M30" s="1067"/>
      <c r="N30" s="1067"/>
      <c r="O30" s="1067"/>
      <c r="P30" s="1068"/>
      <c r="Q30" s="1074">
        <v>128</v>
      </c>
      <c r="R30" s="1075"/>
      <c r="S30" s="1075"/>
      <c r="T30" s="1075"/>
      <c r="U30" s="1075"/>
      <c r="V30" s="1075">
        <v>126</v>
      </c>
      <c r="W30" s="1075"/>
      <c r="X30" s="1075"/>
      <c r="Y30" s="1075"/>
      <c r="Z30" s="1075"/>
      <c r="AA30" s="1075">
        <v>2</v>
      </c>
      <c r="AB30" s="1075"/>
      <c r="AC30" s="1075"/>
      <c r="AD30" s="1075"/>
      <c r="AE30" s="1076"/>
      <c r="AF30" s="1071">
        <v>2</v>
      </c>
      <c r="AG30" s="1072"/>
      <c r="AH30" s="1072"/>
      <c r="AI30" s="1072"/>
      <c r="AJ30" s="1073"/>
      <c r="AK30" s="1016">
        <v>51</v>
      </c>
      <c r="AL30" s="1007"/>
      <c r="AM30" s="1007"/>
      <c r="AN30" s="1007"/>
      <c r="AO30" s="1007"/>
      <c r="AP30" s="1007" t="s">
        <v>582</v>
      </c>
      <c r="AQ30" s="1007"/>
      <c r="AR30" s="1007"/>
      <c r="AS30" s="1007"/>
      <c r="AT30" s="1007"/>
      <c r="AU30" s="1007" t="s">
        <v>582</v>
      </c>
      <c r="AV30" s="1007"/>
      <c r="AW30" s="1007"/>
      <c r="AX30" s="1007"/>
      <c r="AY30" s="1007"/>
      <c r="AZ30" s="1077" t="s">
        <v>582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407</v>
      </c>
      <c r="C31" s="1067"/>
      <c r="D31" s="1067"/>
      <c r="E31" s="1067"/>
      <c r="F31" s="1067"/>
      <c r="G31" s="1067"/>
      <c r="H31" s="1067"/>
      <c r="I31" s="1067"/>
      <c r="J31" s="1067"/>
      <c r="K31" s="1067"/>
      <c r="L31" s="1067"/>
      <c r="M31" s="1067"/>
      <c r="N31" s="1067"/>
      <c r="O31" s="1067"/>
      <c r="P31" s="1068"/>
      <c r="Q31" s="1074">
        <v>392</v>
      </c>
      <c r="R31" s="1075"/>
      <c r="S31" s="1075"/>
      <c r="T31" s="1075"/>
      <c r="U31" s="1075"/>
      <c r="V31" s="1075">
        <v>418</v>
      </c>
      <c r="W31" s="1075"/>
      <c r="X31" s="1075"/>
      <c r="Y31" s="1075"/>
      <c r="Z31" s="1075"/>
      <c r="AA31" s="1075">
        <v>-26</v>
      </c>
      <c r="AB31" s="1075"/>
      <c r="AC31" s="1075"/>
      <c r="AD31" s="1075"/>
      <c r="AE31" s="1076"/>
      <c r="AF31" s="1071">
        <v>417</v>
      </c>
      <c r="AG31" s="1072"/>
      <c r="AH31" s="1072"/>
      <c r="AI31" s="1072"/>
      <c r="AJ31" s="1073"/>
      <c r="AK31" s="1016">
        <v>239</v>
      </c>
      <c r="AL31" s="1007"/>
      <c r="AM31" s="1007"/>
      <c r="AN31" s="1007"/>
      <c r="AO31" s="1007"/>
      <c r="AP31" s="1007">
        <v>2421</v>
      </c>
      <c r="AQ31" s="1007"/>
      <c r="AR31" s="1007"/>
      <c r="AS31" s="1007"/>
      <c r="AT31" s="1007"/>
      <c r="AU31" s="1007">
        <v>1823</v>
      </c>
      <c r="AV31" s="1007"/>
      <c r="AW31" s="1007"/>
      <c r="AX31" s="1007"/>
      <c r="AY31" s="1007"/>
      <c r="AZ31" s="1077" t="s">
        <v>582</v>
      </c>
      <c r="BA31" s="1077"/>
      <c r="BB31" s="1077"/>
      <c r="BC31" s="1077"/>
      <c r="BD31" s="1077"/>
      <c r="BE31" s="1008" t="s">
        <v>408</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409</v>
      </c>
      <c r="C32" s="1067"/>
      <c r="D32" s="1067"/>
      <c r="E32" s="1067"/>
      <c r="F32" s="1067"/>
      <c r="G32" s="1067"/>
      <c r="H32" s="1067"/>
      <c r="I32" s="1067"/>
      <c r="J32" s="1067"/>
      <c r="K32" s="1067"/>
      <c r="L32" s="1067"/>
      <c r="M32" s="1067"/>
      <c r="N32" s="1067"/>
      <c r="O32" s="1067"/>
      <c r="P32" s="1068"/>
      <c r="Q32" s="1074">
        <v>12</v>
      </c>
      <c r="R32" s="1075"/>
      <c r="S32" s="1075"/>
      <c r="T32" s="1075"/>
      <c r="U32" s="1075"/>
      <c r="V32" s="1075">
        <v>12</v>
      </c>
      <c r="W32" s="1075"/>
      <c r="X32" s="1075"/>
      <c r="Y32" s="1075"/>
      <c r="Z32" s="1075"/>
      <c r="AA32" s="1075">
        <v>0</v>
      </c>
      <c r="AB32" s="1075"/>
      <c r="AC32" s="1075"/>
      <c r="AD32" s="1075"/>
      <c r="AE32" s="1076"/>
      <c r="AF32" s="1071">
        <v>0</v>
      </c>
      <c r="AG32" s="1072"/>
      <c r="AH32" s="1072"/>
      <c r="AI32" s="1072"/>
      <c r="AJ32" s="1073"/>
      <c r="AK32" s="1016">
        <v>11</v>
      </c>
      <c r="AL32" s="1007"/>
      <c r="AM32" s="1007"/>
      <c r="AN32" s="1007"/>
      <c r="AO32" s="1007"/>
      <c r="AP32" s="1007">
        <v>27</v>
      </c>
      <c r="AQ32" s="1007"/>
      <c r="AR32" s="1007"/>
      <c r="AS32" s="1007"/>
      <c r="AT32" s="1007"/>
      <c r="AU32" s="1007">
        <v>27</v>
      </c>
      <c r="AV32" s="1007"/>
      <c r="AW32" s="1007"/>
      <c r="AX32" s="1007"/>
      <c r="AY32" s="1007"/>
      <c r="AZ32" s="1077" t="s">
        <v>582</v>
      </c>
      <c r="BA32" s="1077"/>
      <c r="BB32" s="1077"/>
      <c r="BC32" s="1077"/>
      <c r="BD32" s="1077"/>
      <c r="BE32" s="1008" t="s">
        <v>410</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411</v>
      </c>
      <c r="C33" s="1067"/>
      <c r="D33" s="1067"/>
      <c r="E33" s="1067"/>
      <c r="F33" s="1067"/>
      <c r="G33" s="1067"/>
      <c r="H33" s="1067"/>
      <c r="I33" s="1067"/>
      <c r="J33" s="1067"/>
      <c r="K33" s="1067"/>
      <c r="L33" s="1067"/>
      <c r="M33" s="1067"/>
      <c r="N33" s="1067"/>
      <c r="O33" s="1067"/>
      <c r="P33" s="1068"/>
      <c r="Q33" s="1074">
        <v>512</v>
      </c>
      <c r="R33" s="1075"/>
      <c r="S33" s="1075"/>
      <c r="T33" s="1075"/>
      <c r="U33" s="1075"/>
      <c r="V33" s="1075">
        <v>510</v>
      </c>
      <c r="W33" s="1075"/>
      <c r="X33" s="1075"/>
      <c r="Y33" s="1075"/>
      <c r="Z33" s="1075"/>
      <c r="AA33" s="1075">
        <v>2</v>
      </c>
      <c r="AB33" s="1075"/>
      <c r="AC33" s="1075"/>
      <c r="AD33" s="1075"/>
      <c r="AE33" s="1076"/>
      <c r="AF33" s="1071">
        <v>2</v>
      </c>
      <c r="AG33" s="1072"/>
      <c r="AH33" s="1072"/>
      <c r="AI33" s="1072"/>
      <c r="AJ33" s="1073"/>
      <c r="AK33" s="1016">
        <v>125</v>
      </c>
      <c r="AL33" s="1007"/>
      <c r="AM33" s="1007"/>
      <c r="AN33" s="1007"/>
      <c r="AO33" s="1007"/>
      <c r="AP33" s="1007">
        <v>1376</v>
      </c>
      <c r="AQ33" s="1007"/>
      <c r="AR33" s="1007"/>
      <c r="AS33" s="1007"/>
      <c r="AT33" s="1007"/>
      <c r="AU33" s="1007">
        <v>1358</v>
      </c>
      <c r="AV33" s="1007"/>
      <c r="AW33" s="1007"/>
      <c r="AX33" s="1007"/>
      <c r="AY33" s="1007"/>
      <c r="AZ33" s="1077" t="s">
        <v>582</v>
      </c>
      <c r="BA33" s="1077"/>
      <c r="BB33" s="1077"/>
      <c r="BC33" s="1077"/>
      <c r="BD33" s="1077"/>
      <c r="BE33" s="1008" t="s">
        <v>412</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391</v>
      </c>
      <c r="B63" s="973" t="s">
        <v>414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543</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234</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416</v>
      </c>
      <c r="B66" s="1032"/>
      <c r="C66" s="1032"/>
      <c r="D66" s="1032"/>
      <c r="E66" s="1032"/>
      <c r="F66" s="1032"/>
      <c r="G66" s="1032"/>
      <c r="H66" s="1032"/>
      <c r="I66" s="1032"/>
      <c r="J66" s="1032"/>
      <c r="K66" s="1032"/>
      <c r="L66" s="1032"/>
      <c r="M66" s="1032"/>
      <c r="N66" s="1032"/>
      <c r="O66" s="1032"/>
      <c r="P66" s="1033"/>
      <c r="Q66" s="1037" t="s">
        <v>396</v>
      </c>
      <c r="R66" s="1038"/>
      <c r="S66" s="1038"/>
      <c r="T66" s="1038"/>
      <c r="U66" s="1039"/>
      <c r="V66" s="1037" t="s">
        <v>417</v>
      </c>
      <c r="W66" s="1038"/>
      <c r="X66" s="1038"/>
      <c r="Y66" s="1038"/>
      <c r="Z66" s="1039"/>
      <c r="AA66" s="1037" t="s">
        <v>398</v>
      </c>
      <c r="AB66" s="1038"/>
      <c r="AC66" s="1038"/>
      <c r="AD66" s="1038"/>
      <c r="AE66" s="1039"/>
      <c r="AF66" s="1043" t="s">
        <v>399</v>
      </c>
      <c r="AG66" s="1044"/>
      <c r="AH66" s="1044"/>
      <c r="AI66" s="1044"/>
      <c r="AJ66" s="1045"/>
      <c r="AK66" s="1037" t="s">
        <v>400</v>
      </c>
      <c r="AL66" s="1032"/>
      <c r="AM66" s="1032"/>
      <c r="AN66" s="1032"/>
      <c r="AO66" s="1033"/>
      <c r="AP66" s="1037" t="s">
        <v>401</v>
      </c>
      <c r="AQ66" s="1038"/>
      <c r="AR66" s="1038"/>
      <c r="AS66" s="1038"/>
      <c r="AT66" s="1039"/>
      <c r="AU66" s="1037" t="s">
        <v>418</v>
      </c>
      <c r="AV66" s="1038"/>
      <c r="AW66" s="1038"/>
      <c r="AX66" s="1038"/>
      <c r="AY66" s="1039"/>
      <c r="AZ66" s="1037" t="s">
        <v>379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583</v>
      </c>
      <c r="C68" s="1022"/>
      <c r="D68" s="1022"/>
      <c r="E68" s="1022"/>
      <c r="F68" s="1022"/>
      <c r="G68" s="1022"/>
      <c r="H68" s="1022"/>
      <c r="I68" s="1022"/>
      <c r="J68" s="1022"/>
      <c r="K68" s="1022"/>
      <c r="L68" s="1022"/>
      <c r="M68" s="1022"/>
      <c r="N68" s="1022"/>
      <c r="O68" s="1022"/>
      <c r="P68" s="1023"/>
      <c r="Q68" s="1024">
        <v>11751</v>
      </c>
      <c r="R68" s="1018"/>
      <c r="S68" s="1018"/>
      <c r="T68" s="1018"/>
      <c r="U68" s="1018"/>
      <c r="V68" s="1018">
        <v>11426</v>
      </c>
      <c r="W68" s="1018"/>
      <c r="X68" s="1018"/>
      <c r="Y68" s="1018"/>
      <c r="Z68" s="1018"/>
      <c r="AA68" s="1018">
        <v>325</v>
      </c>
      <c r="AB68" s="1018"/>
      <c r="AC68" s="1018"/>
      <c r="AD68" s="1018"/>
      <c r="AE68" s="1018"/>
      <c r="AF68" s="1018">
        <v>325</v>
      </c>
      <c r="AG68" s="1018"/>
      <c r="AH68" s="1018"/>
      <c r="AI68" s="1018"/>
      <c r="AJ68" s="1018"/>
      <c r="AK68" s="1018">
        <v>326</v>
      </c>
      <c r="AL68" s="1018"/>
      <c r="AM68" s="1018"/>
      <c r="AN68" s="1018"/>
      <c r="AO68" s="1018"/>
      <c r="AP68" s="1018">
        <v>0</v>
      </c>
      <c r="AQ68" s="1018"/>
      <c r="AR68" s="1018"/>
      <c r="AS68" s="1018"/>
      <c r="AT68" s="1018"/>
      <c r="AU68" s="1018" t="s">
        <v>582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584</v>
      </c>
      <c r="C69" s="1011"/>
      <c r="D69" s="1011"/>
      <c r="E69" s="1011"/>
      <c r="F69" s="1011"/>
      <c r="G69" s="1011"/>
      <c r="H69" s="1011"/>
      <c r="I69" s="1011"/>
      <c r="J69" s="1011"/>
      <c r="K69" s="1011"/>
      <c r="L69" s="1011"/>
      <c r="M69" s="1011"/>
      <c r="N69" s="1011"/>
      <c r="O69" s="1011"/>
      <c r="P69" s="1012"/>
      <c r="Q69" s="1013">
        <v>460</v>
      </c>
      <c r="R69" s="1007"/>
      <c r="S69" s="1007"/>
      <c r="T69" s="1007"/>
      <c r="U69" s="1007"/>
      <c r="V69" s="1007">
        <v>456</v>
      </c>
      <c r="W69" s="1007"/>
      <c r="X69" s="1007"/>
      <c r="Y69" s="1007"/>
      <c r="Z69" s="1007"/>
      <c r="AA69" s="1007">
        <v>4</v>
      </c>
      <c r="AB69" s="1007"/>
      <c r="AC69" s="1007"/>
      <c r="AD69" s="1007"/>
      <c r="AE69" s="1007"/>
      <c r="AF69" s="1007">
        <v>4</v>
      </c>
      <c r="AG69" s="1007"/>
      <c r="AH69" s="1007"/>
      <c r="AI69" s="1007"/>
      <c r="AJ69" s="1007"/>
      <c r="AK69" s="1007">
        <v>4</v>
      </c>
      <c r="AL69" s="1007"/>
      <c r="AM69" s="1007"/>
      <c r="AN69" s="1007"/>
      <c r="AO69" s="1007"/>
      <c r="AP69" s="1007">
        <v>0</v>
      </c>
      <c r="AQ69" s="1007"/>
      <c r="AR69" s="1007"/>
      <c r="AS69" s="1007"/>
      <c r="AT69" s="1007"/>
      <c r="AU69" s="1007" t="s">
        <v>582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585</v>
      </c>
      <c r="C70" s="1011"/>
      <c r="D70" s="1011"/>
      <c r="E70" s="1011"/>
      <c r="F70" s="1011"/>
      <c r="G70" s="1011"/>
      <c r="H70" s="1011"/>
      <c r="I70" s="1011"/>
      <c r="J70" s="1011"/>
      <c r="K70" s="1011"/>
      <c r="L70" s="1011"/>
      <c r="M70" s="1011"/>
      <c r="N70" s="1011"/>
      <c r="O70" s="1011"/>
      <c r="P70" s="1012"/>
      <c r="Q70" s="1013">
        <v>599</v>
      </c>
      <c r="R70" s="1007"/>
      <c r="S70" s="1007"/>
      <c r="T70" s="1007"/>
      <c r="U70" s="1007"/>
      <c r="V70" s="1007">
        <v>576</v>
      </c>
      <c r="W70" s="1007"/>
      <c r="X70" s="1007"/>
      <c r="Y70" s="1007"/>
      <c r="Z70" s="1007"/>
      <c r="AA70" s="1007">
        <v>23</v>
      </c>
      <c r="AB70" s="1007"/>
      <c r="AC70" s="1007"/>
      <c r="AD70" s="1007"/>
      <c r="AE70" s="1007"/>
      <c r="AF70" s="1007">
        <v>23</v>
      </c>
      <c r="AG70" s="1007"/>
      <c r="AH70" s="1007"/>
      <c r="AI70" s="1007"/>
      <c r="AJ70" s="1007"/>
      <c r="AK70" s="1007">
        <v>33</v>
      </c>
      <c r="AL70" s="1007"/>
      <c r="AM70" s="1007"/>
      <c r="AN70" s="1007"/>
      <c r="AO70" s="1007"/>
      <c r="AP70" s="1007">
        <v>0</v>
      </c>
      <c r="AQ70" s="1007"/>
      <c r="AR70" s="1007"/>
      <c r="AS70" s="1007"/>
      <c r="AT70" s="1007"/>
      <c r="AU70" s="1007" t="s">
        <v>582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586</v>
      </c>
      <c r="C71" s="1011"/>
      <c r="D71" s="1011"/>
      <c r="E71" s="1011"/>
      <c r="F71" s="1011"/>
      <c r="G71" s="1011"/>
      <c r="H71" s="1011"/>
      <c r="I71" s="1011"/>
      <c r="J71" s="1011"/>
      <c r="K71" s="1011"/>
      <c r="L71" s="1011"/>
      <c r="M71" s="1011"/>
      <c r="N71" s="1011"/>
      <c r="O71" s="1011"/>
      <c r="P71" s="1012"/>
      <c r="Q71" s="1013">
        <v>54</v>
      </c>
      <c r="R71" s="1007"/>
      <c r="S71" s="1007"/>
      <c r="T71" s="1007"/>
      <c r="U71" s="1007"/>
      <c r="V71" s="1007">
        <v>48</v>
      </c>
      <c r="W71" s="1007"/>
      <c r="X71" s="1007"/>
      <c r="Y71" s="1007"/>
      <c r="Z71" s="1007"/>
      <c r="AA71" s="1007">
        <v>6</v>
      </c>
      <c r="AB71" s="1007"/>
      <c r="AC71" s="1007"/>
      <c r="AD71" s="1007"/>
      <c r="AE71" s="1007"/>
      <c r="AF71" s="1007">
        <v>6</v>
      </c>
      <c r="AG71" s="1007"/>
      <c r="AH71" s="1007"/>
      <c r="AI71" s="1007"/>
      <c r="AJ71" s="1007"/>
      <c r="AK71" s="1007">
        <v>9</v>
      </c>
      <c r="AL71" s="1007"/>
      <c r="AM71" s="1007"/>
      <c r="AN71" s="1007"/>
      <c r="AO71" s="1007"/>
      <c r="AP71" s="1007">
        <v>0</v>
      </c>
      <c r="AQ71" s="1007"/>
      <c r="AR71" s="1007"/>
      <c r="AS71" s="1007"/>
      <c r="AT71" s="1007"/>
      <c r="AU71" s="1007" t="s">
        <v>582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587</v>
      </c>
      <c r="C72" s="1011"/>
      <c r="D72" s="1011"/>
      <c r="E72" s="1011"/>
      <c r="F72" s="1011"/>
      <c r="G72" s="1011"/>
      <c r="H72" s="1011"/>
      <c r="I72" s="1011"/>
      <c r="J72" s="1011"/>
      <c r="K72" s="1011"/>
      <c r="L72" s="1011"/>
      <c r="M72" s="1011"/>
      <c r="N72" s="1011"/>
      <c r="O72" s="1011"/>
      <c r="P72" s="1012"/>
      <c r="Q72" s="1013">
        <v>575</v>
      </c>
      <c r="R72" s="1007"/>
      <c r="S72" s="1007"/>
      <c r="T72" s="1007"/>
      <c r="U72" s="1007"/>
      <c r="V72" s="1007">
        <v>528</v>
      </c>
      <c r="W72" s="1007"/>
      <c r="X72" s="1007"/>
      <c r="Y72" s="1007"/>
      <c r="Z72" s="1007"/>
      <c r="AA72" s="1007">
        <v>47</v>
      </c>
      <c r="AB72" s="1007"/>
      <c r="AC72" s="1007"/>
      <c r="AD72" s="1007"/>
      <c r="AE72" s="1007"/>
      <c r="AF72" s="1007">
        <v>25</v>
      </c>
      <c r="AG72" s="1007"/>
      <c r="AH72" s="1007"/>
      <c r="AI72" s="1007"/>
      <c r="AJ72" s="1007"/>
      <c r="AK72" s="1007">
        <v>50</v>
      </c>
      <c r="AL72" s="1007"/>
      <c r="AM72" s="1007"/>
      <c r="AN72" s="1007"/>
      <c r="AO72" s="1007"/>
      <c r="AP72" s="1007">
        <v>0</v>
      </c>
      <c r="AQ72" s="1007"/>
      <c r="AR72" s="1007"/>
      <c r="AS72" s="1007"/>
      <c r="AT72" s="1007"/>
      <c r="AU72" s="1007" t="s">
        <v>582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588</v>
      </c>
      <c r="C73" s="1011"/>
      <c r="D73" s="1011"/>
      <c r="E73" s="1011"/>
      <c r="F73" s="1011"/>
      <c r="G73" s="1011"/>
      <c r="H73" s="1011"/>
      <c r="I73" s="1011"/>
      <c r="J73" s="1011"/>
      <c r="K73" s="1011"/>
      <c r="L73" s="1011"/>
      <c r="M73" s="1011"/>
      <c r="N73" s="1011"/>
      <c r="O73" s="1011"/>
      <c r="P73" s="1012"/>
      <c r="Q73" s="1013">
        <v>27</v>
      </c>
      <c r="R73" s="1007"/>
      <c r="S73" s="1007"/>
      <c r="T73" s="1007"/>
      <c r="U73" s="1007"/>
      <c r="V73" s="1007">
        <v>25</v>
      </c>
      <c r="W73" s="1007"/>
      <c r="X73" s="1007"/>
      <c r="Y73" s="1007"/>
      <c r="Z73" s="1007"/>
      <c r="AA73" s="1007">
        <v>2</v>
      </c>
      <c r="AB73" s="1007"/>
      <c r="AC73" s="1007"/>
      <c r="AD73" s="1007"/>
      <c r="AE73" s="1007"/>
      <c r="AF73" s="1007">
        <v>2</v>
      </c>
      <c r="AG73" s="1007"/>
      <c r="AH73" s="1007"/>
      <c r="AI73" s="1007"/>
      <c r="AJ73" s="1007"/>
      <c r="AK73" s="1007">
        <v>0</v>
      </c>
      <c r="AL73" s="1007"/>
      <c r="AM73" s="1007"/>
      <c r="AN73" s="1007"/>
      <c r="AO73" s="1007"/>
      <c r="AP73" s="1007">
        <v>75</v>
      </c>
      <c r="AQ73" s="1007"/>
      <c r="AR73" s="1007"/>
      <c r="AS73" s="1007"/>
      <c r="AT73" s="1007"/>
      <c r="AU73" s="1007" t="s">
        <v>582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589</v>
      </c>
      <c r="C74" s="1011"/>
      <c r="D74" s="1011"/>
      <c r="E74" s="1011"/>
      <c r="F74" s="1011"/>
      <c r="G74" s="1011"/>
      <c r="H74" s="1011"/>
      <c r="I74" s="1011"/>
      <c r="J74" s="1011"/>
      <c r="K74" s="1011"/>
      <c r="L74" s="1011"/>
      <c r="M74" s="1011"/>
      <c r="N74" s="1011"/>
      <c r="O74" s="1011"/>
      <c r="P74" s="1012"/>
      <c r="Q74" s="1013">
        <v>84</v>
      </c>
      <c r="R74" s="1007"/>
      <c r="S74" s="1007"/>
      <c r="T74" s="1007"/>
      <c r="U74" s="1007"/>
      <c r="V74" s="1007">
        <v>79</v>
      </c>
      <c r="W74" s="1007"/>
      <c r="X74" s="1007"/>
      <c r="Y74" s="1007"/>
      <c r="Z74" s="1007"/>
      <c r="AA74" s="1007">
        <v>5</v>
      </c>
      <c r="AB74" s="1007"/>
      <c r="AC74" s="1007"/>
      <c r="AD74" s="1007"/>
      <c r="AE74" s="1007"/>
      <c r="AF74" s="1007">
        <v>5</v>
      </c>
      <c r="AG74" s="1007"/>
      <c r="AH74" s="1007"/>
      <c r="AI74" s="1007"/>
      <c r="AJ74" s="1007"/>
      <c r="AK74" s="1007">
        <v>5</v>
      </c>
      <c r="AL74" s="1007"/>
      <c r="AM74" s="1007"/>
      <c r="AN74" s="1007"/>
      <c r="AO74" s="1007"/>
      <c r="AP74" s="1007">
        <v>0</v>
      </c>
      <c r="AQ74" s="1007"/>
      <c r="AR74" s="1007"/>
      <c r="AS74" s="1007"/>
      <c r="AT74" s="1007"/>
      <c r="AU74" s="1007" t="s">
        <v>582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590</v>
      </c>
      <c r="C75" s="1011"/>
      <c r="D75" s="1011"/>
      <c r="E75" s="1011"/>
      <c r="F75" s="1011"/>
      <c r="G75" s="1011"/>
      <c r="H75" s="1011"/>
      <c r="I75" s="1011"/>
      <c r="J75" s="1011"/>
      <c r="K75" s="1011"/>
      <c r="L75" s="1011"/>
      <c r="M75" s="1011"/>
      <c r="N75" s="1011"/>
      <c r="O75" s="1011"/>
      <c r="P75" s="1012"/>
      <c r="Q75" s="1014">
        <v>288382</v>
      </c>
      <c r="R75" s="1015"/>
      <c r="S75" s="1015"/>
      <c r="T75" s="1015"/>
      <c r="U75" s="1016"/>
      <c r="V75" s="1017">
        <v>283191</v>
      </c>
      <c r="W75" s="1015"/>
      <c r="X75" s="1015"/>
      <c r="Y75" s="1015"/>
      <c r="Z75" s="1016"/>
      <c r="AA75" s="1017">
        <v>5190</v>
      </c>
      <c r="AB75" s="1015"/>
      <c r="AC75" s="1015"/>
      <c r="AD75" s="1015"/>
      <c r="AE75" s="1016"/>
      <c r="AF75" s="1017">
        <v>5190</v>
      </c>
      <c r="AG75" s="1015"/>
      <c r="AH75" s="1015"/>
      <c r="AI75" s="1015"/>
      <c r="AJ75" s="1016"/>
      <c r="AK75" s="1017">
        <v>0</v>
      </c>
      <c r="AL75" s="1015"/>
      <c r="AM75" s="1015"/>
      <c r="AN75" s="1015"/>
      <c r="AO75" s="1016"/>
      <c r="AP75" s="1017">
        <v>0</v>
      </c>
      <c r="AQ75" s="1015"/>
      <c r="AR75" s="1015"/>
      <c r="AS75" s="1015"/>
      <c r="AT75" s="1016"/>
      <c r="AU75" s="1017" t="s">
        <v>582</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391</v>
      </c>
      <c r="B88" s="973" t="s">
        <v>419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5580</v>
      </c>
      <c r="AG88" s="995"/>
      <c r="AH88" s="995"/>
      <c r="AI88" s="995"/>
      <c r="AJ88" s="995"/>
      <c r="AK88" s="999"/>
      <c r="AL88" s="999"/>
      <c r="AM88" s="999"/>
      <c r="AN88" s="999"/>
      <c r="AO88" s="999"/>
      <c r="AP88" s="995">
        <v>75</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73" t="s">
        <v>420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428</v>
      </c>
      <c r="AB109" s="932"/>
      <c r="AC109" s="932"/>
      <c r="AD109" s="932"/>
      <c r="AE109" s="933"/>
      <c r="AF109" s="934" t="s">
        <v>429</v>
      </c>
      <c r="AG109" s="932"/>
      <c r="AH109" s="932"/>
      <c r="AI109" s="932"/>
      <c r="AJ109" s="933"/>
      <c r="AK109" s="934" t="s">
        <v>309</v>
      </c>
      <c r="AL109" s="932"/>
      <c r="AM109" s="932"/>
      <c r="AN109" s="932"/>
      <c r="AO109" s="933"/>
      <c r="AP109" s="934" t="s">
        <v>430</v>
      </c>
      <c r="AQ109" s="932"/>
      <c r="AR109" s="932"/>
      <c r="AS109" s="932"/>
      <c r="AT109" s="965"/>
      <c r="AU109" s="931" t="s">
        <v>427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428</v>
      </c>
      <c r="BR109" s="932"/>
      <c r="BS109" s="932"/>
      <c r="BT109" s="932"/>
      <c r="BU109" s="933"/>
      <c r="BV109" s="934" t="s">
        <v>429</v>
      </c>
      <c r="BW109" s="932"/>
      <c r="BX109" s="932"/>
      <c r="BY109" s="932"/>
      <c r="BZ109" s="933"/>
      <c r="CA109" s="934" t="s">
        <v>309</v>
      </c>
      <c r="CB109" s="932"/>
      <c r="CC109" s="932"/>
      <c r="CD109" s="932"/>
      <c r="CE109" s="933"/>
      <c r="CF109" s="972" t="s">
        <v>430</v>
      </c>
      <c r="CG109" s="972"/>
      <c r="CH109" s="972"/>
      <c r="CI109" s="972"/>
      <c r="CJ109" s="972"/>
      <c r="CK109" s="934" t="s">
        <v>431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428</v>
      </c>
      <c r="DH109" s="932"/>
      <c r="DI109" s="932"/>
      <c r="DJ109" s="932"/>
      <c r="DK109" s="933"/>
      <c r="DL109" s="934" t="s">
        <v>429</v>
      </c>
      <c r="DM109" s="932"/>
      <c r="DN109" s="932"/>
      <c r="DO109" s="932"/>
      <c r="DP109" s="933"/>
      <c r="DQ109" s="934" t="s">
        <v>309</v>
      </c>
      <c r="DR109" s="932"/>
      <c r="DS109" s="932"/>
      <c r="DT109" s="932"/>
      <c r="DU109" s="933"/>
      <c r="DV109" s="934" t="s">
        <v>430</v>
      </c>
      <c r="DW109" s="932"/>
      <c r="DX109" s="932"/>
      <c r="DY109" s="932"/>
      <c r="DZ109" s="965"/>
    </row>
    <row r="110" spans="1:131" s="230" customFormat="1" ht="26.25" customHeight="1" x14ac:dyDescent="0.2">
      <c r="A110" s="843" t="s">
        <v>432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806615</v>
      </c>
      <c r="AB110" s="925"/>
      <c r="AC110" s="925"/>
      <c r="AD110" s="925"/>
      <c r="AE110" s="926"/>
      <c r="AF110" s="927">
        <v>801662</v>
      </c>
      <c r="AG110" s="925"/>
      <c r="AH110" s="925"/>
      <c r="AI110" s="925"/>
      <c r="AJ110" s="926"/>
      <c r="AK110" s="927">
        <v>809168</v>
      </c>
      <c r="AL110" s="925"/>
      <c r="AM110" s="925"/>
      <c r="AN110" s="925"/>
      <c r="AO110" s="926"/>
      <c r="AP110" s="928">
        <v>18.399999999999999</v>
      </c>
      <c r="AQ110" s="929"/>
      <c r="AR110" s="929"/>
      <c r="AS110" s="929"/>
      <c r="AT110" s="930"/>
      <c r="AU110" s="966" t="s">
        <v>75</v>
      </c>
      <c r="AV110" s="967"/>
      <c r="AW110" s="967"/>
      <c r="AX110" s="967"/>
      <c r="AY110" s="967"/>
      <c r="AZ110" s="896" t="s">
        <v>433</v>
      </c>
      <c r="BA110" s="844"/>
      <c r="BB110" s="844"/>
      <c r="BC110" s="844"/>
      <c r="BD110" s="844"/>
      <c r="BE110" s="844"/>
      <c r="BF110" s="844"/>
      <c r="BG110" s="844"/>
      <c r="BH110" s="844"/>
      <c r="BI110" s="844"/>
      <c r="BJ110" s="844"/>
      <c r="BK110" s="844"/>
      <c r="BL110" s="844"/>
      <c r="BM110" s="844"/>
      <c r="BN110" s="844"/>
      <c r="BO110" s="844"/>
      <c r="BP110" s="845"/>
      <c r="BQ110" s="897">
        <v>8296765</v>
      </c>
      <c r="BR110" s="878"/>
      <c r="BS110" s="878"/>
      <c r="BT110" s="878"/>
      <c r="BU110" s="878"/>
      <c r="BV110" s="878">
        <v>9225189</v>
      </c>
      <c r="BW110" s="878"/>
      <c r="BX110" s="878"/>
      <c r="BY110" s="878"/>
      <c r="BZ110" s="878"/>
      <c r="CA110" s="878">
        <v>9247000</v>
      </c>
      <c r="CB110" s="878"/>
      <c r="CC110" s="878"/>
      <c r="CD110" s="878"/>
      <c r="CE110" s="878"/>
      <c r="CF110" s="902">
        <v>210.2</v>
      </c>
      <c r="CG110" s="903"/>
      <c r="CH110" s="903"/>
      <c r="CI110" s="903"/>
      <c r="CJ110" s="903"/>
      <c r="CK110" s="962" t="s">
        <v>434</v>
      </c>
      <c r="CL110" s="855"/>
      <c r="CM110" s="896" t="s">
        <v>435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436</v>
      </c>
      <c r="DH110" s="878"/>
      <c r="DI110" s="878"/>
      <c r="DJ110" s="878"/>
      <c r="DK110" s="878"/>
      <c r="DL110" s="878" t="s">
        <v>436</v>
      </c>
      <c r="DM110" s="878"/>
      <c r="DN110" s="878"/>
      <c r="DO110" s="878"/>
      <c r="DP110" s="878"/>
      <c r="DQ110" s="878" t="s">
        <v>436</v>
      </c>
      <c r="DR110" s="878"/>
      <c r="DS110" s="878"/>
      <c r="DT110" s="878"/>
      <c r="DU110" s="878"/>
      <c r="DV110" s="879" t="s">
        <v>436</v>
      </c>
      <c r="DW110" s="879"/>
      <c r="DX110" s="879"/>
      <c r="DY110" s="879"/>
      <c r="DZ110" s="880"/>
    </row>
    <row r="111" spans="1:131" s="230" customFormat="1" ht="26.25" customHeight="1" x14ac:dyDescent="0.2">
      <c r="A111" s="810" t="s">
        <v>437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436</v>
      </c>
      <c r="AB111" s="955"/>
      <c r="AC111" s="955"/>
      <c r="AD111" s="955"/>
      <c r="AE111" s="956"/>
      <c r="AF111" s="957" t="s">
        <v>393</v>
      </c>
      <c r="AG111" s="955"/>
      <c r="AH111" s="955"/>
      <c r="AI111" s="955"/>
      <c r="AJ111" s="956"/>
      <c r="AK111" s="957" t="s">
        <v>438</v>
      </c>
      <c r="AL111" s="955"/>
      <c r="AM111" s="955"/>
      <c r="AN111" s="955"/>
      <c r="AO111" s="956"/>
      <c r="AP111" s="958" t="s">
        <v>393</v>
      </c>
      <c r="AQ111" s="959"/>
      <c r="AR111" s="959"/>
      <c r="AS111" s="959"/>
      <c r="AT111" s="960"/>
      <c r="AU111" s="968"/>
      <c r="AV111" s="969"/>
      <c r="AW111" s="969"/>
      <c r="AX111" s="969"/>
      <c r="AY111" s="969"/>
      <c r="AZ111" s="851" t="s">
        <v>439</v>
      </c>
      <c r="BA111" s="788"/>
      <c r="BB111" s="788"/>
      <c r="BC111" s="788"/>
      <c r="BD111" s="788"/>
      <c r="BE111" s="788"/>
      <c r="BF111" s="788"/>
      <c r="BG111" s="788"/>
      <c r="BH111" s="788"/>
      <c r="BI111" s="788"/>
      <c r="BJ111" s="788"/>
      <c r="BK111" s="788"/>
      <c r="BL111" s="788"/>
      <c r="BM111" s="788"/>
      <c r="BN111" s="788"/>
      <c r="BO111" s="788"/>
      <c r="BP111" s="789"/>
      <c r="BQ111" s="852">
        <v>244064</v>
      </c>
      <c r="BR111" s="853"/>
      <c r="BS111" s="853"/>
      <c r="BT111" s="853"/>
      <c r="BU111" s="853"/>
      <c r="BV111" s="853">
        <v>1896</v>
      </c>
      <c r="BW111" s="853"/>
      <c r="BX111" s="853"/>
      <c r="BY111" s="853"/>
      <c r="BZ111" s="853"/>
      <c r="CA111" s="853">
        <v>2027</v>
      </c>
      <c r="CB111" s="853"/>
      <c r="CC111" s="853"/>
      <c r="CD111" s="853"/>
      <c r="CE111" s="853"/>
      <c r="CF111" s="911">
        <v>0</v>
      </c>
      <c r="CG111" s="912"/>
      <c r="CH111" s="912"/>
      <c r="CI111" s="912"/>
      <c r="CJ111" s="912"/>
      <c r="CK111" s="963"/>
      <c r="CL111" s="857"/>
      <c r="CM111" s="851" t="s">
        <v>440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436</v>
      </c>
      <c r="DH111" s="853"/>
      <c r="DI111" s="853"/>
      <c r="DJ111" s="853"/>
      <c r="DK111" s="853"/>
      <c r="DL111" s="853" t="s">
        <v>436</v>
      </c>
      <c r="DM111" s="853"/>
      <c r="DN111" s="853"/>
      <c r="DO111" s="853"/>
      <c r="DP111" s="853"/>
      <c r="DQ111" s="853" t="s">
        <v>438</v>
      </c>
      <c r="DR111" s="853"/>
      <c r="DS111" s="853"/>
      <c r="DT111" s="853"/>
      <c r="DU111" s="853"/>
      <c r="DV111" s="830" t="s">
        <v>438</v>
      </c>
      <c r="DW111" s="830"/>
      <c r="DX111" s="830"/>
      <c r="DY111" s="830"/>
      <c r="DZ111" s="831"/>
    </row>
    <row r="112" spans="1:131" s="230" customFormat="1" ht="26.25" customHeight="1" x14ac:dyDescent="0.2">
      <c r="A112" s="948" t="s">
        <v>441</v>
      </c>
      <c r="B112" s="949"/>
      <c r="C112" s="788" t="s">
        <v>442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436</v>
      </c>
      <c r="AB112" s="816"/>
      <c r="AC112" s="816"/>
      <c r="AD112" s="816"/>
      <c r="AE112" s="817"/>
      <c r="AF112" s="818" t="s">
        <v>393</v>
      </c>
      <c r="AG112" s="816"/>
      <c r="AH112" s="816"/>
      <c r="AI112" s="816"/>
      <c r="AJ112" s="817"/>
      <c r="AK112" s="818" t="s">
        <v>436</v>
      </c>
      <c r="AL112" s="816"/>
      <c r="AM112" s="816"/>
      <c r="AN112" s="816"/>
      <c r="AO112" s="817"/>
      <c r="AP112" s="860" t="s">
        <v>393</v>
      </c>
      <c r="AQ112" s="861"/>
      <c r="AR112" s="861"/>
      <c r="AS112" s="861"/>
      <c r="AT112" s="862"/>
      <c r="AU112" s="968"/>
      <c r="AV112" s="969"/>
      <c r="AW112" s="969"/>
      <c r="AX112" s="969"/>
      <c r="AY112" s="969"/>
      <c r="AZ112" s="851" t="s">
        <v>443</v>
      </c>
      <c r="BA112" s="788"/>
      <c r="BB112" s="788"/>
      <c r="BC112" s="788"/>
      <c r="BD112" s="788"/>
      <c r="BE112" s="788"/>
      <c r="BF112" s="788"/>
      <c r="BG112" s="788"/>
      <c r="BH112" s="788"/>
      <c r="BI112" s="788"/>
      <c r="BJ112" s="788"/>
      <c r="BK112" s="788"/>
      <c r="BL112" s="788"/>
      <c r="BM112" s="788"/>
      <c r="BN112" s="788"/>
      <c r="BO112" s="788"/>
      <c r="BP112" s="789"/>
      <c r="BQ112" s="852">
        <v>1713879</v>
      </c>
      <c r="BR112" s="853"/>
      <c r="BS112" s="853"/>
      <c r="BT112" s="853"/>
      <c r="BU112" s="853"/>
      <c r="BV112" s="853">
        <v>2416991</v>
      </c>
      <c r="BW112" s="853"/>
      <c r="BX112" s="853"/>
      <c r="BY112" s="853"/>
      <c r="BZ112" s="853"/>
      <c r="CA112" s="853">
        <v>3208483</v>
      </c>
      <c r="CB112" s="853"/>
      <c r="CC112" s="853"/>
      <c r="CD112" s="853"/>
      <c r="CE112" s="853"/>
      <c r="CF112" s="911">
        <v>72.900000000000006</v>
      </c>
      <c r="CG112" s="912"/>
      <c r="CH112" s="912"/>
      <c r="CI112" s="912"/>
      <c r="CJ112" s="912"/>
      <c r="CK112" s="963"/>
      <c r="CL112" s="857"/>
      <c r="CM112" s="851" t="s">
        <v>444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241740</v>
      </c>
      <c r="DH112" s="853"/>
      <c r="DI112" s="853"/>
      <c r="DJ112" s="853"/>
      <c r="DK112" s="853"/>
      <c r="DL112" s="853" t="s">
        <v>436</v>
      </c>
      <c r="DM112" s="853"/>
      <c r="DN112" s="853"/>
      <c r="DO112" s="853"/>
      <c r="DP112" s="853"/>
      <c r="DQ112" s="853" t="s">
        <v>393</v>
      </c>
      <c r="DR112" s="853"/>
      <c r="DS112" s="853"/>
      <c r="DT112" s="853"/>
      <c r="DU112" s="853"/>
      <c r="DV112" s="830" t="s">
        <v>436</v>
      </c>
      <c r="DW112" s="830"/>
      <c r="DX112" s="830"/>
      <c r="DY112" s="830"/>
      <c r="DZ112" s="831"/>
    </row>
    <row r="113" spans="1:130" s="230" customFormat="1" ht="26.25" customHeight="1" x14ac:dyDescent="0.2">
      <c r="A113" s="950"/>
      <c r="B113" s="951"/>
      <c r="C113" s="788" t="s">
        <v>445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226516</v>
      </c>
      <c r="AB113" s="955"/>
      <c r="AC113" s="955"/>
      <c r="AD113" s="955"/>
      <c r="AE113" s="956"/>
      <c r="AF113" s="957">
        <v>237352</v>
      </c>
      <c r="AG113" s="955"/>
      <c r="AH113" s="955"/>
      <c r="AI113" s="955"/>
      <c r="AJ113" s="956"/>
      <c r="AK113" s="957">
        <v>227164</v>
      </c>
      <c r="AL113" s="955"/>
      <c r="AM113" s="955"/>
      <c r="AN113" s="955"/>
      <c r="AO113" s="956"/>
      <c r="AP113" s="958">
        <v>5.2</v>
      </c>
      <c r="AQ113" s="959"/>
      <c r="AR113" s="959"/>
      <c r="AS113" s="959"/>
      <c r="AT113" s="960"/>
      <c r="AU113" s="968"/>
      <c r="AV113" s="969"/>
      <c r="AW113" s="969"/>
      <c r="AX113" s="969"/>
      <c r="AY113" s="969"/>
      <c r="AZ113" s="851" t="s">
        <v>446</v>
      </c>
      <c r="BA113" s="788"/>
      <c r="BB113" s="788"/>
      <c r="BC113" s="788"/>
      <c r="BD113" s="788"/>
      <c r="BE113" s="788"/>
      <c r="BF113" s="788"/>
      <c r="BG113" s="788"/>
      <c r="BH113" s="788"/>
      <c r="BI113" s="788"/>
      <c r="BJ113" s="788"/>
      <c r="BK113" s="788"/>
      <c r="BL113" s="788"/>
      <c r="BM113" s="788"/>
      <c r="BN113" s="788"/>
      <c r="BO113" s="788"/>
      <c r="BP113" s="789"/>
      <c r="BQ113" s="852">
        <v>89575</v>
      </c>
      <c r="BR113" s="853"/>
      <c r="BS113" s="853"/>
      <c r="BT113" s="853"/>
      <c r="BU113" s="853"/>
      <c r="BV113" s="853">
        <v>58869</v>
      </c>
      <c r="BW113" s="853"/>
      <c r="BX113" s="853"/>
      <c r="BY113" s="853"/>
      <c r="BZ113" s="853"/>
      <c r="CA113" s="853">
        <v>28275</v>
      </c>
      <c r="CB113" s="853"/>
      <c r="CC113" s="853"/>
      <c r="CD113" s="853"/>
      <c r="CE113" s="853"/>
      <c r="CF113" s="911">
        <v>0.6</v>
      </c>
      <c r="CG113" s="912"/>
      <c r="CH113" s="912"/>
      <c r="CI113" s="912"/>
      <c r="CJ113" s="912"/>
      <c r="CK113" s="963"/>
      <c r="CL113" s="857"/>
      <c r="CM113" s="851" t="s">
        <v>447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436</v>
      </c>
      <c r="DH113" s="816"/>
      <c r="DI113" s="816"/>
      <c r="DJ113" s="816"/>
      <c r="DK113" s="817"/>
      <c r="DL113" s="818" t="s">
        <v>393</v>
      </c>
      <c r="DM113" s="816"/>
      <c r="DN113" s="816"/>
      <c r="DO113" s="816"/>
      <c r="DP113" s="817"/>
      <c r="DQ113" s="818" t="s">
        <v>436</v>
      </c>
      <c r="DR113" s="816"/>
      <c r="DS113" s="816"/>
      <c r="DT113" s="816"/>
      <c r="DU113" s="817"/>
      <c r="DV113" s="860" t="s">
        <v>436</v>
      </c>
      <c r="DW113" s="861"/>
      <c r="DX113" s="861"/>
      <c r="DY113" s="861"/>
      <c r="DZ113" s="862"/>
    </row>
    <row r="114" spans="1:130" s="230" customFormat="1" ht="26.25" customHeight="1" x14ac:dyDescent="0.2">
      <c r="A114" s="950"/>
      <c r="B114" s="951"/>
      <c r="C114" s="788" t="s">
        <v>448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29845</v>
      </c>
      <c r="AB114" s="816"/>
      <c r="AC114" s="816"/>
      <c r="AD114" s="816"/>
      <c r="AE114" s="817"/>
      <c r="AF114" s="818">
        <v>33111</v>
      </c>
      <c r="AG114" s="816"/>
      <c r="AH114" s="816"/>
      <c r="AI114" s="816"/>
      <c r="AJ114" s="817"/>
      <c r="AK114" s="818">
        <v>30863</v>
      </c>
      <c r="AL114" s="816"/>
      <c r="AM114" s="816"/>
      <c r="AN114" s="816"/>
      <c r="AO114" s="817"/>
      <c r="AP114" s="860">
        <v>0.7</v>
      </c>
      <c r="AQ114" s="861"/>
      <c r="AR114" s="861"/>
      <c r="AS114" s="861"/>
      <c r="AT114" s="862"/>
      <c r="AU114" s="968"/>
      <c r="AV114" s="969"/>
      <c r="AW114" s="969"/>
      <c r="AX114" s="969"/>
      <c r="AY114" s="969"/>
      <c r="AZ114" s="851" t="s">
        <v>449</v>
      </c>
      <c r="BA114" s="788"/>
      <c r="BB114" s="788"/>
      <c r="BC114" s="788"/>
      <c r="BD114" s="788"/>
      <c r="BE114" s="788"/>
      <c r="BF114" s="788"/>
      <c r="BG114" s="788"/>
      <c r="BH114" s="788"/>
      <c r="BI114" s="788"/>
      <c r="BJ114" s="788"/>
      <c r="BK114" s="788"/>
      <c r="BL114" s="788"/>
      <c r="BM114" s="788"/>
      <c r="BN114" s="788"/>
      <c r="BO114" s="788"/>
      <c r="BP114" s="789"/>
      <c r="BQ114" s="852">
        <v>188916</v>
      </c>
      <c r="BR114" s="853"/>
      <c r="BS114" s="853"/>
      <c r="BT114" s="853"/>
      <c r="BU114" s="853"/>
      <c r="BV114" s="853">
        <v>215316</v>
      </c>
      <c r="BW114" s="853"/>
      <c r="BX114" s="853"/>
      <c r="BY114" s="853"/>
      <c r="BZ114" s="853"/>
      <c r="CA114" s="853" t="s">
        <v>436</v>
      </c>
      <c r="CB114" s="853"/>
      <c r="CC114" s="853"/>
      <c r="CD114" s="853"/>
      <c r="CE114" s="853"/>
      <c r="CF114" s="911" t="s">
        <v>436</v>
      </c>
      <c r="CG114" s="912"/>
      <c r="CH114" s="912"/>
      <c r="CI114" s="912"/>
      <c r="CJ114" s="912"/>
      <c r="CK114" s="963"/>
      <c r="CL114" s="857"/>
      <c r="CM114" s="851" t="s">
        <v>450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436</v>
      </c>
      <c r="DH114" s="816"/>
      <c r="DI114" s="816"/>
      <c r="DJ114" s="816"/>
      <c r="DK114" s="817"/>
      <c r="DL114" s="818" t="s">
        <v>436</v>
      </c>
      <c r="DM114" s="816"/>
      <c r="DN114" s="816"/>
      <c r="DO114" s="816"/>
      <c r="DP114" s="817"/>
      <c r="DQ114" s="818" t="s">
        <v>438</v>
      </c>
      <c r="DR114" s="816"/>
      <c r="DS114" s="816"/>
      <c r="DT114" s="816"/>
      <c r="DU114" s="817"/>
      <c r="DV114" s="860" t="s">
        <v>436</v>
      </c>
      <c r="DW114" s="861"/>
      <c r="DX114" s="861"/>
      <c r="DY114" s="861"/>
      <c r="DZ114" s="862"/>
    </row>
    <row r="115" spans="1:130" s="230" customFormat="1" ht="26.25" customHeight="1" x14ac:dyDescent="0.2">
      <c r="A115" s="950"/>
      <c r="B115" s="951"/>
      <c r="C115" s="788" t="s">
        <v>451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436</v>
      </c>
      <c r="AB115" s="955"/>
      <c r="AC115" s="955"/>
      <c r="AD115" s="955"/>
      <c r="AE115" s="956"/>
      <c r="AF115" s="957" t="s">
        <v>436</v>
      </c>
      <c r="AG115" s="955"/>
      <c r="AH115" s="955"/>
      <c r="AI115" s="955"/>
      <c r="AJ115" s="956"/>
      <c r="AK115" s="957" t="s">
        <v>393</v>
      </c>
      <c r="AL115" s="955"/>
      <c r="AM115" s="955"/>
      <c r="AN115" s="955"/>
      <c r="AO115" s="956"/>
      <c r="AP115" s="958" t="s">
        <v>436</v>
      </c>
      <c r="AQ115" s="959"/>
      <c r="AR115" s="959"/>
      <c r="AS115" s="959"/>
      <c r="AT115" s="960"/>
      <c r="AU115" s="968"/>
      <c r="AV115" s="969"/>
      <c r="AW115" s="969"/>
      <c r="AX115" s="969"/>
      <c r="AY115" s="969"/>
      <c r="AZ115" s="851" t="s">
        <v>452</v>
      </c>
      <c r="BA115" s="788"/>
      <c r="BB115" s="788"/>
      <c r="BC115" s="788"/>
      <c r="BD115" s="788"/>
      <c r="BE115" s="788"/>
      <c r="BF115" s="788"/>
      <c r="BG115" s="788"/>
      <c r="BH115" s="788"/>
      <c r="BI115" s="788"/>
      <c r="BJ115" s="788"/>
      <c r="BK115" s="788"/>
      <c r="BL115" s="788"/>
      <c r="BM115" s="788"/>
      <c r="BN115" s="788"/>
      <c r="BO115" s="788"/>
      <c r="BP115" s="789"/>
      <c r="BQ115" s="852" t="s">
        <v>436</v>
      </c>
      <c r="BR115" s="853"/>
      <c r="BS115" s="853"/>
      <c r="BT115" s="853"/>
      <c r="BU115" s="853"/>
      <c r="BV115" s="853" t="s">
        <v>393</v>
      </c>
      <c r="BW115" s="853"/>
      <c r="BX115" s="853"/>
      <c r="BY115" s="853"/>
      <c r="BZ115" s="853"/>
      <c r="CA115" s="853" t="s">
        <v>234</v>
      </c>
      <c r="CB115" s="853"/>
      <c r="CC115" s="853"/>
      <c r="CD115" s="853"/>
      <c r="CE115" s="853"/>
      <c r="CF115" s="911" t="s">
        <v>393</v>
      </c>
      <c r="CG115" s="912"/>
      <c r="CH115" s="912"/>
      <c r="CI115" s="912"/>
      <c r="CJ115" s="912"/>
      <c r="CK115" s="963"/>
      <c r="CL115" s="857"/>
      <c r="CM115" s="851" t="s">
        <v>453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393</v>
      </c>
      <c r="DH115" s="816"/>
      <c r="DI115" s="816"/>
      <c r="DJ115" s="816"/>
      <c r="DK115" s="817"/>
      <c r="DL115" s="818" t="s">
        <v>438</v>
      </c>
      <c r="DM115" s="816"/>
      <c r="DN115" s="816"/>
      <c r="DO115" s="816"/>
      <c r="DP115" s="817"/>
      <c r="DQ115" s="818" t="s">
        <v>393</v>
      </c>
      <c r="DR115" s="816"/>
      <c r="DS115" s="816"/>
      <c r="DT115" s="816"/>
      <c r="DU115" s="817"/>
      <c r="DV115" s="860" t="s">
        <v>393</v>
      </c>
      <c r="DW115" s="861"/>
      <c r="DX115" s="861"/>
      <c r="DY115" s="861"/>
      <c r="DZ115" s="862"/>
    </row>
    <row r="116" spans="1:130" s="230" customFormat="1" ht="26.25" customHeight="1" x14ac:dyDescent="0.2">
      <c r="A116" s="952"/>
      <c r="B116" s="953"/>
      <c r="C116" s="875" t="s">
        <v>454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224</v>
      </c>
      <c r="AB116" s="816"/>
      <c r="AC116" s="816"/>
      <c r="AD116" s="816"/>
      <c r="AE116" s="817"/>
      <c r="AF116" s="818">
        <v>416</v>
      </c>
      <c r="AG116" s="816"/>
      <c r="AH116" s="816"/>
      <c r="AI116" s="816"/>
      <c r="AJ116" s="817"/>
      <c r="AK116" s="818">
        <v>162</v>
      </c>
      <c r="AL116" s="816"/>
      <c r="AM116" s="816"/>
      <c r="AN116" s="816"/>
      <c r="AO116" s="817"/>
      <c r="AP116" s="860">
        <v>0</v>
      </c>
      <c r="AQ116" s="861"/>
      <c r="AR116" s="861"/>
      <c r="AS116" s="861"/>
      <c r="AT116" s="862"/>
      <c r="AU116" s="968"/>
      <c r="AV116" s="969"/>
      <c r="AW116" s="969"/>
      <c r="AX116" s="969"/>
      <c r="AY116" s="969"/>
      <c r="AZ116" s="945" t="s">
        <v>455</v>
      </c>
      <c r="BA116" s="946"/>
      <c r="BB116" s="946"/>
      <c r="BC116" s="946"/>
      <c r="BD116" s="946"/>
      <c r="BE116" s="946"/>
      <c r="BF116" s="946"/>
      <c r="BG116" s="946"/>
      <c r="BH116" s="946"/>
      <c r="BI116" s="946"/>
      <c r="BJ116" s="946"/>
      <c r="BK116" s="946"/>
      <c r="BL116" s="946"/>
      <c r="BM116" s="946"/>
      <c r="BN116" s="946"/>
      <c r="BO116" s="946"/>
      <c r="BP116" s="947"/>
      <c r="BQ116" s="852" t="s">
        <v>234</v>
      </c>
      <c r="BR116" s="853"/>
      <c r="BS116" s="853"/>
      <c r="BT116" s="853"/>
      <c r="BU116" s="853"/>
      <c r="BV116" s="853" t="s">
        <v>436</v>
      </c>
      <c r="BW116" s="853"/>
      <c r="BX116" s="853"/>
      <c r="BY116" s="853"/>
      <c r="BZ116" s="853"/>
      <c r="CA116" s="853" t="s">
        <v>436</v>
      </c>
      <c r="CB116" s="853"/>
      <c r="CC116" s="853"/>
      <c r="CD116" s="853"/>
      <c r="CE116" s="853"/>
      <c r="CF116" s="911" t="s">
        <v>436</v>
      </c>
      <c r="CG116" s="912"/>
      <c r="CH116" s="912"/>
      <c r="CI116" s="912"/>
      <c r="CJ116" s="912"/>
      <c r="CK116" s="963"/>
      <c r="CL116" s="857"/>
      <c r="CM116" s="851" t="s">
        <v>456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438</v>
      </c>
      <c r="DH116" s="816"/>
      <c r="DI116" s="816"/>
      <c r="DJ116" s="816"/>
      <c r="DK116" s="817"/>
      <c r="DL116" s="818" t="s">
        <v>436</v>
      </c>
      <c r="DM116" s="816"/>
      <c r="DN116" s="816"/>
      <c r="DO116" s="816"/>
      <c r="DP116" s="817"/>
      <c r="DQ116" s="818" t="s">
        <v>436</v>
      </c>
      <c r="DR116" s="816"/>
      <c r="DS116" s="816"/>
      <c r="DT116" s="816"/>
      <c r="DU116" s="817"/>
      <c r="DV116" s="860" t="s">
        <v>438</v>
      </c>
      <c r="DW116" s="861"/>
      <c r="DX116" s="861"/>
      <c r="DY116" s="861"/>
      <c r="DZ116" s="862"/>
    </row>
    <row r="117" spans="1:130" s="230" customFormat="1" ht="26.25" customHeight="1" x14ac:dyDescent="0.2">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457</v>
      </c>
      <c r="Z117" s="933"/>
      <c r="AA117" s="938">
        <v>1063200</v>
      </c>
      <c r="AB117" s="939"/>
      <c r="AC117" s="939"/>
      <c r="AD117" s="939"/>
      <c r="AE117" s="940"/>
      <c r="AF117" s="941">
        <v>1072541</v>
      </c>
      <c r="AG117" s="939"/>
      <c r="AH117" s="939"/>
      <c r="AI117" s="939"/>
      <c r="AJ117" s="940"/>
      <c r="AK117" s="941">
        <v>1067357</v>
      </c>
      <c r="AL117" s="939"/>
      <c r="AM117" s="939"/>
      <c r="AN117" s="939"/>
      <c r="AO117" s="940"/>
      <c r="AP117" s="942"/>
      <c r="AQ117" s="943"/>
      <c r="AR117" s="943"/>
      <c r="AS117" s="943"/>
      <c r="AT117" s="944"/>
      <c r="AU117" s="968"/>
      <c r="AV117" s="969"/>
      <c r="AW117" s="969"/>
      <c r="AX117" s="969"/>
      <c r="AY117" s="969"/>
      <c r="AZ117" s="899" t="s">
        <v>458</v>
      </c>
      <c r="BA117" s="900"/>
      <c r="BB117" s="900"/>
      <c r="BC117" s="900"/>
      <c r="BD117" s="900"/>
      <c r="BE117" s="900"/>
      <c r="BF117" s="900"/>
      <c r="BG117" s="900"/>
      <c r="BH117" s="900"/>
      <c r="BI117" s="900"/>
      <c r="BJ117" s="900"/>
      <c r="BK117" s="900"/>
      <c r="BL117" s="900"/>
      <c r="BM117" s="900"/>
      <c r="BN117" s="900"/>
      <c r="BO117" s="900"/>
      <c r="BP117" s="901"/>
      <c r="BQ117" s="852" t="s">
        <v>436</v>
      </c>
      <c r="BR117" s="853"/>
      <c r="BS117" s="853"/>
      <c r="BT117" s="853"/>
      <c r="BU117" s="853"/>
      <c r="BV117" s="853" t="s">
        <v>234</v>
      </c>
      <c r="BW117" s="853"/>
      <c r="BX117" s="853"/>
      <c r="BY117" s="853"/>
      <c r="BZ117" s="853"/>
      <c r="CA117" s="853" t="s">
        <v>234</v>
      </c>
      <c r="CB117" s="853"/>
      <c r="CC117" s="853"/>
      <c r="CD117" s="853"/>
      <c r="CE117" s="853"/>
      <c r="CF117" s="911" t="s">
        <v>436</v>
      </c>
      <c r="CG117" s="912"/>
      <c r="CH117" s="912"/>
      <c r="CI117" s="912"/>
      <c r="CJ117" s="912"/>
      <c r="CK117" s="963"/>
      <c r="CL117" s="857"/>
      <c r="CM117" s="851" t="s">
        <v>459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234</v>
      </c>
      <c r="DH117" s="816"/>
      <c r="DI117" s="816"/>
      <c r="DJ117" s="816"/>
      <c r="DK117" s="817"/>
      <c r="DL117" s="818" t="s">
        <v>436</v>
      </c>
      <c r="DM117" s="816"/>
      <c r="DN117" s="816"/>
      <c r="DO117" s="816"/>
      <c r="DP117" s="817"/>
      <c r="DQ117" s="818" t="s">
        <v>436</v>
      </c>
      <c r="DR117" s="816"/>
      <c r="DS117" s="816"/>
      <c r="DT117" s="816"/>
      <c r="DU117" s="817"/>
      <c r="DV117" s="860" t="s">
        <v>234</v>
      </c>
      <c r="DW117" s="861"/>
      <c r="DX117" s="861"/>
      <c r="DY117" s="861"/>
      <c r="DZ117" s="862"/>
    </row>
    <row r="118" spans="1:130" s="230" customFormat="1" ht="26.25" customHeight="1" x14ac:dyDescent="0.2">
      <c r="A118" s="931" t="s">
        <v>431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428</v>
      </c>
      <c r="AB118" s="932"/>
      <c r="AC118" s="932"/>
      <c r="AD118" s="932"/>
      <c r="AE118" s="933"/>
      <c r="AF118" s="934" t="s">
        <v>429</v>
      </c>
      <c r="AG118" s="932"/>
      <c r="AH118" s="932"/>
      <c r="AI118" s="932"/>
      <c r="AJ118" s="933"/>
      <c r="AK118" s="934" t="s">
        <v>309</v>
      </c>
      <c r="AL118" s="932"/>
      <c r="AM118" s="932"/>
      <c r="AN118" s="932"/>
      <c r="AO118" s="933"/>
      <c r="AP118" s="935" t="s">
        <v>430</v>
      </c>
      <c r="AQ118" s="936"/>
      <c r="AR118" s="936"/>
      <c r="AS118" s="936"/>
      <c r="AT118" s="937"/>
      <c r="AU118" s="968"/>
      <c r="AV118" s="969"/>
      <c r="AW118" s="969"/>
      <c r="AX118" s="969"/>
      <c r="AY118" s="969"/>
      <c r="AZ118" s="874" t="s">
        <v>460</v>
      </c>
      <c r="BA118" s="875"/>
      <c r="BB118" s="875"/>
      <c r="BC118" s="875"/>
      <c r="BD118" s="875"/>
      <c r="BE118" s="875"/>
      <c r="BF118" s="875"/>
      <c r="BG118" s="875"/>
      <c r="BH118" s="875"/>
      <c r="BI118" s="875"/>
      <c r="BJ118" s="875"/>
      <c r="BK118" s="875"/>
      <c r="BL118" s="875"/>
      <c r="BM118" s="875"/>
      <c r="BN118" s="875"/>
      <c r="BO118" s="875"/>
      <c r="BP118" s="876"/>
      <c r="BQ118" s="915" t="s">
        <v>234</v>
      </c>
      <c r="BR118" s="881"/>
      <c r="BS118" s="881"/>
      <c r="BT118" s="881"/>
      <c r="BU118" s="881"/>
      <c r="BV118" s="881" t="s">
        <v>436</v>
      </c>
      <c r="BW118" s="881"/>
      <c r="BX118" s="881"/>
      <c r="BY118" s="881"/>
      <c r="BZ118" s="881"/>
      <c r="CA118" s="881" t="s">
        <v>234</v>
      </c>
      <c r="CB118" s="881"/>
      <c r="CC118" s="881"/>
      <c r="CD118" s="881"/>
      <c r="CE118" s="881"/>
      <c r="CF118" s="911" t="s">
        <v>234</v>
      </c>
      <c r="CG118" s="912"/>
      <c r="CH118" s="912"/>
      <c r="CI118" s="912"/>
      <c r="CJ118" s="912"/>
      <c r="CK118" s="963"/>
      <c r="CL118" s="857"/>
      <c r="CM118" s="851" t="s">
        <v>461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436</v>
      </c>
      <c r="DH118" s="816"/>
      <c r="DI118" s="816"/>
      <c r="DJ118" s="816"/>
      <c r="DK118" s="817"/>
      <c r="DL118" s="818" t="s">
        <v>234</v>
      </c>
      <c r="DM118" s="816"/>
      <c r="DN118" s="816"/>
      <c r="DO118" s="816"/>
      <c r="DP118" s="817"/>
      <c r="DQ118" s="818" t="s">
        <v>234</v>
      </c>
      <c r="DR118" s="816"/>
      <c r="DS118" s="816"/>
      <c r="DT118" s="816"/>
      <c r="DU118" s="817"/>
      <c r="DV118" s="860" t="s">
        <v>234</v>
      </c>
      <c r="DW118" s="861"/>
      <c r="DX118" s="861"/>
      <c r="DY118" s="861"/>
      <c r="DZ118" s="862"/>
    </row>
    <row r="119" spans="1:130" s="230" customFormat="1" ht="26.25" customHeight="1" x14ac:dyDescent="0.2">
      <c r="A119" s="854" t="s">
        <v>434</v>
      </c>
      <c r="B119" s="855"/>
      <c r="C119" s="896" t="s">
        <v>435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436</v>
      </c>
      <c r="AB119" s="925"/>
      <c r="AC119" s="925"/>
      <c r="AD119" s="925"/>
      <c r="AE119" s="926"/>
      <c r="AF119" s="927" t="s">
        <v>234</v>
      </c>
      <c r="AG119" s="925"/>
      <c r="AH119" s="925"/>
      <c r="AI119" s="925"/>
      <c r="AJ119" s="926"/>
      <c r="AK119" s="927" t="s">
        <v>436</v>
      </c>
      <c r="AL119" s="925"/>
      <c r="AM119" s="925"/>
      <c r="AN119" s="925"/>
      <c r="AO119" s="926"/>
      <c r="AP119" s="928" t="s">
        <v>436</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462</v>
      </c>
      <c r="BP119" s="914"/>
      <c r="BQ119" s="915">
        <v>10533199</v>
      </c>
      <c r="BR119" s="881"/>
      <c r="BS119" s="881"/>
      <c r="BT119" s="881"/>
      <c r="BU119" s="881"/>
      <c r="BV119" s="881">
        <v>11918261</v>
      </c>
      <c r="BW119" s="881"/>
      <c r="BX119" s="881"/>
      <c r="BY119" s="881"/>
      <c r="BZ119" s="881"/>
      <c r="CA119" s="881">
        <v>12485785</v>
      </c>
      <c r="CB119" s="881"/>
      <c r="CC119" s="881"/>
      <c r="CD119" s="881"/>
      <c r="CE119" s="881"/>
      <c r="CF119" s="784"/>
      <c r="CG119" s="785"/>
      <c r="CH119" s="785"/>
      <c r="CI119" s="785"/>
      <c r="CJ119" s="870"/>
      <c r="CK119" s="964"/>
      <c r="CL119" s="859"/>
      <c r="CM119" s="874" t="s">
        <v>463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2324</v>
      </c>
      <c r="DH119" s="800"/>
      <c r="DI119" s="800"/>
      <c r="DJ119" s="800"/>
      <c r="DK119" s="801"/>
      <c r="DL119" s="802">
        <v>1896</v>
      </c>
      <c r="DM119" s="800"/>
      <c r="DN119" s="800"/>
      <c r="DO119" s="800"/>
      <c r="DP119" s="801"/>
      <c r="DQ119" s="802">
        <v>2027</v>
      </c>
      <c r="DR119" s="800"/>
      <c r="DS119" s="800"/>
      <c r="DT119" s="800"/>
      <c r="DU119" s="801"/>
      <c r="DV119" s="884">
        <v>0</v>
      </c>
      <c r="DW119" s="885"/>
      <c r="DX119" s="885"/>
      <c r="DY119" s="885"/>
      <c r="DZ119" s="886"/>
    </row>
    <row r="120" spans="1:130" s="230" customFormat="1" ht="26.25" customHeight="1" x14ac:dyDescent="0.2">
      <c r="A120" s="856"/>
      <c r="B120" s="857"/>
      <c r="C120" s="851" t="s">
        <v>440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436</v>
      </c>
      <c r="AB120" s="816"/>
      <c r="AC120" s="816"/>
      <c r="AD120" s="816"/>
      <c r="AE120" s="817"/>
      <c r="AF120" s="818" t="s">
        <v>234</v>
      </c>
      <c r="AG120" s="816"/>
      <c r="AH120" s="816"/>
      <c r="AI120" s="816"/>
      <c r="AJ120" s="817"/>
      <c r="AK120" s="818" t="s">
        <v>234</v>
      </c>
      <c r="AL120" s="816"/>
      <c r="AM120" s="816"/>
      <c r="AN120" s="816"/>
      <c r="AO120" s="817"/>
      <c r="AP120" s="860" t="s">
        <v>436</v>
      </c>
      <c r="AQ120" s="861"/>
      <c r="AR120" s="861"/>
      <c r="AS120" s="861"/>
      <c r="AT120" s="862"/>
      <c r="AU120" s="916" t="s">
        <v>464</v>
      </c>
      <c r="AV120" s="917"/>
      <c r="AW120" s="917"/>
      <c r="AX120" s="917"/>
      <c r="AY120" s="918"/>
      <c r="AZ120" s="896" t="s">
        <v>465</v>
      </c>
      <c r="BA120" s="844"/>
      <c r="BB120" s="844"/>
      <c r="BC120" s="844"/>
      <c r="BD120" s="844"/>
      <c r="BE120" s="844"/>
      <c r="BF120" s="844"/>
      <c r="BG120" s="844"/>
      <c r="BH120" s="844"/>
      <c r="BI120" s="844"/>
      <c r="BJ120" s="844"/>
      <c r="BK120" s="844"/>
      <c r="BL120" s="844"/>
      <c r="BM120" s="844"/>
      <c r="BN120" s="844"/>
      <c r="BO120" s="844"/>
      <c r="BP120" s="845"/>
      <c r="BQ120" s="897">
        <v>3462498</v>
      </c>
      <c r="BR120" s="878"/>
      <c r="BS120" s="878"/>
      <c r="BT120" s="878"/>
      <c r="BU120" s="878"/>
      <c r="BV120" s="878">
        <v>3397956</v>
      </c>
      <c r="BW120" s="878"/>
      <c r="BX120" s="878"/>
      <c r="BY120" s="878"/>
      <c r="BZ120" s="878"/>
      <c r="CA120" s="878">
        <v>3312078</v>
      </c>
      <c r="CB120" s="878"/>
      <c r="CC120" s="878"/>
      <c r="CD120" s="878"/>
      <c r="CE120" s="878"/>
      <c r="CF120" s="902">
        <v>75.3</v>
      </c>
      <c r="CG120" s="903"/>
      <c r="CH120" s="903"/>
      <c r="CI120" s="903"/>
      <c r="CJ120" s="903"/>
      <c r="CK120" s="904" t="s">
        <v>466</v>
      </c>
      <c r="CL120" s="888"/>
      <c r="CM120" s="888"/>
      <c r="CN120" s="888"/>
      <c r="CO120" s="889"/>
      <c r="CP120" s="908" t="s">
        <v>467</v>
      </c>
      <c r="CQ120" s="909"/>
      <c r="CR120" s="909"/>
      <c r="CS120" s="909"/>
      <c r="CT120" s="909"/>
      <c r="CU120" s="909"/>
      <c r="CV120" s="909"/>
      <c r="CW120" s="909"/>
      <c r="CX120" s="909"/>
      <c r="CY120" s="909"/>
      <c r="CZ120" s="909"/>
      <c r="DA120" s="909"/>
      <c r="DB120" s="909"/>
      <c r="DC120" s="909"/>
      <c r="DD120" s="909"/>
      <c r="DE120" s="909"/>
      <c r="DF120" s="910"/>
      <c r="DG120" s="897" t="s">
        <v>234</v>
      </c>
      <c r="DH120" s="878"/>
      <c r="DI120" s="878"/>
      <c r="DJ120" s="878"/>
      <c r="DK120" s="878"/>
      <c r="DL120" s="878" t="s">
        <v>234</v>
      </c>
      <c r="DM120" s="878"/>
      <c r="DN120" s="878"/>
      <c r="DO120" s="878"/>
      <c r="DP120" s="878"/>
      <c r="DQ120" s="878">
        <v>1823071</v>
      </c>
      <c r="DR120" s="878"/>
      <c r="DS120" s="878"/>
      <c r="DT120" s="878"/>
      <c r="DU120" s="878"/>
      <c r="DV120" s="879">
        <v>41.4</v>
      </c>
      <c r="DW120" s="879"/>
      <c r="DX120" s="879"/>
      <c r="DY120" s="879"/>
      <c r="DZ120" s="880"/>
    </row>
    <row r="121" spans="1:130" s="230" customFormat="1" ht="26.25" customHeight="1" x14ac:dyDescent="0.2">
      <c r="A121" s="856"/>
      <c r="B121" s="857"/>
      <c r="C121" s="899" t="s">
        <v>468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234</v>
      </c>
      <c r="AB121" s="816"/>
      <c r="AC121" s="816"/>
      <c r="AD121" s="816"/>
      <c r="AE121" s="817"/>
      <c r="AF121" s="818" t="s">
        <v>436</v>
      </c>
      <c r="AG121" s="816"/>
      <c r="AH121" s="816"/>
      <c r="AI121" s="816"/>
      <c r="AJ121" s="817"/>
      <c r="AK121" s="818" t="s">
        <v>234</v>
      </c>
      <c r="AL121" s="816"/>
      <c r="AM121" s="816"/>
      <c r="AN121" s="816"/>
      <c r="AO121" s="817"/>
      <c r="AP121" s="860" t="s">
        <v>436</v>
      </c>
      <c r="AQ121" s="861"/>
      <c r="AR121" s="861"/>
      <c r="AS121" s="861"/>
      <c r="AT121" s="862"/>
      <c r="AU121" s="919"/>
      <c r="AV121" s="920"/>
      <c r="AW121" s="920"/>
      <c r="AX121" s="920"/>
      <c r="AY121" s="921"/>
      <c r="AZ121" s="851" t="s">
        <v>469</v>
      </c>
      <c r="BA121" s="788"/>
      <c r="BB121" s="788"/>
      <c r="BC121" s="788"/>
      <c r="BD121" s="788"/>
      <c r="BE121" s="788"/>
      <c r="BF121" s="788"/>
      <c r="BG121" s="788"/>
      <c r="BH121" s="788"/>
      <c r="BI121" s="788"/>
      <c r="BJ121" s="788"/>
      <c r="BK121" s="788"/>
      <c r="BL121" s="788"/>
      <c r="BM121" s="788"/>
      <c r="BN121" s="788"/>
      <c r="BO121" s="788"/>
      <c r="BP121" s="789"/>
      <c r="BQ121" s="852">
        <v>845793</v>
      </c>
      <c r="BR121" s="853"/>
      <c r="BS121" s="853"/>
      <c r="BT121" s="853"/>
      <c r="BU121" s="853"/>
      <c r="BV121" s="853">
        <v>900544</v>
      </c>
      <c r="BW121" s="853"/>
      <c r="BX121" s="853"/>
      <c r="BY121" s="853"/>
      <c r="BZ121" s="853"/>
      <c r="CA121" s="853">
        <v>817988</v>
      </c>
      <c r="CB121" s="853"/>
      <c r="CC121" s="853"/>
      <c r="CD121" s="853"/>
      <c r="CE121" s="853"/>
      <c r="CF121" s="911">
        <v>18.600000000000001</v>
      </c>
      <c r="CG121" s="912"/>
      <c r="CH121" s="912"/>
      <c r="CI121" s="912"/>
      <c r="CJ121" s="912"/>
      <c r="CK121" s="905"/>
      <c r="CL121" s="891"/>
      <c r="CM121" s="891"/>
      <c r="CN121" s="891"/>
      <c r="CO121" s="892"/>
      <c r="CP121" s="871" t="s">
        <v>470</v>
      </c>
      <c r="CQ121" s="872"/>
      <c r="CR121" s="872"/>
      <c r="CS121" s="872"/>
      <c r="CT121" s="872"/>
      <c r="CU121" s="872"/>
      <c r="CV121" s="872"/>
      <c r="CW121" s="872"/>
      <c r="CX121" s="872"/>
      <c r="CY121" s="872"/>
      <c r="CZ121" s="872"/>
      <c r="DA121" s="872"/>
      <c r="DB121" s="872"/>
      <c r="DC121" s="872"/>
      <c r="DD121" s="872"/>
      <c r="DE121" s="872"/>
      <c r="DF121" s="873"/>
      <c r="DG121" s="852">
        <v>1117793</v>
      </c>
      <c r="DH121" s="853"/>
      <c r="DI121" s="853"/>
      <c r="DJ121" s="853"/>
      <c r="DK121" s="853"/>
      <c r="DL121" s="853">
        <v>1227940</v>
      </c>
      <c r="DM121" s="853"/>
      <c r="DN121" s="853"/>
      <c r="DO121" s="853"/>
      <c r="DP121" s="853"/>
      <c r="DQ121" s="853">
        <v>1358365</v>
      </c>
      <c r="DR121" s="853"/>
      <c r="DS121" s="853"/>
      <c r="DT121" s="853"/>
      <c r="DU121" s="853"/>
      <c r="DV121" s="830">
        <v>30.9</v>
      </c>
      <c r="DW121" s="830"/>
      <c r="DX121" s="830"/>
      <c r="DY121" s="830"/>
      <c r="DZ121" s="831"/>
    </row>
    <row r="122" spans="1:130" s="230" customFormat="1" ht="26.25" customHeight="1" x14ac:dyDescent="0.2">
      <c r="A122" s="856"/>
      <c r="B122" s="857"/>
      <c r="C122" s="851" t="s">
        <v>450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436</v>
      </c>
      <c r="AB122" s="816"/>
      <c r="AC122" s="816"/>
      <c r="AD122" s="816"/>
      <c r="AE122" s="817"/>
      <c r="AF122" s="818" t="s">
        <v>436</v>
      </c>
      <c r="AG122" s="816"/>
      <c r="AH122" s="816"/>
      <c r="AI122" s="816"/>
      <c r="AJ122" s="817"/>
      <c r="AK122" s="818" t="s">
        <v>234</v>
      </c>
      <c r="AL122" s="816"/>
      <c r="AM122" s="816"/>
      <c r="AN122" s="816"/>
      <c r="AO122" s="817"/>
      <c r="AP122" s="860" t="s">
        <v>234</v>
      </c>
      <c r="AQ122" s="861"/>
      <c r="AR122" s="861"/>
      <c r="AS122" s="861"/>
      <c r="AT122" s="862"/>
      <c r="AU122" s="919"/>
      <c r="AV122" s="920"/>
      <c r="AW122" s="920"/>
      <c r="AX122" s="920"/>
      <c r="AY122" s="921"/>
      <c r="AZ122" s="874" t="s">
        <v>471</v>
      </c>
      <c r="BA122" s="875"/>
      <c r="BB122" s="875"/>
      <c r="BC122" s="875"/>
      <c r="BD122" s="875"/>
      <c r="BE122" s="875"/>
      <c r="BF122" s="875"/>
      <c r="BG122" s="875"/>
      <c r="BH122" s="875"/>
      <c r="BI122" s="875"/>
      <c r="BJ122" s="875"/>
      <c r="BK122" s="875"/>
      <c r="BL122" s="875"/>
      <c r="BM122" s="875"/>
      <c r="BN122" s="875"/>
      <c r="BO122" s="875"/>
      <c r="BP122" s="876"/>
      <c r="BQ122" s="915">
        <v>7178121</v>
      </c>
      <c r="BR122" s="881"/>
      <c r="BS122" s="881"/>
      <c r="BT122" s="881"/>
      <c r="BU122" s="881"/>
      <c r="BV122" s="881">
        <v>7131680</v>
      </c>
      <c r="BW122" s="881"/>
      <c r="BX122" s="881"/>
      <c r="BY122" s="881"/>
      <c r="BZ122" s="881"/>
      <c r="CA122" s="881">
        <v>7009622</v>
      </c>
      <c r="CB122" s="881"/>
      <c r="CC122" s="881"/>
      <c r="CD122" s="881"/>
      <c r="CE122" s="881"/>
      <c r="CF122" s="882">
        <v>159.30000000000001</v>
      </c>
      <c r="CG122" s="883"/>
      <c r="CH122" s="883"/>
      <c r="CI122" s="883"/>
      <c r="CJ122" s="883"/>
      <c r="CK122" s="905"/>
      <c r="CL122" s="891"/>
      <c r="CM122" s="891"/>
      <c r="CN122" s="891"/>
      <c r="CO122" s="892"/>
      <c r="CP122" s="871" t="s">
        <v>472</v>
      </c>
      <c r="CQ122" s="872"/>
      <c r="CR122" s="872"/>
      <c r="CS122" s="872"/>
      <c r="CT122" s="872"/>
      <c r="CU122" s="872"/>
      <c r="CV122" s="872"/>
      <c r="CW122" s="872"/>
      <c r="CX122" s="872"/>
      <c r="CY122" s="872"/>
      <c r="CZ122" s="872"/>
      <c r="DA122" s="872"/>
      <c r="DB122" s="872"/>
      <c r="DC122" s="872"/>
      <c r="DD122" s="872"/>
      <c r="DE122" s="872"/>
      <c r="DF122" s="873"/>
      <c r="DG122" s="852">
        <v>33314</v>
      </c>
      <c r="DH122" s="853"/>
      <c r="DI122" s="853"/>
      <c r="DJ122" s="853"/>
      <c r="DK122" s="853"/>
      <c r="DL122" s="853">
        <v>30206</v>
      </c>
      <c r="DM122" s="853"/>
      <c r="DN122" s="853"/>
      <c r="DO122" s="853"/>
      <c r="DP122" s="853"/>
      <c r="DQ122" s="853">
        <v>27047</v>
      </c>
      <c r="DR122" s="853"/>
      <c r="DS122" s="853"/>
      <c r="DT122" s="853"/>
      <c r="DU122" s="853"/>
      <c r="DV122" s="830">
        <v>0.6</v>
      </c>
      <c r="DW122" s="830"/>
      <c r="DX122" s="830"/>
      <c r="DY122" s="830"/>
      <c r="DZ122" s="831"/>
    </row>
    <row r="123" spans="1:130" s="230" customFormat="1" ht="26.25" customHeight="1" x14ac:dyDescent="0.2">
      <c r="A123" s="856"/>
      <c r="B123" s="857"/>
      <c r="C123" s="851" t="s">
        <v>456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436</v>
      </c>
      <c r="AB123" s="816"/>
      <c r="AC123" s="816"/>
      <c r="AD123" s="816"/>
      <c r="AE123" s="817"/>
      <c r="AF123" s="818" t="s">
        <v>436</v>
      </c>
      <c r="AG123" s="816"/>
      <c r="AH123" s="816"/>
      <c r="AI123" s="816"/>
      <c r="AJ123" s="817"/>
      <c r="AK123" s="818" t="s">
        <v>436</v>
      </c>
      <c r="AL123" s="816"/>
      <c r="AM123" s="816"/>
      <c r="AN123" s="816"/>
      <c r="AO123" s="817"/>
      <c r="AP123" s="860" t="s">
        <v>436</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473</v>
      </c>
      <c r="BP123" s="914"/>
      <c r="BQ123" s="868">
        <v>11486412</v>
      </c>
      <c r="BR123" s="869"/>
      <c r="BS123" s="869"/>
      <c r="BT123" s="869"/>
      <c r="BU123" s="869"/>
      <c r="BV123" s="869">
        <v>11430180</v>
      </c>
      <c r="BW123" s="869"/>
      <c r="BX123" s="869"/>
      <c r="BY123" s="869"/>
      <c r="BZ123" s="869"/>
      <c r="CA123" s="869">
        <v>11139688</v>
      </c>
      <c r="CB123" s="869"/>
      <c r="CC123" s="869"/>
      <c r="CD123" s="869"/>
      <c r="CE123" s="869"/>
      <c r="CF123" s="784"/>
      <c r="CG123" s="785"/>
      <c r="CH123" s="785"/>
      <c r="CI123" s="785"/>
      <c r="CJ123" s="870"/>
      <c r="CK123" s="905"/>
      <c r="CL123" s="891"/>
      <c r="CM123" s="891"/>
      <c r="CN123" s="891"/>
      <c r="CO123" s="892"/>
      <c r="CP123" s="871" t="s">
        <v>405</v>
      </c>
      <c r="CQ123" s="872"/>
      <c r="CR123" s="872"/>
      <c r="CS123" s="872"/>
      <c r="CT123" s="872"/>
      <c r="CU123" s="872"/>
      <c r="CV123" s="872"/>
      <c r="CW123" s="872"/>
      <c r="CX123" s="872"/>
      <c r="CY123" s="872"/>
      <c r="CZ123" s="872"/>
      <c r="DA123" s="872"/>
      <c r="DB123" s="872"/>
      <c r="DC123" s="872"/>
      <c r="DD123" s="872"/>
      <c r="DE123" s="872"/>
      <c r="DF123" s="873"/>
      <c r="DG123" s="815" t="s">
        <v>474</v>
      </c>
      <c r="DH123" s="816"/>
      <c r="DI123" s="816"/>
      <c r="DJ123" s="816"/>
      <c r="DK123" s="817"/>
      <c r="DL123" s="818" t="s">
        <v>475</v>
      </c>
      <c r="DM123" s="816"/>
      <c r="DN123" s="816"/>
      <c r="DO123" s="816"/>
      <c r="DP123" s="817"/>
      <c r="DQ123" s="818" t="s">
        <v>234</v>
      </c>
      <c r="DR123" s="816"/>
      <c r="DS123" s="816"/>
      <c r="DT123" s="816"/>
      <c r="DU123" s="817"/>
      <c r="DV123" s="860" t="s">
        <v>393</v>
      </c>
      <c r="DW123" s="861"/>
      <c r="DX123" s="861"/>
      <c r="DY123" s="861"/>
      <c r="DZ123" s="862"/>
    </row>
    <row r="124" spans="1:130" s="230" customFormat="1" ht="26.25" customHeight="1" thickBot="1" x14ac:dyDescent="0.25">
      <c r="A124" s="856"/>
      <c r="B124" s="857"/>
      <c r="C124" s="851" t="s">
        <v>459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234</v>
      </c>
      <c r="AB124" s="816"/>
      <c r="AC124" s="816"/>
      <c r="AD124" s="816"/>
      <c r="AE124" s="817"/>
      <c r="AF124" s="818" t="s">
        <v>234</v>
      </c>
      <c r="AG124" s="816"/>
      <c r="AH124" s="816"/>
      <c r="AI124" s="816"/>
      <c r="AJ124" s="817"/>
      <c r="AK124" s="818" t="s">
        <v>234</v>
      </c>
      <c r="AL124" s="816"/>
      <c r="AM124" s="816"/>
      <c r="AN124" s="816"/>
      <c r="AO124" s="817"/>
      <c r="AP124" s="860" t="s">
        <v>234</v>
      </c>
      <c r="AQ124" s="861"/>
      <c r="AR124" s="861"/>
      <c r="AS124" s="861"/>
      <c r="AT124" s="862"/>
      <c r="AU124" s="863" t="s">
        <v>476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393</v>
      </c>
      <c r="BR124" s="867"/>
      <c r="BS124" s="867"/>
      <c r="BT124" s="867"/>
      <c r="BU124" s="867"/>
      <c r="BV124" s="867">
        <v>10.8</v>
      </c>
      <c r="BW124" s="867"/>
      <c r="BX124" s="867"/>
      <c r="BY124" s="867"/>
      <c r="BZ124" s="867"/>
      <c r="CA124" s="867">
        <v>30.5</v>
      </c>
      <c r="CB124" s="867"/>
      <c r="CC124" s="867"/>
      <c r="CD124" s="867"/>
      <c r="CE124" s="867"/>
      <c r="CF124" s="762"/>
      <c r="CG124" s="763"/>
      <c r="CH124" s="763"/>
      <c r="CI124" s="763"/>
      <c r="CJ124" s="898"/>
      <c r="CK124" s="906"/>
      <c r="CL124" s="906"/>
      <c r="CM124" s="906"/>
      <c r="CN124" s="906"/>
      <c r="CO124" s="907"/>
      <c r="CP124" s="871" t="s">
        <v>477</v>
      </c>
      <c r="CQ124" s="872"/>
      <c r="CR124" s="872"/>
      <c r="CS124" s="872"/>
      <c r="CT124" s="872"/>
      <c r="CU124" s="872"/>
      <c r="CV124" s="872"/>
      <c r="CW124" s="872"/>
      <c r="CX124" s="872"/>
      <c r="CY124" s="872"/>
      <c r="CZ124" s="872"/>
      <c r="DA124" s="872"/>
      <c r="DB124" s="872"/>
      <c r="DC124" s="872"/>
      <c r="DD124" s="872"/>
      <c r="DE124" s="872"/>
      <c r="DF124" s="873"/>
      <c r="DG124" s="799">
        <v>562772</v>
      </c>
      <c r="DH124" s="800"/>
      <c r="DI124" s="800"/>
      <c r="DJ124" s="800"/>
      <c r="DK124" s="801"/>
      <c r="DL124" s="802">
        <v>1158845</v>
      </c>
      <c r="DM124" s="800"/>
      <c r="DN124" s="800"/>
      <c r="DO124" s="800"/>
      <c r="DP124" s="801"/>
      <c r="DQ124" s="802" t="s">
        <v>234</v>
      </c>
      <c r="DR124" s="800"/>
      <c r="DS124" s="800"/>
      <c r="DT124" s="800"/>
      <c r="DU124" s="801"/>
      <c r="DV124" s="884" t="s">
        <v>393</v>
      </c>
      <c r="DW124" s="885"/>
      <c r="DX124" s="885"/>
      <c r="DY124" s="885"/>
      <c r="DZ124" s="886"/>
    </row>
    <row r="125" spans="1:130" s="230" customFormat="1" ht="26.25" customHeight="1" x14ac:dyDescent="0.2">
      <c r="A125" s="856"/>
      <c r="B125" s="857"/>
      <c r="C125" s="851" t="s">
        <v>461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393</v>
      </c>
      <c r="AB125" s="816"/>
      <c r="AC125" s="816"/>
      <c r="AD125" s="816"/>
      <c r="AE125" s="817"/>
      <c r="AF125" s="818" t="s">
        <v>393</v>
      </c>
      <c r="AG125" s="816"/>
      <c r="AH125" s="816"/>
      <c r="AI125" s="816"/>
      <c r="AJ125" s="817"/>
      <c r="AK125" s="818" t="s">
        <v>474</v>
      </c>
      <c r="AL125" s="816"/>
      <c r="AM125" s="816"/>
      <c r="AN125" s="816"/>
      <c r="AO125" s="817"/>
      <c r="AP125" s="860" t="s">
        <v>393</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478</v>
      </c>
      <c r="CL125" s="888"/>
      <c r="CM125" s="888"/>
      <c r="CN125" s="888"/>
      <c r="CO125" s="889"/>
      <c r="CP125" s="896" t="s">
        <v>479</v>
      </c>
      <c r="CQ125" s="844"/>
      <c r="CR125" s="844"/>
      <c r="CS125" s="844"/>
      <c r="CT125" s="844"/>
      <c r="CU125" s="844"/>
      <c r="CV125" s="844"/>
      <c r="CW125" s="844"/>
      <c r="CX125" s="844"/>
      <c r="CY125" s="844"/>
      <c r="CZ125" s="844"/>
      <c r="DA125" s="844"/>
      <c r="DB125" s="844"/>
      <c r="DC125" s="844"/>
      <c r="DD125" s="844"/>
      <c r="DE125" s="844"/>
      <c r="DF125" s="845"/>
      <c r="DG125" s="897" t="s">
        <v>393</v>
      </c>
      <c r="DH125" s="878"/>
      <c r="DI125" s="878"/>
      <c r="DJ125" s="878"/>
      <c r="DK125" s="878"/>
      <c r="DL125" s="878" t="s">
        <v>474</v>
      </c>
      <c r="DM125" s="878"/>
      <c r="DN125" s="878"/>
      <c r="DO125" s="878"/>
      <c r="DP125" s="878"/>
      <c r="DQ125" s="878" t="s">
        <v>234</v>
      </c>
      <c r="DR125" s="878"/>
      <c r="DS125" s="878"/>
      <c r="DT125" s="878"/>
      <c r="DU125" s="878"/>
      <c r="DV125" s="879" t="s">
        <v>234</v>
      </c>
      <c r="DW125" s="879"/>
      <c r="DX125" s="879"/>
      <c r="DY125" s="879"/>
      <c r="DZ125" s="880"/>
    </row>
    <row r="126" spans="1:130" s="230" customFormat="1" ht="26.25" customHeight="1" thickBot="1" x14ac:dyDescent="0.25">
      <c r="A126" s="856"/>
      <c r="B126" s="857"/>
      <c r="C126" s="851" t="s">
        <v>463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393</v>
      </c>
      <c r="AB126" s="816"/>
      <c r="AC126" s="816"/>
      <c r="AD126" s="816"/>
      <c r="AE126" s="817"/>
      <c r="AF126" s="818" t="s">
        <v>393</v>
      </c>
      <c r="AG126" s="816"/>
      <c r="AH126" s="816"/>
      <c r="AI126" s="816"/>
      <c r="AJ126" s="817"/>
      <c r="AK126" s="818" t="s">
        <v>474</v>
      </c>
      <c r="AL126" s="816"/>
      <c r="AM126" s="816"/>
      <c r="AN126" s="816"/>
      <c r="AO126" s="817"/>
      <c r="AP126" s="860" t="s">
        <v>474</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480</v>
      </c>
      <c r="CQ126" s="788"/>
      <c r="CR126" s="788"/>
      <c r="CS126" s="788"/>
      <c r="CT126" s="788"/>
      <c r="CU126" s="788"/>
      <c r="CV126" s="788"/>
      <c r="CW126" s="788"/>
      <c r="CX126" s="788"/>
      <c r="CY126" s="788"/>
      <c r="CZ126" s="788"/>
      <c r="DA126" s="788"/>
      <c r="DB126" s="788"/>
      <c r="DC126" s="788"/>
      <c r="DD126" s="788"/>
      <c r="DE126" s="788"/>
      <c r="DF126" s="789"/>
      <c r="DG126" s="852" t="s">
        <v>393</v>
      </c>
      <c r="DH126" s="853"/>
      <c r="DI126" s="853"/>
      <c r="DJ126" s="853"/>
      <c r="DK126" s="853"/>
      <c r="DL126" s="853" t="s">
        <v>393</v>
      </c>
      <c r="DM126" s="853"/>
      <c r="DN126" s="853"/>
      <c r="DO126" s="853"/>
      <c r="DP126" s="853"/>
      <c r="DQ126" s="853" t="s">
        <v>474</v>
      </c>
      <c r="DR126" s="853"/>
      <c r="DS126" s="853"/>
      <c r="DT126" s="853"/>
      <c r="DU126" s="853"/>
      <c r="DV126" s="830" t="s">
        <v>393</v>
      </c>
      <c r="DW126" s="830"/>
      <c r="DX126" s="830"/>
      <c r="DY126" s="830"/>
      <c r="DZ126" s="831"/>
    </row>
    <row r="127" spans="1:130" s="230" customFormat="1" ht="26.25" customHeight="1" x14ac:dyDescent="0.2">
      <c r="A127" s="858"/>
      <c r="B127" s="859"/>
      <c r="C127" s="874" t="s">
        <v>481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234</v>
      </c>
      <c r="AB127" s="816"/>
      <c r="AC127" s="816"/>
      <c r="AD127" s="816"/>
      <c r="AE127" s="817"/>
      <c r="AF127" s="818" t="s">
        <v>234</v>
      </c>
      <c r="AG127" s="816"/>
      <c r="AH127" s="816"/>
      <c r="AI127" s="816"/>
      <c r="AJ127" s="817"/>
      <c r="AK127" s="818" t="s">
        <v>393</v>
      </c>
      <c r="AL127" s="816"/>
      <c r="AM127" s="816"/>
      <c r="AN127" s="816"/>
      <c r="AO127" s="817"/>
      <c r="AP127" s="860" t="s">
        <v>393</v>
      </c>
      <c r="AQ127" s="861"/>
      <c r="AR127" s="861"/>
      <c r="AS127" s="861"/>
      <c r="AT127" s="862"/>
      <c r="AU127" s="232"/>
      <c r="AV127" s="232"/>
      <c r="AW127" s="232"/>
      <c r="AX127" s="877" t="s">
        <v>482</v>
      </c>
      <c r="AY127" s="848"/>
      <c r="AZ127" s="848"/>
      <c r="BA127" s="848"/>
      <c r="BB127" s="848"/>
      <c r="BC127" s="848"/>
      <c r="BD127" s="848"/>
      <c r="BE127" s="849"/>
      <c r="BF127" s="847" t="s">
        <v>483</v>
      </c>
      <c r="BG127" s="848"/>
      <c r="BH127" s="848"/>
      <c r="BI127" s="848"/>
      <c r="BJ127" s="848"/>
      <c r="BK127" s="848"/>
      <c r="BL127" s="849"/>
      <c r="BM127" s="847" t="s">
        <v>484</v>
      </c>
      <c r="BN127" s="848"/>
      <c r="BO127" s="848"/>
      <c r="BP127" s="848"/>
      <c r="BQ127" s="848"/>
      <c r="BR127" s="848"/>
      <c r="BS127" s="849"/>
      <c r="BT127" s="847" t="s">
        <v>485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486</v>
      </c>
      <c r="CQ127" s="788"/>
      <c r="CR127" s="788"/>
      <c r="CS127" s="788"/>
      <c r="CT127" s="788"/>
      <c r="CU127" s="788"/>
      <c r="CV127" s="788"/>
      <c r="CW127" s="788"/>
      <c r="CX127" s="788"/>
      <c r="CY127" s="788"/>
      <c r="CZ127" s="788"/>
      <c r="DA127" s="788"/>
      <c r="DB127" s="788"/>
      <c r="DC127" s="788"/>
      <c r="DD127" s="788"/>
      <c r="DE127" s="788"/>
      <c r="DF127" s="789"/>
      <c r="DG127" s="852" t="s">
        <v>393</v>
      </c>
      <c r="DH127" s="853"/>
      <c r="DI127" s="853"/>
      <c r="DJ127" s="853"/>
      <c r="DK127" s="853"/>
      <c r="DL127" s="853" t="s">
        <v>393</v>
      </c>
      <c r="DM127" s="853"/>
      <c r="DN127" s="853"/>
      <c r="DO127" s="853"/>
      <c r="DP127" s="853"/>
      <c r="DQ127" s="853" t="s">
        <v>234</v>
      </c>
      <c r="DR127" s="853"/>
      <c r="DS127" s="853"/>
      <c r="DT127" s="853"/>
      <c r="DU127" s="853"/>
      <c r="DV127" s="830" t="s">
        <v>393</v>
      </c>
      <c r="DW127" s="830"/>
      <c r="DX127" s="830"/>
      <c r="DY127" s="830"/>
      <c r="DZ127" s="831"/>
    </row>
    <row r="128" spans="1:130" s="230" customFormat="1" ht="26.25" customHeight="1" thickBot="1" x14ac:dyDescent="0.25">
      <c r="A128" s="832" t="s">
        <v>487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488</v>
      </c>
      <c r="X128" s="834"/>
      <c r="Y128" s="834"/>
      <c r="Z128" s="835"/>
      <c r="AA128" s="836">
        <v>94145</v>
      </c>
      <c r="AB128" s="837"/>
      <c r="AC128" s="837"/>
      <c r="AD128" s="837"/>
      <c r="AE128" s="838"/>
      <c r="AF128" s="839">
        <v>81445</v>
      </c>
      <c r="AG128" s="837"/>
      <c r="AH128" s="837"/>
      <c r="AI128" s="837"/>
      <c r="AJ128" s="838"/>
      <c r="AK128" s="839">
        <v>67359</v>
      </c>
      <c r="AL128" s="837"/>
      <c r="AM128" s="837"/>
      <c r="AN128" s="837"/>
      <c r="AO128" s="838"/>
      <c r="AP128" s="840"/>
      <c r="AQ128" s="841"/>
      <c r="AR128" s="841"/>
      <c r="AS128" s="841"/>
      <c r="AT128" s="842"/>
      <c r="AU128" s="232"/>
      <c r="AV128" s="232"/>
      <c r="AW128" s="232"/>
      <c r="AX128" s="843" t="s">
        <v>489</v>
      </c>
      <c r="AY128" s="844"/>
      <c r="AZ128" s="844"/>
      <c r="BA128" s="844"/>
      <c r="BB128" s="844"/>
      <c r="BC128" s="844"/>
      <c r="BD128" s="844"/>
      <c r="BE128" s="845"/>
      <c r="BF128" s="822" t="s">
        <v>234</v>
      </c>
      <c r="BG128" s="823"/>
      <c r="BH128" s="823"/>
      <c r="BI128" s="823"/>
      <c r="BJ128" s="823"/>
      <c r="BK128" s="823"/>
      <c r="BL128" s="846"/>
      <c r="BM128" s="822">
        <v>14.98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490</v>
      </c>
      <c r="CQ128" s="766"/>
      <c r="CR128" s="766"/>
      <c r="CS128" s="766"/>
      <c r="CT128" s="766"/>
      <c r="CU128" s="766"/>
      <c r="CV128" s="766"/>
      <c r="CW128" s="766"/>
      <c r="CX128" s="766"/>
      <c r="CY128" s="766"/>
      <c r="CZ128" s="766"/>
      <c r="DA128" s="766"/>
      <c r="DB128" s="766"/>
      <c r="DC128" s="766"/>
      <c r="DD128" s="766"/>
      <c r="DE128" s="766"/>
      <c r="DF128" s="767"/>
      <c r="DG128" s="826" t="s">
        <v>234</v>
      </c>
      <c r="DH128" s="827"/>
      <c r="DI128" s="827"/>
      <c r="DJ128" s="827"/>
      <c r="DK128" s="827"/>
      <c r="DL128" s="827" t="s">
        <v>393</v>
      </c>
      <c r="DM128" s="827"/>
      <c r="DN128" s="827"/>
      <c r="DO128" s="827"/>
      <c r="DP128" s="827"/>
      <c r="DQ128" s="827" t="s">
        <v>393</v>
      </c>
      <c r="DR128" s="827"/>
      <c r="DS128" s="827"/>
      <c r="DT128" s="827"/>
      <c r="DU128" s="827"/>
      <c r="DV128" s="828" t="s">
        <v>234</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491</v>
      </c>
      <c r="X129" s="813"/>
      <c r="Y129" s="813"/>
      <c r="Z129" s="814"/>
      <c r="AA129" s="815">
        <v>4876000</v>
      </c>
      <c r="AB129" s="816"/>
      <c r="AC129" s="816"/>
      <c r="AD129" s="816"/>
      <c r="AE129" s="817"/>
      <c r="AF129" s="818">
        <v>5184552</v>
      </c>
      <c r="AG129" s="816"/>
      <c r="AH129" s="816"/>
      <c r="AI129" s="816"/>
      <c r="AJ129" s="817"/>
      <c r="AK129" s="818">
        <v>5034787</v>
      </c>
      <c r="AL129" s="816"/>
      <c r="AM129" s="816"/>
      <c r="AN129" s="816"/>
      <c r="AO129" s="817"/>
      <c r="AP129" s="819"/>
      <c r="AQ129" s="820"/>
      <c r="AR129" s="820"/>
      <c r="AS129" s="820"/>
      <c r="AT129" s="821"/>
      <c r="AU129" s="233"/>
      <c r="AV129" s="233"/>
      <c r="AW129" s="233"/>
      <c r="AX129" s="787" t="s">
        <v>492</v>
      </c>
      <c r="AY129" s="788"/>
      <c r="AZ129" s="788"/>
      <c r="BA129" s="788"/>
      <c r="BB129" s="788"/>
      <c r="BC129" s="788"/>
      <c r="BD129" s="788"/>
      <c r="BE129" s="789"/>
      <c r="BF129" s="806" t="s">
        <v>234</v>
      </c>
      <c r="BG129" s="807"/>
      <c r="BH129" s="807"/>
      <c r="BI129" s="807"/>
      <c r="BJ129" s="807"/>
      <c r="BK129" s="807"/>
      <c r="BL129" s="808"/>
      <c r="BM129" s="806">
        <v>19.98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494</v>
      </c>
      <c r="X130" s="813"/>
      <c r="Y130" s="813"/>
      <c r="Z130" s="814"/>
      <c r="AA130" s="815">
        <v>653676</v>
      </c>
      <c r="AB130" s="816"/>
      <c r="AC130" s="816"/>
      <c r="AD130" s="816"/>
      <c r="AE130" s="817"/>
      <c r="AF130" s="818">
        <v>666774</v>
      </c>
      <c r="AG130" s="816"/>
      <c r="AH130" s="816"/>
      <c r="AI130" s="816"/>
      <c r="AJ130" s="817"/>
      <c r="AK130" s="818">
        <v>635536</v>
      </c>
      <c r="AL130" s="816"/>
      <c r="AM130" s="816"/>
      <c r="AN130" s="816"/>
      <c r="AO130" s="817"/>
      <c r="AP130" s="819"/>
      <c r="AQ130" s="820"/>
      <c r="AR130" s="820"/>
      <c r="AS130" s="820"/>
      <c r="AT130" s="821"/>
      <c r="AU130" s="233"/>
      <c r="AV130" s="233"/>
      <c r="AW130" s="233"/>
      <c r="AX130" s="787" t="s">
        <v>495</v>
      </c>
      <c r="AY130" s="788"/>
      <c r="AZ130" s="788"/>
      <c r="BA130" s="788"/>
      <c r="BB130" s="788"/>
      <c r="BC130" s="788"/>
      <c r="BD130" s="788"/>
      <c r="BE130" s="789"/>
      <c r="BF130" s="790">
        <v>7.6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496</v>
      </c>
      <c r="X131" s="797"/>
      <c r="Y131" s="797"/>
      <c r="Z131" s="798"/>
      <c r="AA131" s="799">
        <v>4222324</v>
      </c>
      <c r="AB131" s="800"/>
      <c r="AC131" s="800"/>
      <c r="AD131" s="800"/>
      <c r="AE131" s="801"/>
      <c r="AF131" s="802">
        <v>4517778</v>
      </c>
      <c r="AG131" s="800"/>
      <c r="AH131" s="800"/>
      <c r="AI131" s="800"/>
      <c r="AJ131" s="801"/>
      <c r="AK131" s="802">
        <v>4399251</v>
      </c>
      <c r="AL131" s="800"/>
      <c r="AM131" s="800"/>
      <c r="AN131" s="800"/>
      <c r="AO131" s="801"/>
      <c r="AP131" s="803"/>
      <c r="AQ131" s="804"/>
      <c r="AR131" s="804"/>
      <c r="AS131" s="804"/>
      <c r="AT131" s="805"/>
      <c r="AU131" s="233"/>
      <c r="AV131" s="233"/>
      <c r="AW131" s="233"/>
      <c r="AX131" s="765" t="s">
        <v>497</v>
      </c>
      <c r="AY131" s="766"/>
      <c r="AZ131" s="766"/>
      <c r="BA131" s="766"/>
      <c r="BB131" s="766"/>
      <c r="BC131" s="766"/>
      <c r="BD131" s="766"/>
      <c r="BE131" s="767"/>
      <c r="BF131" s="768">
        <v>30.5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499</v>
      </c>
      <c r="W132" s="778"/>
      <c r="X132" s="778"/>
      <c r="Y132" s="778"/>
      <c r="Z132" s="779"/>
      <c r="AA132" s="780">
        <v>7.4693225820000002</v>
      </c>
      <c r="AB132" s="781"/>
      <c r="AC132" s="781"/>
      <c r="AD132" s="781"/>
      <c r="AE132" s="782"/>
      <c r="AF132" s="783">
        <v>7.1787945310000003</v>
      </c>
      <c r="AG132" s="781"/>
      <c r="AH132" s="781"/>
      <c r="AI132" s="781"/>
      <c r="AJ132" s="782"/>
      <c r="AK132" s="783">
        <v>8.2846375440000006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500</v>
      </c>
      <c r="W133" s="757"/>
      <c r="X133" s="757"/>
      <c r="Y133" s="757"/>
      <c r="Z133" s="758"/>
      <c r="AA133" s="759">
        <v>6.6</v>
      </c>
      <c r="AB133" s="760"/>
      <c r="AC133" s="760"/>
      <c r="AD133" s="760"/>
      <c r="AE133" s="761"/>
      <c r="AF133" s="759">
        <v>7.2</v>
      </c>
      <c r="AG133" s="760"/>
      <c r="AH133" s="760"/>
      <c r="AI133" s="760"/>
      <c r="AJ133" s="761"/>
      <c r="AK133" s="759">
        <v>7.6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oyC3Kapy+RsVGvrktCuQiUu+JwWJ57GB4PFOayfLbxyRbcWe2X2Bev1WTgLbehBn2pRRtSUJJBvN5EZwBlN6Q==" saltValue="Ac20RI6fVAgsVy+TeXv/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501</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H0I6TVJA/LVVkLMVaYTs6BJFg03O34tgAU5/AbZLyC7eMjJTdIFrpHKKv/6n2AnR/QhALyviIMIewfLBReSVQ==" saltValue="zwzZM43IrGpXnbawb8q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Vws/zSoxb0w78FI4flfLtiK9QYNMn48TTVzWTUDe8AJSu4SNQyGw3ztptZYU5KOYjz+30lw4tVo2lfbaB22lA==" saltValue="dL74YjeS2N8gblCMkKiS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504</v>
      </c>
      <c r="AP7" s="272"/>
      <c r="AQ7" s="273" t="s">
        <v>505</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506</v>
      </c>
      <c r="AQ8" s="279" t="s">
        <v>507</v>
      </c>
      <c r="AR8" s="280" t="s">
        <v>508</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509</v>
      </c>
      <c r="AL9" s="1167"/>
      <c r="AM9" s="1167"/>
      <c r="AN9" s="1168"/>
      <c r="AO9" s="281">
        <v>1456141</v>
      </c>
      <c r="AP9" s="281">
        <v>141510</v>
      </c>
      <c r="AQ9" s="282">
        <v>108757</v>
      </c>
      <c r="AR9" s="283">
        <v>30.1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510</v>
      </c>
      <c r="AL10" s="1167"/>
      <c r="AM10" s="1167"/>
      <c r="AN10" s="1168"/>
      <c r="AO10" s="284">
        <v>163575</v>
      </c>
      <c r="AP10" s="284">
        <v>15897</v>
      </c>
      <c r="AQ10" s="285">
        <v>15108</v>
      </c>
      <c r="AR10" s="286">
        <v>5.2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511</v>
      </c>
      <c r="AL11" s="1167"/>
      <c r="AM11" s="1167"/>
      <c r="AN11" s="1168"/>
      <c r="AO11" s="284">
        <v>49866</v>
      </c>
      <c r="AP11" s="284">
        <v>4846</v>
      </c>
      <c r="AQ11" s="285">
        <v>1414</v>
      </c>
      <c r="AR11" s="286">
        <v>242.7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512</v>
      </c>
      <c r="AL12" s="1167"/>
      <c r="AM12" s="1167"/>
      <c r="AN12" s="1168"/>
      <c r="AO12" s="284" t="s">
        <v>513</v>
      </c>
      <c r="AP12" s="284" t="s">
        <v>513</v>
      </c>
      <c r="AQ12" s="285">
        <v>40</v>
      </c>
      <c r="AR12" s="286" t="s">
        <v>513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514</v>
      </c>
      <c r="AL13" s="1167"/>
      <c r="AM13" s="1167"/>
      <c r="AN13" s="1168"/>
      <c r="AO13" s="284">
        <v>57937</v>
      </c>
      <c r="AP13" s="284">
        <v>5630</v>
      </c>
      <c r="AQ13" s="285">
        <v>4611</v>
      </c>
      <c r="AR13" s="286">
        <v>22.1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515</v>
      </c>
      <c r="AL14" s="1167"/>
      <c r="AM14" s="1167"/>
      <c r="AN14" s="1168"/>
      <c r="AO14" s="284">
        <v>5692</v>
      </c>
      <c r="AP14" s="284">
        <v>553</v>
      </c>
      <c r="AQ14" s="285">
        <v>2427</v>
      </c>
      <c r="AR14" s="286">
        <v>-77.2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516</v>
      </c>
      <c r="AL15" s="1170"/>
      <c r="AM15" s="1170"/>
      <c r="AN15" s="1171"/>
      <c r="AO15" s="284">
        <v>-185855</v>
      </c>
      <c r="AP15" s="284">
        <v>-18062</v>
      </c>
      <c r="AQ15" s="285">
        <v>-7785</v>
      </c>
      <c r="AR15" s="286">
        <v>132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1547356</v>
      </c>
      <c r="AP16" s="284">
        <v>150375</v>
      </c>
      <c r="AQ16" s="285">
        <v>124572</v>
      </c>
      <c r="AR16" s="286">
        <v>20.7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521</v>
      </c>
      <c r="AL21" s="1173"/>
      <c r="AM21" s="1173"/>
      <c r="AN21" s="1174"/>
      <c r="AO21" s="297">
        <v>16.03</v>
      </c>
      <c r="AP21" s="298">
        <v>10.78</v>
      </c>
      <c r="AQ21" s="299">
        <v>5.25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522</v>
      </c>
      <c r="AL22" s="1173"/>
      <c r="AM22" s="1173"/>
      <c r="AN22" s="1174"/>
      <c r="AO22" s="302">
        <v>89.7</v>
      </c>
      <c r="AP22" s="303">
        <v>96.3</v>
      </c>
      <c r="AQ22" s="304">
        <v>-6.6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523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504</v>
      </c>
      <c r="AP30" s="272"/>
      <c r="AQ30" s="273" t="s">
        <v>505</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506</v>
      </c>
      <c r="AQ31" s="279" t="s">
        <v>507</v>
      </c>
      <c r="AR31" s="280" t="s">
        <v>508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526</v>
      </c>
      <c r="AL32" s="1157"/>
      <c r="AM32" s="1157"/>
      <c r="AN32" s="1158"/>
      <c r="AO32" s="312">
        <v>809168</v>
      </c>
      <c r="AP32" s="312">
        <v>78636</v>
      </c>
      <c r="AQ32" s="313">
        <v>62543</v>
      </c>
      <c r="AR32" s="314">
        <v>25.7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527</v>
      </c>
      <c r="AL33" s="1157"/>
      <c r="AM33" s="1157"/>
      <c r="AN33" s="1158"/>
      <c r="AO33" s="312" t="s">
        <v>513</v>
      </c>
      <c r="AP33" s="312" t="s">
        <v>513</v>
      </c>
      <c r="AQ33" s="313" t="s">
        <v>513</v>
      </c>
      <c r="AR33" s="314" t="s">
        <v>513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528</v>
      </c>
      <c r="AL34" s="1157"/>
      <c r="AM34" s="1157"/>
      <c r="AN34" s="1158"/>
      <c r="AO34" s="312" t="s">
        <v>513</v>
      </c>
      <c r="AP34" s="312" t="s">
        <v>513</v>
      </c>
      <c r="AQ34" s="313" t="s">
        <v>513</v>
      </c>
      <c r="AR34" s="314" t="s">
        <v>513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529</v>
      </c>
      <c r="AL35" s="1157"/>
      <c r="AM35" s="1157"/>
      <c r="AN35" s="1158"/>
      <c r="AO35" s="312">
        <v>227164</v>
      </c>
      <c r="AP35" s="312">
        <v>22076</v>
      </c>
      <c r="AQ35" s="313">
        <v>16620</v>
      </c>
      <c r="AR35" s="314">
        <v>32.799999999999997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530</v>
      </c>
      <c r="AL36" s="1157"/>
      <c r="AM36" s="1157"/>
      <c r="AN36" s="1158"/>
      <c r="AO36" s="312">
        <v>30863</v>
      </c>
      <c r="AP36" s="312">
        <v>2999</v>
      </c>
      <c r="AQ36" s="313">
        <v>3562</v>
      </c>
      <c r="AR36" s="314">
        <v>-15.8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531</v>
      </c>
      <c r="AL37" s="1157"/>
      <c r="AM37" s="1157"/>
      <c r="AN37" s="1158"/>
      <c r="AO37" s="312" t="s">
        <v>513</v>
      </c>
      <c r="AP37" s="312" t="s">
        <v>513</v>
      </c>
      <c r="AQ37" s="313">
        <v>625</v>
      </c>
      <c r="AR37" s="314" t="s">
        <v>513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532</v>
      </c>
      <c r="AL38" s="1160"/>
      <c r="AM38" s="1160"/>
      <c r="AN38" s="1161"/>
      <c r="AO38" s="315">
        <v>162</v>
      </c>
      <c r="AP38" s="315">
        <v>16</v>
      </c>
      <c r="AQ38" s="316">
        <v>3</v>
      </c>
      <c r="AR38" s="304">
        <v>433.3</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533</v>
      </c>
      <c r="AL39" s="1160"/>
      <c r="AM39" s="1160"/>
      <c r="AN39" s="1161"/>
      <c r="AO39" s="312">
        <v>-67359</v>
      </c>
      <c r="AP39" s="312">
        <v>-6546</v>
      </c>
      <c r="AQ39" s="313">
        <v>-2822</v>
      </c>
      <c r="AR39" s="314">
        <v>132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534</v>
      </c>
      <c r="AL40" s="1157"/>
      <c r="AM40" s="1157"/>
      <c r="AN40" s="1158"/>
      <c r="AO40" s="312">
        <v>-635536</v>
      </c>
      <c r="AP40" s="312">
        <v>-61762</v>
      </c>
      <c r="AQ40" s="313">
        <v>-53912</v>
      </c>
      <c r="AR40" s="314">
        <v>14.6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364462</v>
      </c>
      <c r="AP41" s="312">
        <v>35419</v>
      </c>
      <c r="AQ41" s="313">
        <v>26618</v>
      </c>
      <c r="AR41" s="314">
        <v>33.1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504</v>
      </c>
      <c r="AN49" s="1151" t="s">
        <v>538</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539</v>
      </c>
      <c r="AO50" s="329" t="s">
        <v>540</v>
      </c>
      <c r="AP50" s="330" t="s">
        <v>541</v>
      </c>
      <c r="AQ50" s="331" t="s">
        <v>542</v>
      </c>
      <c r="AR50" s="332" t="s">
        <v>543</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1083286</v>
      </c>
      <c r="AN51" s="334">
        <v>99851</v>
      </c>
      <c r="AO51" s="335">
        <v>-7.1</v>
      </c>
      <c r="AP51" s="336">
        <v>88328</v>
      </c>
      <c r="AQ51" s="337">
        <v>-1.9</v>
      </c>
      <c r="AR51" s="338">
        <v>-5.2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603440</v>
      </c>
      <c r="AN52" s="342">
        <v>55622</v>
      </c>
      <c r="AO52" s="343">
        <v>68.900000000000006</v>
      </c>
      <c r="AP52" s="344">
        <v>49013</v>
      </c>
      <c r="AQ52" s="345">
        <v>6.4</v>
      </c>
      <c r="AR52" s="346">
        <v>62.5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1068426</v>
      </c>
      <c r="AN53" s="334">
        <v>99695</v>
      </c>
      <c r="AO53" s="335">
        <v>-0.2</v>
      </c>
      <c r="AP53" s="336">
        <v>103390</v>
      </c>
      <c r="AQ53" s="337">
        <v>17.100000000000001</v>
      </c>
      <c r="AR53" s="338">
        <v>-17.3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338119</v>
      </c>
      <c r="AN54" s="342">
        <v>31550</v>
      </c>
      <c r="AO54" s="343">
        <v>-43.3</v>
      </c>
      <c r="AP54" s="344">
        <v>51269</v>
      </c>
      <c r="AQ54" s="345">
        <v>4.5999999999999996</v>
      </c>
      <c r="AR54" s="346">
        <v>-47.9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2062671</v>
      </c>
      <c r="AN55" s="334">
        <v>195162</v>
      </c>
      <c r="AO55" s="335">
        <v>95.8</v>
      </c>
      <c r="AP55" s="336">
        <v>117234</v>
      </c>
      <c r="AQ55" s="337">
        <v>13.4</v>
      </c>
      <c r="AR55" s="338">
        <v>82.4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822287</v>
      </c>
      <c r="AN56" s="342">
        <v>77802</v>
      </c>
      <c r="AO56" s="343">
        <v>146.6</v>
      </c>
      <c r="AP56" s="344">
        <v>59796</v>
      </c>
      <c r="AQ56" s="345">
        <v>16.600000000000001</v>
      </c>
      <c r="AR56" s="346">
        <v>130</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2673784</v>
      </c>
      <c r="AN57" s="334">
        <v>256675</v>
      </c>
      <c r="AO57" s="335">
        <v>31.5</v>
      </c>
      <c r="AP57" s="336">
        <v>97758</v>
      </c>
      <c r="AQ57" s="337">
        <v>-16.600000000000001</v>
      </c>
      <c r="AR57" s="338">
        <v>48.1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1099691</v>
      </c>
      <c r="AN58" s="342">
        <v>105567</v>
      </c>
      <c r="AO58" s="343">
        <v>35.700000000000003</v>
      </c>
      <c r="AP58" s="344">
        <v>45946</v>
      </c>
      <c r="AQ58" s="345">
        <v>-23.2</v>
      </c>
      <c r="AR58" s="346">
        <v>58.9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2147889</v>
      </c>
      <c r="AN59" s="334">
        <v>208736</v>
      </c>
      <c r="AO59" s="335">
        <v>-18.7</v>
      </c>
      <c r="AP59" s="336">
        <v>91338</v>
      </c>
      <c r="AQ59" s="337">
        <v>-6.6</v>
      </c>
      <c r="AR59" s="338">
        <v>-12.1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1492753</v>
      </c>
      <c r="AN60" s="342">
        <v>145068</v>
      </c>
      <c r="AO60" s="343">
        <v>37.4</v>
      </c>
      <c r="AP60" s="344">
        <v>43989</v>
      </c>
      <c r="AQ60" s="345">
        <v>-4.3</v>
      </c>
      <c r="AR60" s="346">
        <v>41.7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1807211</v>
      </c>
      <c r="AN61" s="349">
        <v>172024</v>
      </c>
      <c r="AO61" s="350">
        <v>20.3</v>
      </c>
      <c r="AP61" s="351">
        <v>99610</v>
      </c>
      <c r="AQ61" s="352">
        <v>1.1000000000000001</v>
      </c>
      <c r="AR61" s="338">
        <v>19.2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871258</v>
      </c>
      <c r="AN62" s="342">
        <v>83122</v>
      </c>
      <c r="AO62" s="343">
        <v>49.1</v>
      </c>
      <c r="AP62" s="344">
        <v>50003</v>
      </c>
      <c r="AQ62" s="345">
        <v>0</v>
      </c>
      <c r="AR62" s="346">
        <v>49.1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8+cZSL0N9ryQM9QCDDd5TQxbhwQ2UpLtceNALvP4W+J0D74oB3G7qf+qbge9EFuaHT/5S/Cv1y2ZArVVv2PdsQ==" saltValue="RE2kgY5xNSI5xS+zpbY9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552</v>
      </c>
    </row>
    <row r="121" spans="125:125" ht="13.5" hidden="1" customHeight="1" x14ac:dyDescent="0.2">
      <c r="DU121" s="259"/>
    </row>
  </sheetData>
  <sheetProtection algorithmName="SHA-512" hashValue="XSDUQ3h+WOBXLodumDKKReLoCJnUmDs5etwHONYFbOYIZhmiM16qKpJpRBGWoDNKfbOk1CuBjka4a2m/tIbvJg==" saltValue="3kfO5qXEfpwlRVayfBG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553</v>
      </c>
    </row>
  </sheetData>
  <sheetProtection algorithmName="SHA-512" hashValue="tzf20gr+xq8ki+D3klB4JFN6CSOMup6YNWLwhuXqULya16sqBxhGM/SBpwFvEO/kkynFpWaTiU19cyLHmRueQw==" saltValue="AvAIcL1msIcQinV6KTV6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554</v>
      </c>
      <c r="G46" s="8" t="s">
        <v>555</v>
      </c>
      <c r="H46" s="8" t="s">
        <v>556</v>
      </c>
      <c r="I46" s="8" t="s">
        <v>557</v>
      </c>
      <c r="J46" s="9" t="s">
        <v>558</v>
      </c>
    </row>
    <row r="47" spans="2:10" ht="57.75" customHeight="1" x14ac:dyDescent="0.2">
      <c r="B47" s="10"/>
      <c r="C47" s="1175" t="s">
        <v>3</v>
      </c>
      <c r="D47" s="1175"/>
      <c r="E47" s="1176"/>
      <c r="F47" s="11">
        <v>23.83</v>
      </c>
      <c r="G47" s="12">
        <v>24.21</v>
      </c>
      <c r="H47" s="12">
        <v>23.58</v>
      </c>
      <c r="I47" s="12">
        <v>24.12</v>
      </c>
      <c r="J47" s="13">
        <v>29.81</v>
      </c>
    </row>
    <row r="48" spans="2:10" ht="57.75" customHeight="1" x14ac:dyDescent="0.2">
      <c r="B48" s="14"/>
      <c r="C48" s="1177" t="s">
        <v>4</v>
      </c>
      <c r="D48" s="1177"/>
      <c r="E48" s="1178"/>
      <c r="F48" s="15">
        <v>3.92</v>
      </c>
      <c r="G48" s="16">
        <v>3.36</v>
      </c>
      <c r="H48" s="16">
        <v>4.08</v>
      </c>
      <c r="I48" s="16">
        <v>9.32</v>
      </c>
      <c r="J48" s="17">
        <v>7.27</v>
      </c>
    </row>
    <row r="49" spans="2:10" ht="57.75" customHeight="1" thickBot="1" x14ac:dyDescent="0.25">
      <c r="B49" s="18"/>
      <c r="C49" s="1179" t="s">
        <v>5</v>
      </c>
      <c r="D49" s="1179"/>
      <c r="E49" s="1180"/>
      <c r="F49" s="19">
        <v>0.78</v>
      </c>
      <c r="G49" s="20" t="s">
        <v>559</v>
      </c>
      <c r="H49" s="20" t="s">
        <v>560</v>
      </c>
      <c r="I49" s="20">
        <v>5.5</v>
      </c>
      <c r="J49" s="21" t="s">
        <v>561</v>
      </c>
    </row>
    <row r="50" spans="2:10" ht="13" x14ac:dyDescent="0.2"/>
  </sheetData>
  <sheetProtection algorithmName="SHA-512" hashValue="sZL9ufCtXEmSOUUzevCNxDhWj9u6VjSaC2QIWghEQnCUFoPpnn8iima8t0M5+955zIhXrucNdVvN3CEBF/cQRQ==" saltValue="tUwq8pYQaRazTt13cold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上水流 千智</cp:lastModifiedBy>
  <cp:lastPrinted>2024-03-13T02:30:26Z</cp:lastPrinted>
  <dcterms:created xsi:type="dcterms:W3CDTF">2024-02-05T04:03:40Z</dcterms:created>
  <dcterms:modified xsi:type="dcterms:W3CDTF">2024-09-11T00:44:59Z</dcterms:modified>
  <cp:category/>
</cp:coreProperties>
</file>